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320" windowHeight="7935" firstSheet="1" activeTab="1"/>
  </bookViews>
  <sheets>
    <sheet name="05 Pertumbuhan DP" sheetId="4" r:id="rId1"/>
    <sheet name="06 Data Keuangan Juni 2015" sheetId="5" r:id="rId2"/>
  </sheets>
  <definedNames>
    <definedName name="_xlnm.Print_Area" localSheetId="0">'05 Pertumbuhan DP'!$A$1:$G$15</definedName>
    <definedName name="_xlnm.Print_Area" localSheetId="1">'06 Data Keuangan Juni 2015'!$A$1:$E$33</definedName>
    <definedName name="_xlnm.Print_Titles" localSheetId="1">'06 Data Keuangan Juni 2015'!$1:$6</definedName>
  </definedNames>
  <calcPr calcId="145621"/>
</workbook>
</file>

<file path=xl/calcChain.xml><?xml version="1.0" encoding="utf-8"?>
<calcChain xmlns="http://schemas.openxmlformats.org/spreadsheetml/2006/main">
  <c r="B28" i="5" l="1"/>
  <c r="C28" i="5"/>
  <c r="D28" i="5"/>
  <c r="E29" i="5" l="1"/>
  <c r="B10" i="4" l="1"/>
  <c r="C8" i="5"/>
  <c r="D8" i="5"/>
  <c r="E10" i="5" l="1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9" i="5"/>
  <c r="E27" i="5" l="1"/>
  <c r="C26" i="5"/>
  <c r="B8" i="5"/>
  <c r="B26" i="5" s="1"/>
  <c r="D26" i="5"/>
  <c r="E28" i="5" l="1"/>
  <c r="E8" i="5" l="1"/>
  <c r="E26" i="5" s="1"/>
</calcChain>
</file>

<file path=xl/sharedStrings.xml><?xml version="1.0" encoding="utf-8"?>
<sst xmlns="http://schemas.openxmlformats.org/spreadsheetml/2006/main" count="51" uniqueCount="47">
  <si>
    <t xml:space="preserve">Total </t>
  </si>
  <si>
    <t>DPLK</t>
  </si>
  <si>
    <t>DPPK PPMP : Dana Pensiun Pemberi Kerja Program Pensiun Manfaat Pasti</t>
  </si>
  <si>
    <t>DPPK PPMP</t>
  </si>
  <si>
    <t>DPPK PPIP</t>
  </si>
  <si>
    <t>Jenis Dana Pensiun</t>
  </si>
  <si>
    <t xml:space="preserve">DPLK </t>
  </si>
  <si>
    <t xml:space="preserve">DPPK PPIP </t>
  </si>
  <si>
    <t xml:space="preserve">DPPK PPMP  </t>
  </si>
  <si>
    <t>ASET</t>
  </si>
  <si>
    <t>INVESTASI (Nilai Wajar)</t>
  </si>
  <si>
    <t>NON INVESTASI (Nilai Wajar)</t>
  </si>
  <si>
    <t>TOTAL ASET</t>
  </si>
  <si>
    <t>LIABILITAS</t>
  </si>
  <si>
    <t>TOTAL ASET BERSIH</t>
  </si>
  <si>
    <t>1. Surat Berharga Pemerintah</t>
  </si>
  <si>
    <t>2. Tabungan</t>
  </si>
  <si>
    <t>3. Deposito On Call</t>
  </si>
  <si>
    <t>4. Deposito Berjangka</t>
  </si>
  <si>
    <t>5. Sertifikat Deposito</t>
  </si>
  <si>
    <t>6. Sertifikat Bank Indonesia</t>
  </si>
  <si>
    <t>7. Saham</t>
  </si>
  <si>
    <t>8. Obligasi</t>
  </si>
  <si>
    <t>9. Sukuk</t>
  </si>
  <si>
    <t>10. Unit Penyertaan Reksadana</t>
  </si>
  <si>
    <t>11. Efek Beragun Aset dari KIK EBA</t>
  </si>
  <si>
    <t>Nama Akun</t>
  </si>
  <si>
    <t>Total</t>
  </si>
  <si>
    <t>Pertumbuhan Jumlah Pelaku Dana Pensiun</t>
  </si>
  <si>
    <t>Keterangan:</t>
  </si>
  <si>
    <t>(dalam Miliar Rp)</t>
  </si>
  <si>
    <t>13. Kontrak Opsi Saham</t>
  </si>
  <si>
    <t>12. Unit Penyertaan Dana Investasi Real Estat berbentuk KIK</t>
  </si>
  <si>
    <t>14. Penempatan Langsung pada Saham</t>
  </si>
  <si>
    <t>15. Tanah</t>
  </si>
  <si>
    <t>16. Bangunan</t>
  </si>
  <si>
    <t>17. Tanah dan Bangunan</t>
  </si>
  <si>
    <t xml:space="preserve">Ikhtisar Data Keuangan Dana Pensiun </t>
  </si>
  <si>
    <t>Jan-15</t>
  </si>
  <si>
    <t>DPPK PPIP : Dana Pensiun Pemberi Kerja Program Pensiun Iuran Pasti</t>
  </si>
  <si>
    <t>DPLK : Dana Pensiun Lembaga Keuangan</t>
  </si>
  <si>
    <t>Jumlah pelaku Dana Pensiun berdasarkan data kelembagaan IKNB</t>
  </si>
  <si>
    <t>Feb-15</t>
  </si>
  <si>
    <t>Mar-15</t>
  </si>
  <si>
    <t>Apr-16</t>
  </si>
  <si>
    <t>Periode Januari-April 2015</t>
  </si>
  <si>
    <t>Per Juni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</si>
</sst>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[$-F800]dddd\,\ mmmm\ dd\,\ 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4"/>
      <color rgb="FFFF0000"/>
      <name val="Tahoma"/>
      <family val="2"/>
    </font>
    <font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rgb="FFFF0000"/>
      <name val="Tahoma"/>
      <family val="2"/>
    </font>
    <font>
      <b/>
      <sz val="10"/>
      <color theme="0"/>
      <name val="Arial Narrow"/>
      <family val="2"/>
    </font>
    <font>
      <b/>
      <sz val="12"/>
      <color theme="8" tint="-0.499984740745262"/>
      <name val="Tahoma"/>
      <family val="2"/>
    </font>
    <font>
      <b/>
      <sz val="11"/>
      <color theme="8" tint="-0.499984740745262"/>
      <name val="Tahoma"/>
      <family val="2"/>
    </font>
    <font>
      <sz val="10"/>
      <color theme="1"/>
      <name val="Bookman Old Style"/>
      <family val="1"/>
    </font>
    <font>
      <b/>
      <sz val="9"/>
      <color theme="1"/>
      <name val="Bookman Old Style"/>
      <family val="1"/>
    </font>
    <font>
      <sz val="9"/>
      <color theme="1"/>
      <name val="Bookman Old Style"/>
      <family val="1"/>
    </font>
    <font>
      <b/>
      <sz val="10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Border="1"/>
    <xf numFmtId="0" fontId="2" fillId="0" borderId="0" xfId="0" applyFont="1"/>
    <xf numFmtId="0" fontId="6" fillId="0" borderId="0" xfId="0" applyFont="1"/>
    <xf numFmtId="0" fontId="6" fillId="2" borderId="0" xfId="0" applyFont="1" applyFill="1"/>
    <xf numFmtId="10" fontId="6" fillId="0" borderId="0" xfId="2" applyNumberFormat="1" applyFont="1"/>
    <xf numFmtId="43" fontId="6" fillId="0" borderId="0" xfId="0" applyNumberFormat="1" applyFont="1"/>
    <xf numFmtId="0" fontId="7" fillId="0" borderId="0" xfId="0" applyFont="1" applyAlignment="1">
      <alignment horizontal="right"/>
    </xf>
    <xf numFmtId="0" fontId="5" fillId="0" borderId="0" xfId="0" applyFont="1" applyAlignment="1">
      <alignment vertical="center"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0" fillId="0" borderId="0" xfId="0" applyFont="1"/>
    <xf numFmtId="0" fontId="10" fillId="0" borderId="0" xfId="0" applyFont="1" applyAlignment="1">
      <alignment vertical="center" wrapText="1"/>
    </xf>
    <xf numFmtId="43" fontId="11" fillId="0" borderId="0" xfId="1" applyFont="1" applyFill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17" fontId="11" fillId="0" borderId="0" xfId="0" applyNumberFormat="1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 applyAlignment="1"/>
    <xf numFmtId="0" fontId="16" fillId="0" borderId="0" xfId="0" applyFont="1"/>
    <xf numFmtId="0" fontId="16" fillId="0" borderId="0" xfId="0" applyFont="1" applyFill="1" applyBorder="1"/>
    <xf numFmtId="0" fontId="17" fillId="0" borderId="0" xfId="0" applyFont="1"/>
    <xf numFmtId="41" fontId="9" fillId="0" borderId="0" xfId="8" applyFont="1" applyFill="1" applyBorder="1"/>
    <xf numFmtId="164" fontId="11" fillId="0" borderId="0" xfId="0" applyNumberFormat="1" applyFont="1" applyFill="1" applyBorder="1" applyAlignment="1">
      <alignment horizontal="center" vertical="center"/>
    </xf>
    <xf numFmtId="40" fontId="8" fillId="0" borderId="0" xfId="8" applyNumberFormat="1" applyFont="1" applyFill="1" applyBorder="1" applyAlignment="1">
      <alignment horizontal="right" vertical="center"/>
    </xf>
    <xf numFmtId="40" fontId="9" fillId="0" borderId="0" xfId="8" applyNumberFormat="1" applyFont="1" applyFill="1" applyBorder="1" applyAlignment="1">
      <alignment horizontal="right"/>
    </xf>
    <xf numFmtId="40" fontId="9" fillId="0" borderId="0" xfId="8" applyNumberFormat="1" applyFont="1" applyFill="1" applyBorder="1" applyAlignment="1">
      <alignment horizontal="right" vertical="center"/>
    </xf>
    <xf numFmtId="40" fontId="8" fillId="0" borderId="0" xfId="8" applyNumberFormat="1" applyFont="1" applyFill="1" applyBorder="1" applyAlignment="1">
      <alignment horizontal="right"/>
    </xf>
  </cellXfs>
  <cellStyles count="9">
    <cellStyle name="Comma" xfId="1" builtinId="3"/>
    <cellStyle name="Comma [0]" xfId="8" builtinId="6"/>
    <cellStyle name="Comma [0] 2" xfId="3"/>
    <cellStyle name="Comma 2" xfId="4"/>
    <cellStyle name="Normal" xfId="0" builtinId="0"/>
    <cellStyle name="Normal 2" xfId="5"/>
    <cellStyle name="Normal 3" xfId="6"/>
    <cellStyle name="Percent" xfId="2" builtinId="5"/>
    <cellStyle name="Percent 2" xfId="7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981075</xdr:colOff>
      <xdr:row>2</xdr:row>
      <xdr:rowOff>2799</xdr:rowOff>
    </xdr:to>
    <xdr:pic>
      <xdr:nvPicPr>
        <xdr:cNvPr id="4" name="Picture 3" descr="http://www.ojk.go.id/img/logo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962025" cy="364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990600</xdr:colOff>
      <xdr:row>1</xdr:row>
      <xdr:rowOff>155199</xdr:rowOff>
    </xdr:to>
    <xdr:pic>
      <xdr:nvPicPr>
        <xdr:cNvPr id="4" name="Picture 3" descr="http://www.ojk.go.id/img/logo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962025" cy="364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e3" displayName="Table3" ref="A6:E10" totalsRowShown="0" headerRowDxfId="8" dataDxfId="7">
  <tableColumns count="5">
    <tableColumn id="1" name="Jenis Dana Pensiun" dataDxfId="6"/>
    <tableColumn id="13" name="Jan-15" dataDxfId="5"/>
    <tableColumn id="2" name="Feb-15" dataDxfId="4"/>
    <tableColumn id="3" name="Mar-15" dataDxfId="3"/>
    <tableColumn id="4" name="Apr-16" dataDxfId="2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6:E29" totalsRowShown="0" headerRowDxfId="1" headerRowCellStyle="Comma">
  <tableColumns count="5">
    <tableColumn id="1" name="Nama Akun" dataDxfId="0"/>
    <tableColumn id="5" name="DPPK PPMP" dataCellStyle="Comma [0]"/>
    <tableColumn id="6" name="DPPK PPIP" dataCellStyle="Comma [0]"/>
    <tableColumn id="7" name="DPLK" dataCellStyle="Comma [0]"/>
    <tableColumn id="8" name="Total" dataCellStyle="Comma [0]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showGridLines="0" view="pageBreakPreview" zoomScaleNormal="100" zoomScaleSheetLayoutView="100" workbookViewId="0">
      <selection activeCell="A4" sqref="A4"/>
    </sheetView>
  </sheetViews>
  <sheetFormatPr defaultRowHeight="15" x14ac:dyDescent="0.25"/>
  <cols>
    <col min="1" max="1" width="16" customWidth="1"/>
    <col min="2" max="2" width="6.140625" bestFit="1" customWidth="1"/>
    <col min="3" max="3" width="6.140625" customWidth="1"/>
    <col min="4" max="4" width="6.140625" bestFit="1" customWidth="1"/>
    <col min="5" max="5" width="5.85546875" bestFit="1" customWidth="1"/>
  </cols>
  <sheetData>
    <row r="3" spans="1:7" x14ac:dyDescent="0.25">
      <c r="A3" s="20" t="s">
        <v>28</v>
      </c>
    </row>
    <row r="4" spans="1:7" s="17" customFormat="1" x14ac:dyDescent="0.25">
      <c r="A4" s="21" t="s">
        <v>45</v>
      </c>
    </row>
    <row r="6" spans="1:7" x14ac:dyDescent="0.25">
      <c r="A6" s="24" t="s">
        <v>5</v>
      </c>
      <c r="B6" s="32" t="s">
        <v>38</v>
      </c>
      <c r="C6" s="25" t="s">
        <v>42</v>
      </c>
      <c r="D6" s="25" t="s">
        <v>43</v>
      </c>
      <c r="E6" s="25" t="s">
        <v>44</v>
      </c>
    </row>
    <row r="7" spans="1:7" x14ac:dyDescent="0.25">
      <c r="A7" s="15" t="s">
        <v>3</v>
      </c>
      <c r="B7" s="16">
        <v>194</v>
      </c>
      <c r="C7" s="16">
        <v>194</v>
      </c>
      <c r="D7" s="16">
        <v>194</v>
      </c>
      <c r="E7" s="16">
        <v>192</v>
      </c>
    </row>
    <row r="8" spans="1:7" x14ac:dyDescent="0.25">
      <c r="A8" s="15" t="s">
        <v>4</v>
      </c>
      <c r="B8" s="16">
        <v>47</v>
      </c>
      <c r="C8" s="16">
        <v>47</v>
      </c>
      <c r="D8" s="16">
        <v>47</v>
      </c>
      <c r="E8" s="16">
        <v>48</v>
      </c>
      <c r="G8" s="1"/>
    </row>
    <row r="9" spans="1:7" x14ac:dyDescent="0.25">
      <c r="A9" s="15" t="s">
        <v>1</v>
      </c>
      <c r="B9" s="16">
        <v>25</v>
      </c>
      <c r="C9" s="16">
        <v>25</v>
      </c>
      <c r="D9" s="16">
        <v>25</v>
      </c>
      <c r="E9" s="16">
        <v>25</v>
      </c>
      <c r="G9" s="1"/>
    </row>
    <row r="10" spans="1:7" x14ac:dyDescent="0.25">
      <c r="A10" s="10" t="s">
        <v>0</v>
      </c>
      <c r="B10" s="14">
        <f t="shared" ref="B10" si="0">SUM(B7:B9)</f>
        <v>266</v>
      </c>
      <c r="C10" s="14">
        <v>266</v>
      </c>
      <c r="D10" s="14">
        <v>266</v>
      </c>
      <c r="E10" s="16">
        <v>265</v>
      </c>
      <c r="G10" s="1"/>
    </row>
    <row r="11" spans="1:7" x14ac:dyDescent="0.25">
      <c r="A11" s="26" t="s">
        <v>29</v>
      </c>
      <c r="D11" s="1"/>
    </row>
    <row r="12" spans="1:7" x14ac:dyDescent="0.25">
      <c r="A12" s="27" t="s">
        <v>8</v>
      </c>
      <c r="D12" s="1"/>
    </row>
    <row r="13" spans="1:7" x14ac:dyDescent="0.25">
      <c r="A13" s="28" t="s">
        <v>7</v>
      </c>
      <c r="D13" s="1"/>
    </row>
    <row r="14" spans="1:7" x14ac:dyDescent="0.25">
      <c r="A14" s="28" t="s">
        <v>6</v>
      </c>
      <c r="D14" s="1"/>
    </row>
    <row r="15" spans="1:7" x14ac:dyDescent="0.25">
      <c r="A15" s="29" t="s">
        <v>41</v>
      </c>
      <c r="D15" s="1"/>
    </row>
    <row r="16" spans="1:7" x14ac:dyDescent="0.25">
      <c r="D16" s="1"/>
    </row>
    <row r="17" spans="4:4" x14ac:dyDescent="0.25">
      <c r="D17" s="1"/>
    </row>
    <row r="19" spans="4:4" x14ac:dyDescent="0.25">
      <c r="D19" s="1"/>
    </row>
    <row r="20" spans="4:4" x14ac:dyDescent="0.25">
      <c r="D20" s="1"/>
    </row>
    <row r="21" spans="4:4" x14ac:dyDescent="0.25">
      <c r="D21" s="1"/>
    </row>
    <row r="22" spans="4:4" x14ac:dyDescent="0.25">
      <c r="D22" s="1"/>
    </row>
  </sheetData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4"/>
  <sheetViews>
    <sheetView showGridLines="0" tabSelected="1" view="pageBreakPreview" zoomScaleNormal="100" zoomScaleSheetLayoutView="100" workbookViewId="0"/>
  </sheetViews>
  <sheetFormatPr defaultRowHeight="15" x14ac:dyDescent="0.25"/>
  <cols>
    <col min="1" max="1" width="42.28515625" customWidth="1"/>
    <col min="2" max="2" width="10.42578125" customWidth="1"/>
    <col min="3" max="3" width="9.7109375" customWidth="1"/>
    <col min="4" max="4" width="9" customWidth="1"/>
    <col min="5" max="5" width="9.85546875" customWidth="1"/>
    <col min="6" max="6" width="2.140625" customWidth="1"/>
    <col min="7" max="8" width="19.140625" bestFit="1" customWidth="1"/>
    <col min="9" max="9" width="10.5703125" bestFit="1" customWidth="1"/>
    <col min="10" max="10" width="11.5703125" bestFit="1" customWidth="1"/>
  </cols>
  <sheetData>
    <row r="1" spans="1:11" ht="18.75" customHeight="1" x14ac:dyDescent="0.25">
      <c r="B1" s="8"/>
      <c r="C1" s="8"/>
      <c r="D1" s="8"/>
      <c r="E1" s="8"/>
    </row>
    <row r="2" spans="1:11" ht="18.75" customHeight="1" x14ac:dyDescent="0.25">
      <c r="B2" s="8"/>
      <c r="C2" s="8"/>
      <c r="D2" s="8"/>
      <c r="E2" s="8"/>
    </row>
    <row r="3" spans="1:11" ht="15" customHeight="1" x14ac:dyDescent="0.25">
      <c r="A3" s="20" t="s">
        <v>37</v>
      </c>
      <c r="C3" s="8"/>
      <c r="D3" s="8"/>
      <c r="E3" s="8"/>
    </row>
    <row r="4" spans="1:11" s="17" customFormat="1" ht="15" customHeight="1" x14ac:dyDescent="0.25">
      <c r="A4" s="21" t="s">
        <v>46</v>
      </c>
      <c r="C4" s="18"/>
      <c r="D4" s="18"/>
      <c r="E4" s="18"/>
    </row>
    <row r="5" spans="1:11" s="3" customFormat="1" ht="12.75" x14ac:dyDescent="0.2">
      <c r="E5" s="7" t="s">
        <v>30</v>
      </c>
    </row>
    <row r="6" spans="1:11" s="3" customFormat="1" ht="12.75" x14ac:dyDescent="0.2">
      <c r="A6" s="23" t="s">
        <v>26</v>
      </c>
      <c r="B6" s="19" t="s">
        <v>3</v>
      </c>
      <c r="C6" s="19" t="s">
        <v>4</v>
      </c>
      <c r="D6" s="19" t="s">
        <v>1</v>
      </c>
      <c r="E6" s="19" t="s">
        <v>27</v>
      </c>
    </row>
    <row r="7" spans="1:11" s="3" customFormat="1" ht="12.75" x14ac:dyDescent="0.2">
      <c r="A7" s="10" t="s">
        <v>9</v>
      </c>
      <c r="B7" s="31"/>
      <c r="C7" s="31"/>
      <c r="D7" s="31"/>
      <c r="E7" s="31"/>
    </row>
    <row r="8" spans="1:11" s="3" customFormat="1" ht="12.75" x14ac:dyDescent="0.2">
      <c r="A8" s="12" t="s">
        <v>10</v>
      </c>
      <c r="B8" s="33">
        <f>SUM(B9:B25)</f>
        <v>129049.46641178703</v>
      </c>
      <c r="C8" s="33">
        <f>SUM(C9:C25)</f>
        <v>21052.959801688994</v>
      </c>
      <c r="D8" s="33">
        <f>SUM(D9:D25)</f>
        <v>40483.258494247995</v>
      </c>
      <c r="E8" s="33">
        <f>SUM(E9:E25)</f>
        <v>190585.68470772402</v>
      </c>
    </row>
    <row r="9" spans="1:11" s="3" customFormat="1" ht="12.75" x14ac:dyDescent="0.2">
      <c r="A9" s="13" t="s">
        <v>15</v>
      </c>
      <c r="B9" s="34">
        <v>22754.913316720002</v>
      </c>
      <c r="C9" s="34">
        <v>1966.681823011</v>
      </c>
      <c r="D9" s="34">
        <v>6759.7738029060001</v>
      </c>
      <c r="E9" s="34">
        <f>SUM(Table4[[#This Row],[DPPK PPMP]:[DPLK]])</f>
        <v>31481.368942637004</v>
      </c>
      <c r="G9" s="6"/>
      <c r="H9" s="6"/>
      <c r="I9" s="6"/>
      <c r="J9" s="6"/>
      <c r="K9" s="6"/>
    </row>
    <row r="10" spans="1:11" s="3" customFormat="1" ht="12.75" x14ac:dyDescent="0.2">
      <c r="A10" s="13" t="s">
        <v>16</v>
      </c>
      <c r="B10" s="34">
        <v>121.641209132</v>
      </c>
      <c r="C10" s="34">
        <v>19.582318541999999</v>
      </c>
      <c r="D10" s="34">
        <v>0</v>
      </c>
      <c r="E10" s="34">
        <f>SUM(Table4[[#This Row],[DPPK PPMP]:[DPLK]])</f>
        <v>141.223527674</v>
      </c>
    </row>
    <row r="11" spans="1:11" s="3" customFormat="1" ht="12.75" x14ac:dyDescent="0.2">
      <c r="A11" s="13" t="s">
        <v>17</v>
      </c>
      <c r="B11" s="34">
        <v>1949.027085964</v>
      </c>
      <c r="C11" s="34">
        <v>180.73500000000001</v>
      </c>
      <c r="D11" s="34">
        <v>250.58</v>
      </c>
      <c r="E11" s="34">
        <f>SUM(Table4[[#This Row],[DPPK PPMP]:[DPLK]])</f>
        <v>2380.342085964</v>
      </c>
    </row>
    <row r="12" spans="1:11" s="3" customFormat="1" ht="12.75" x14ac:dyDescent="0.2">
      <c r="A12" s="13" t="s">
        <v>18</v>
      </c>
      <c r="B12" s="34">
        <v>25438.524822946001</v>
      </c>
      <c r="C12" s="34">
        <v>6065.5797421429997</v>
      </c>
      <c r="D12" s="34">
        <v>24074.158916048</v>
      </c>
      <c r="E12" s="34">
        <f>SUM(Table4[[#This Row],[DPPK PPMP]:[DPLK]])</f>
        <v>55578.263481137001</v>
      </c>
    </row>
    <row r="13" spans="1:11" s="3" customFormat="1" ht="12.75" x14ac:dyDescent="0.2">
      <c r="A13" s="13" t="s">
        <v>19</v>
      </c>
      <c r="B13" s="34">
        <v>0</v>
      </c>
      <c r="C13" s="34">
        <v>22.245022971000001</v>
      </c>
      <c r="D13" s="34">
        <v>9.2807934660000004</v>
      </c>
      <c r="E13" s="34">
        <f>SUM(Table4[[#This Row],[DPPK PPMP]:[DPLK]])</f>
        <v>31.525816437000003</v>
      </c>
    </row>
    <row r="14" spans="1:11" s="3" customFormat="1" ht="12.75" x14ac:dyDescent="0.2">
      <c r="A14" s="13" t="s">
        <v>20</v>
      </c>
      <c r="B14" s="34">
        <v>0</v>
      </c>
      <c r="C14" s="34">
        <v>0</v>
      </c>
      <c r="D14" s="34">
        <v>0</v>
      </c>
      <c r="E14" s="34">
        <f>SUM(Table4[[#This Row],[DPPK PPMP]:[DPLK]])</f>
        <v>0</v>
      </c>
    </row>
    <row r="15" spans="1:11" s="3" customFormat="1" ht="12.75" x14ac:dyDescent="0.2">
      <c r="A15" s="13" t="s">
        <v>21</v>
      </c>
      <c r="B15" s="34">
        <v>22048.143848666001</v>
      </c>
      <c r="C15" s="34">
        <v>4509.5192582789996</v>
      </c>
      <c r="D15" s="34">
        <v>1979.5154916450001</v>
      </c>
      <c r="E15" s="34">
        <f>SUM(Table4[[#This Row],[DPPK PPMP]:[DPLK]])</f>
        <v>28537.178598590002</v>
      </c>
    </row>
    <row r="16" spans="1:11" s="3" customFormat="1" ht="12.75" x14ac:dyDescent="0.2">
      <c r="A16" s="13" t="s">
        <v>22</v>
      </c>
      <c r="B16" s="34">
        <v>29807.123880491999</v>
      </c>
      <c r="C16" s="34">
        <v>5535.1111216899999</v>
      </c>
      <c r="D16" s="34">
        <v>5199.3690203189999</v>
      </c>
      <c r="E16" s="34">
        <f>SUM(Table4[[#This Row],[DPPK PPMP]:[DPLK]])</f>
        <v>40541.604022501</v>
      </c>
      <c r="G16" s="6"/>
    </row>
    <row r="17" spans="1:10" s="3" customFormat="1" ht="12.75" x14ac:dyDescent="0.2">
      <c r="A17" s="11" t="s">
        <v>23</v>
      </c>
      <c r="B17" s="34">
        <v>972.95414830599998</v>
      </c>
      <c r="C17" s="34">
        <v>54.096629999999998</v>
      </c>
      <c r="D17" s="34">
        <v>510.30796121700001</v>
      </c>
      <c r="E17" s="34">
        <f>SUM(Table4[[#This Row],[DPPK PPMP]:[DPLK]])</f>
        <v>1537.3587395229999</v>
      </c>
    </row>
    <row r="18" spans="1:10" s="3" customFormat="1" ht="12.75" x14ac:dyDescent="0.2">
      <c r="A18" s="11" t="s">
        <v>24</v>
      </c>
      <c r="B18" s="34">
        <v>9653.8346088620001</v>
      </c>
      <c r="C18" s="34">
        <v>1434.91321601</v>
      </c>
      <c r="D18" s="34">
        <v>1593.657554401</v>
      </c>
      <c r="E18" s="34">
        <f>SUM(Table4[[#This Row],[DPPK PPMP]:[DPLK]])</f>
        <v>12682.405379272999</v>
      </c>
    </row>
    <row r="19" spans="1:10" s="3" customFormat="1" ht="12.75" x14ac:dyDescent="0.2">
      <c r="A19" s="13" t="s">
        <v>25</v>
      </c>
      <c r="B19" s="35">
        <v>104.302354471</v>
      </c>
      <c r="C19" s="35">
        <v>26.039796966000001</v>
      </c>
      <c r="D19" s="35">
        <v>88.240987993999994</v>
      </c>
      <c r="E19" s="34">
        <f>SUM(Table4[[#This Row],[DPPK PPMP]:[DPLK]])</f>
        <v>218.58313943100001</v>
      </c>
    </row>
    <row r="20" spans="1:10" s="3" customFormat="1" ht="12.75" x14ac:dyDescent="0.2">
      <c r="A20" s="13" t="s">
        <v>32</v>
      </c>
      <c r="B20" s="35">
        <v>118.981443931</v>
      </c>
      <c r="C20" s="35">
        <v>2.7896714999999999</v>
      </c>
      <c r="D20" s="35">
        <v>0</v>
      </c>
      <c r="E20" s="34">
        <f>SUM(Table4[[#This Row],[DPPK PPMP]:[DPLK]])</f>
        <v>121.771115431</v>
      </c>
    </row>
    <row r="21" spans="1:10" s="3" customFormat="1" ht="12.75" x14ac:dyDescent="0.2">
      <c r="A21" s="13" t="s">
        <v>31</v>
      </c>
      <c r="B21" s="35">
        <v>0</v>
      </c>
      <c r="C21" s="35">
        <v>0</v>
      </c>
      <c r="D21" s="35">
        <v>0</v>
      </c>
      <c r="E21" s="34">
        <f>SUM(Table4[[#This Row],[DPPK PPMP]:[DPLK]])</f>
        <v>0</v>
      </c>
    </row>
    <row r="22" spans="1:10" s="3" customFormat="1" ht="12.75" x14ac:dyDescent="0.2">
      <c r="A22" s="11" t="s">
        <v>33</v>
      </c>
      <c r="B22" s="35">
        <v>5895.2430872949999</v>
      </c>
      <c r="C22" s="35">
        <v>817.67202161399996</v>
      </c>
      <c r="D22" s="35">
        <v>0</v>
      </c>
      <c r="E22" s="34">
        <f>SUM(Table4[[#This Row],[DPPK PPMP]:[DPLK]])</f>
        <v>6712.9151089090001</v>
      </c>
    </row>
    <row r="23" spans="1:10" s="3" customFormat="1" ht="12.75" x14ac:dyDescent="0.2">
      <c r="A23" s="11" t="s">
        <v>34</v>
      </c>
      <c r="B23" s="35">
        <v>2909.4726658330001</v>
      </c>
      <c r="C23" s="35">
        <v>51.476240750000002</v>
      </c>
      <c r="D23" s="35">
        <v>0</v>
      </c>
      <c r="E23" s="34">
        <f>SUM(Table4[[#This Row],[DPPK PPMP]:[DPLK]])</f>
        <v>2960.9489065830003</v>
      </c>
    </row>
    <row r="24" spans="1:10" s="3" customFormat="1" ht="12.75" x14ac:dyDescent="0.2">
      <c r="A24" s="11" t="s">
        <v>35</v>
      </c>
      <c r="B24" s="35">
        <v>1100.1116505590001</v>
      </c>
      <c r="C24" s="35">
        <v>334.354272471</v>
      </c>
      <c r="D24" s="35">
        <v>0</v>
      </c>
      <c r="E24" s="34">
        <f>SUM(Table4[[#This Row],[DPPK PPMP]:[DPLK]])</f>
        <v>1434.4659230300001</v>
      </c>
    </row>
    <row r="25" spans="1:10" s="3" customFormat="1" ht="12.75" x14ac:dyDescent="0.2">
      <c r="A25" s="11" t="s">
        <v>36</v>
      </c>
      <c r="B25" s="35">
        <v>6175.1922886100001</v>
      </c>
      <c r="C25" s="35">
        <v>32.163665741999999</v>
      </c>
      <c r="D25" s="35">
        <v>18.373966251999999</v>
      </c>
      <c r="E25" s="34">
        <f>SUM(Table4[[#This Row],[DPPK PPMP]:[DPLK]])</f>
        <v>6225.7299206040007</v>
      </c>
    </row>
    <row r="26" spans="1:10" s="3" customFormat="1" ht="12.75" x14ac:dyDescent="0.2">
      <c r="A26" s="12" t="s">
        <v>11</v>
      </c>
      <c r="B26" s="36">
        <f>'06 Data Keuangan Juni 2015'!B27-'06 Data Keuangan Juni 2015'!B8</f>
        <v>6282.8981951939641</v>
      </c>
      <c r="C26" s="36">
        <f>'06 Data Keuangan Juni 2015'!C27-'06 Data Keuangan Juni 2015'!C8</f>
        <v>410.464344024007</v>
      </c>
      <c r="D26" s="36">
        <f>'06 Data Keuangan Juni 2015'!D27-'06 Data Keuangan Juni 2015'!D8</f>
        <v>1496.5118714310083</v>
      </c>
      <c r="E26" s="36">
        <f>'06 Data Keuangan Juni 2015'!E27-'06 Data Keuangan Juni 2015'!E8</f>
        <v>8189.8744106489758</v>
      </c>
    </row>
    <row r="27" spans="1:10" s="4" customFormat="1" ht="12.75" x14ac:dyDescent="0.2">
      <c r="A27" s="9" t="s">
        <v>12</v>
      </c>
      <c r="B27" s="36">
        <v>135332.36460698099</v>
      </c>
      <c r="C27" s="36">
        <v>21463.424145713001</v>
      </c>
      <c r="D27" s="36">
        <v>41979.770365679004</v>
      </c>
      <c r="E27" s="36">
        <f>SUM(B27:D27)</f>
        <v>198775.559118373</v>
      </c>
    </row>
    <row r="28" spans="1:10" s="3" customFormat="1" ht="12.75" x14ac:dyDescent="0.2">
      <c r="A28" s="9" t="s">
        <v>13</v>
      </c>
      <c r="B28" s="34">
        <f>B27-B29</f>
        <v>1241.3013332189876</v>
      </c>
      <c r="C28" s="34">
        <f t="shared" ref="C28:E28" si="0">C27-C29</f>
        <v>162.26275524100129</v>
      </c>
      <c r="D28" s="34">
        <f>D27-D29</f>
        <v>118.31797234100668</v>
      </c>
      <c r="E28" s="34">
        <f t="shared" si="0"/>
        <v>1521.8820608009992</v>
      </c>
    </row>
    <row r="29" spans="1:10" s="3" customFormat="1" ht="12.75" x14ac:dyDescent="0.2">
      <c r="A29" s="9" t="s">
        <v>14</v>
      </c>
      <c r="B29" s="36">
        <v>134091.063273762</v>
      </c>
      <c r="C29" s="36">
        <v>21301.161390472</v>
      </c>
      <c r="D29" s="36">
        <v>41861.452393337997</v>
      </c>
      <c r="E29" s="36">
        <f>SUM(B29:D29)</f>
        <v>197253.677057572</v>
      </c>
    </row>
    <row r="30" spans="1:10" s="3" customFormat="1" ht="12.75" x14ac:dyDescent="0.2">
      <c r="A30" s="30" t="s">
        <v>29</v>
      </c>
      <c r="B30" s="6"/>
      <c r="C30" s="6"/>
      <c r="D30" s="6"/>
      <c r="E30" s="6"/>
      <c r="G30" s="5"/>
      <c r="H30" s="5"/>
      <c r="I30" s="5"/>
      <c r="J30" s="5"/>
    </row>
    <row r="31" spans="1:10" s="3" customFormat="1" x14ac:dyDescent="0.3">
      <c r="A31" s="22" t="s">
        <v>2</v>
      </c>
    </row>
    <row r="32" spans="1:10" s="3" customFormat="1" x14ac:dyDescent="0.3">
      <c r="A32" s="22" t="s">
        <v>39</v>
      </c>
      <c r="B32" s="6"/>
      <c r="C32" s="6"/>
      <c r="D32" s="6"/>
      <c r="E32" s="6"/>
    </row>
    <row r="33" spans="1:5" s="3" customFormat="1" x14ac:dyDescent="0.3">
      <c r="A33" s="22" t="s">
        <v>40</v>
      </c>
      <c r="C33" s="6"/>
    </row>
    <row r="34" spans="1:5" s="3" customFormat="1" x14ac:dyDescent="0.25">
      <c r="A34" s="2"/>
      <c r="B34"/>
      <c r="C34"/>
      <c r="D34"/>
      <c r="E34"/>
    </row>
  </sheetData>
  <pageMargins left="0.7" right="0.7" top="0.75" bottom="0.75" header="0.3" footer="0.3"/>
  <pageSetup paperSize="9" orientation="portrait" r:id="rId1"/>
  <colBreaks count="2" manualBreakCount="2">
    <brk id="5" max="150" man="1"/>
    <brk id="6" max="1048575" man="1"/>
  </colBreaks>
  <ignoredErrors>
    <ignoredError sqref="E28" formula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6E2E413AB01849AD682C2A03241209" ma:contentTypeVersion="0" ma:contentTypeDescription="Create a new document." ma:contentTypeScope="" ma:versionID="014bbcaacf1001280cce5d220eec965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01FE84-0179-40A4-88EC-A7D955896CEE}"/>
</file>

<file path=customXml/itemProps2.xml><?xml version="1.0" encoding="utf-8"?>
<ds:datastoreItem xmlns:ds="http://schemas.openxmlformats.org/officeDocument/2006/customXml" ds:itemID="{6E2F72BB-A23E-4A6D-AD4E-422286943C82}"/>
</file>

<file path=customXml/itemProps3.xml><?xml version="1.0" encoding="utf-8"?>
<ds:datastoreItem xmlns:ds="http://schemas.openxmlformats.org/officeDocument/2006/customXml" ds:itemID="{68E19E07-A837-4418-8C18-9029C77590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05 Pertumbuhan DP</vt:lpstr>
      <vt:lpstr>06 Data Keuangan Juni 2015</vt:lpstr>
      <vt:lpstr>'05 Pertumbuhan DP'!Print_Area</vt:lpstr>
      <vt:lpstr>'06 Data Keuangan Juni 2015'!Print_Area</vt:lpstr>
      <vt:lpstr>'06 Data Keuangan Juni 2015'!Print_Titles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Anwar Santoso</cp:lastModifiedBy>
  <cp:lastPrinted>2015-08-03T07:11:52Z</cp:lastPrinted>
  <dcterms:created xsi:type="dcterms:W3CDTF">2014-10-28T08:16:44Z</dcterms:created>
  <dcterms:modified xsi:type="dcterms:W3CDTF">2015-08-03T07:16:25Z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0x010100346E2E413AB01849AD682C2A03241209</vt:lpwstr>
  </property>
</Properties>
</file>