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6. SPI Juni 2025\"/>
    </mc:Choice>
  </mc:AlternateContent>
  <xr:revisionPtr revIDLastSave="0" documentId="13_ncr:1_{07BDBEE8-274F-4C3D-B954-EEEE88AD338D}" xr6:coauthVersionLast="47" xr6:coauthVersionMax="47" xr10:uidLastSave="{00000000-0000-0000-0000-000000000000}"/>
  <bookViews>
    <workbookView xWindow="-120" yWindow="-120" windowWidth="29040" windowHeight="16440" tabRatio="912" activeTab="3"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4" i="80" l="1"/>
  <c r="C52" i="79"/>
  <c r="C24" i="77"/>
  <c r="N44" i="93"/>
  <c r="D44" i="93"/>
  <c r="C150" i="90"/>
  <c r="C98" i="90"/>
  <c r="C84" i="90"/>
  <c r="W66" i="142" l="1"/>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<sst xmlns="http://schemas.openxmlformats.org/spreadsheetml/2006/main" count="8200" uniqueCount="924">
  <si>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</si>
  <si>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</si>
  <si>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</si>
  <si>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</si>
  <si>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</si>
  <si>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</si>
  <si>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</si>
  <si>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</si>
  <si>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</si>
  <si>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</si>
  <si>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</si>
  <si>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</si>
  <si>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</si>
  <si>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</si>
  <si>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</si>
  <si>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</si>
  <si>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</si>
  <si>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</si>
  <si>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</si>
  <si>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</si>
  <si>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</si>
  <si>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</si>
  <si>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</si>
  <si>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</si>
  <si>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</si>
  <si>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</si>
  <si>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</si>
  <si>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</si>
  <si>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</si>
  <si>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</si>
  <si>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</si>
  <si>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</si>
  <si>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</si>
  <si>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</si>
  <si>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</si>
  <si>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</si>
  <si>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</si>
  <si>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</si>
  <si>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</si>
  <si>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</si>
  <si>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</si>
  <si>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</si>
  <si>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</si>
  <si>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</si>
  <si>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</si>
  <si>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</si>
  <si>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</si>
  <si>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</si>
  <si>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</si>
  <si>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</si>
  <si>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</si>
  <si>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</si>
  <si>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</si>
  <si>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</si>
  <si>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</si>
  <si>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</si>
  <si>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</si>
  <si>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</si>
  <si>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</si>
  <si>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</si>
  <si>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</si>
  <si>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</si>
  <si>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</si>
  <si>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</si>
  <si>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</si>
  <si>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</si>
  <si>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</si>
  <si>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</si>
  <si>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</si>
  <si>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</si>
  <si>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</si>
  <si>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</si>
  <si>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</si>
  <si>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</si>
  <si>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</si>
  <si>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</si>
  <si>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</si>
  <si>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</si>
  <si>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</si>
  <si>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</si>
  <si>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</si>
  <si>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</si>
  <si>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</si>
  <si>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</si>
  <si>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</si>
  <si>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</si>
  <si>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</si>
  <si>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</si>
  <si>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</si>
  <si>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</si>
  <si>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</si>
  <si>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</si>
  <si>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</si>
  <si>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</si>
  <si>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</si>
  <si>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</si>
  <si>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</si>
  <si>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</si>
  <si>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</si>
  <si>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</si>
  <si>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</si>
  <si>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</si>
  <si>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</si>
  <si>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</si>
  <si>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</si>
  <si>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</si>
  <si>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</si>
  <si>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</si>
  <si>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</si>
  <si>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</si>
  <si>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</si>
  <si>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</si>
  <si>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</si>
  <si>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</si>
  <si>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</si>
  <si>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</si>
  <si>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</si>
  <si>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</si>
  <si>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</si>
  <si>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</si>
  <si>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</si>
  <si>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</si>
  <si>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</si>
  <si>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</si>
  <si>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</si>
  <si>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</si>
  <si>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</si>
  <si>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</si>
  <si>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</si>
  <si>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</si>
  <si>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</si>
  <si>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</si>
  <si>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</si>
  <si>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</si>
  <si>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</si>
  <si>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</si>
  <si>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</si>
  <si>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</si>
  <si>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</si>
  <si>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</si>
  <si>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</si>
  <si>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</si>
  <si>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</si>
  <si>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</si>
  <si>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</si>
  <si>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</si>
  <si>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</si>
  <si>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</si>
  <si>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</si>
  <si>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</si>
  <si>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</si>
  <si>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</si>
  <si>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</si>
  <si>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</si>
  <si>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</si>
  <si>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</si>
  <si>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</si>
  <si>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</si>
  <si>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</si>
  <si>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</si>
  <si>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</si>
  <si>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</si>
  <si>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</si>
  <si>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</si>
  <si>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</si>
  <si>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</si>
  <si>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</si>
  <si>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</si>
  <si>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</si>
  <si>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</si>
  <si>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</si>
  <si>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</si>
  <si>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</si>
  <si>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</si>
  <si>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</si>
  <si>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</si>
  <si>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</si>
  <si>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</si>
  <si>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</si>
  <si>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</si>
  <si>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</si>
  <si>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</si>
  <si>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</si>
  <si>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</si>
  <si>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</si>
  <si>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</si>
  <si>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</si>
  <si>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</si>
  <si>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</si>
  <si>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</si>
  <si>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</si>
  <si>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</si>
  <si>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</si>
  <si>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</si>
  <si>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</si>
  <si>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</si>
  <si>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</si>
  <si>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</si>
  <si>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</si>
  <si>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</si>
  <si>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</si>
  <si>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</si>
  <si>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</si>
  <si>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</si>
  <si>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</si>
  <si>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</si>
  <si>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</si>
  <si>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</si>
  <si>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</si>
  <si>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</si>
  <si>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</si>
  <si>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</si>
  <si>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</si>
  <si>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</si>
  <si>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</si>
  <si>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</si>
  <si>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</si>
  <si>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</si>
  <si>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</si>
  <si>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</si>
  <si>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</si>
  <si>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</si>
  <si>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</si>
  <si>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</si>
  <si>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</si>
  <si>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</si>
  <si>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</si>
  <si>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</si>
  <si>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</si>
  <si>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</si>
  <si>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</si>
  <si>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</si>
  <si>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</si>
  <si>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</si>
  <si>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</si>
  <si>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</si>
  <si>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</si>
  <si>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</si>
  <si>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</si>
  <si>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</si>
  <si>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</si>
  <si>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</si>
  <si>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</si>
  <si>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</si>
  <si>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</si>
  <si>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</si>
  <si>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</si>
  <si>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</si>
  <si>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</si>
  <si>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</si>
  <si>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</si>
  <si>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</si>
  <si>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</si>
  <si>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</si>
  <si>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</si>
  <si>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</si>
  <si>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</si>
  <si>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</si>
  <si>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</si>
  <si>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</si>
  <si>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</si>
  <si>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</si>
  <si>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</si>
  <si>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</si>
  <si>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</si>
  <si>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</si>
  <si>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</si>
  <si>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</si>
  <si>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</si>
  <si>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</si>
  <si>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</si>
  <si>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</si>
  <si>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</si>
  <si>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</si>
  <si>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</si>
  <si>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</si>
  <si>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</si>
  <si>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</si>
  <si>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</si>
  <si>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</si>
  <si>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</si>
  <si>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</si>
  <si>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</si>
  <si>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</si>
  <si>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</si>
  <si>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</si>
  <si>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</si>
  <si>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</si>
  <si>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</si>
  <si>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</si>
  <si>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</si>
  <si>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</si>
  <si>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</si>
  <si>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</si>
  <si>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</si>
  <si>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</si>
  <si>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</si>
  <si>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</si>
  <si>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</si>
  <si>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</si>
  <si>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</si>
  <si>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</si>
  <si>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</si>
  <si>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</si>
  <si>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</si>
  <si>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</si>
  <si>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</si>
  <si>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</si>
  <si>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</si>
  <si>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</si>
  <si>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</si>
  <si>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</si>
  <si>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</si>
  <si>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</si>
  <si>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</si>
  <si>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</si>
  <si>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</si>
  <si>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</si>
  <si>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</si>
  <si>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</si>
  <si>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</si>
  <si>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</si>
  <si>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</si>
  <si>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</si>
  <si>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</si>
  <si>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</si>
  <si>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</si>
  <si>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</si>
  <si>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</si>
  <si>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</si>
  <si>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</si>
  <si>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</si>
  <si>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</si>
  <si>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</si>
  <si>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</si>
  <si>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</si>
  <si>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</si>
  <si>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</si>
  <si>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</si>
  <si>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</si>
  <si>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</si>
  <si>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</si>
  <si>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</si>
  <si>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</si>
  <si>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</si>
  <si>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</si>
  <si>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</si>
  <si>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</si>
  <si>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</si>
  <si>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</si>
  <si>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</si>
  <si>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</si>
  <si>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</si>
  <si>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</si>
  <si>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</si>
  <si>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</si>
  <si>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</si>
  <si>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</si>
  <si>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</si>
  <si>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</si>
  <si>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</si>
  <si>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</si>
  <si>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</si>
  <si>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</si>
  <si>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</si>
  <si>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</si>
  <si>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</si>
  <si>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</si>
  <si>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</si>
  <si>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</si>
  <si>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</si>
  <si>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</si>
  <si>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</si>
  <si>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</si>
  <si>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</si>
  <si>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</si>
  <si>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</si>
  <si>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</si>
  <si>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</si>
  <si>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</si>
  <si>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</si>
  <si>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</si>
  <si>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</si>
  <si>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</si>
  <si>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</si>
  <si>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</si>
  <si>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</si>
  <si>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</si>
  <si>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</si>
  <si>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</si>
  <si>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</si>
  <si>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</si>
  <si>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</si>
  <si>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</si>
  <si>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</si>
  <si>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</si>
  <si>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</si>
  <si>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</si>
  <si>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</si>
  <si>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</si>
  <si>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</si>
  <si>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</si>
  <si>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</si>
  <si>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</si>
  <si>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</si>
  <si>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</si>
  <si>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</si>
  <si>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</si>
  <si>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</si>
  <si>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</si>
  <si>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</si>
  <si>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</si>
  <si>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</si>
  <si>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</si>
  <si>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</si>
  <si>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</si>
  <si>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</si>
  <si>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</si>
  <si>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</si>
  <si>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</si>
  <si>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</si>
  <si>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</si>
  <si>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</si>
  <si>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</si>
  <si>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</si>
  <si>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</si>
  <si>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</si>
  <si>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</si>
  <si>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</si>
  <si>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</si>
  <si>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</si>
  <si>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</si>
  <si>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</si>
  <si>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</si>
  <si>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</si>
  <si>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</si>
  <si>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</si>
  <si>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</si>
  <si>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</si>
  <si>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</si>
  <si>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</si>
  <si>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</si>
  <si>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</si>
  <si>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</si>
  <si>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</si>
  <si>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</si>
  <si>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</si>
  <si>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</si>
  <si>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</si>
  <si>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</si>
  <si>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</si>
  <si>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</si>
  <si>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</si>
  <si>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</si>
  <si>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</si>
  <si>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</si>
  <si>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</si>
  <si>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</si>
  <si>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</si>
  <si>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</si>
  <si>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</si>
  <si>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</si>
  <si>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</si>
  <si>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</si>
  <si>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</si>
  <si>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</si>
  <si>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</si>
  <si>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</si>
  <si>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</si>
  <si>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</si>
  <si>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</si>
  <si>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</si>
  <si>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</si>
  <si>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</si>
  <si>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</si>
  <si>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</si>
  <si>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</si>
  <si>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</si>
  <si>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</si>
  <si>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</si>
  <si>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</si>
  <si>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</si>
  <si>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</si>
  <si>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</si>
  <si>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</si>
  <si>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</si>
  <si>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</si>
  <si>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</si>
  <si>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</si>
  <si>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</si>
  <si>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</si>
  <si>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</si>
  <si>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</si>
  <si>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</si>
  <si>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</si>
  <si>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</si>
  <si>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</si>
  <si>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</si>
  <si>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</si>
  <si>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</si>
  <si>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</si>
  <si>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</si>
  <si>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</si>
  <si>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</si>
  <si>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</si>
  <si>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</si>
  <si>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</si>
  <si>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</si>
  <si>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</si>
  <si>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</si>
  <si>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</si>
  <si>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</si>
  <si>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</si>
  <si>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</si>
  <si>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</si>
  <si>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</si>
  <si>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</si>
  <si>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</si>
  <si>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</si>
  <si>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</si>
  <si>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</si>
  <si>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</si>
  <si>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</si>
  <si>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</si>
  <si>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</si>
  <si>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</si>
  <si>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</si>
  <si>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</si>
  <si>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</si>
  <si>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</si>
  <si>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</si>
  <si>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</si>
  <si>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</si>
  <si>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</si>
  <si>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</si>
  <si>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</si>
  <si>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</si>
  <si>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</si>
  <si>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</si>
  <si>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</si>
  <si>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</si>
  <si>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</si>
  <si>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</si>
  <si>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</si>
  <si>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</si>
  <si>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</si>
  <si>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</si>
  <si>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</si>
  <si>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</si>
  <si>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</si>
  <si>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</si>
  <si>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</si>
  <si>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</si>
  <si>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</si>
  <si>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</si>
  <si>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</si>
  <si>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</si>
  <si>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</si>
  <si>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</si>
  <si>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</si>
  <si>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</si>
  <si>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</si>
  <si>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</si>
  <si>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</si>
  <si>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</si>
  <si>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</si>
  <si>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</si>
  <si>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</si>
  <si>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</si>
  <si>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</si>
  <si>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</si>
  <si>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</si>
  <si>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</si>
  <si>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</si>
  <si>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</si>
  <si>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</si>
  <si>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</si>
  <si>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</si>
  <si>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</si>
  <si>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</si>
  <si>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</si>
  <si>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</si>
  <si>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</si>
  <si>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</si>
  <si>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</si>
  <si>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</si>
  <si>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</si>
  <si>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</si>
  <si>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</si>
  <si>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</si>
  <si>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</si>
  <si>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</si>
  <si>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</si>
  <si>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</si>
  <si>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</si>
  <si>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</si>
  <si>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</si>
  <si>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</si>
  <si>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</si>
  <si>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</si>
  <si>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</si>
  <si>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</si>
  <si>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</si>
  <si>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</si>
  <si>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</si>
  <si>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</si>
  <si>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</si>
  <si>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</si>
  <si>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</si>
  <si>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</si>
  <si>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</si>
  <si>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</si>
  <si>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</si>
  <si>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</si>
  <si>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</si>
  <si>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</si>
  <si>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</si>
  <si>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</si>
  <si>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</si>
  <si>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</si>
  <si>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</si>
  <si>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</si>
  <si>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</si>
  <si>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</si>
  <si>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</si>
  <si>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</si>
  <si>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</si>
  <si>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</si>
  <si>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</si>
  <si>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</si>
  <si>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</si>
  <si>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</si>
  <si>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</si>
  <si>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</si>
  <si>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</si>
  <si>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</si>
  <si>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</si>
  <si>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</si>
  <si>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</si>
  <si>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</si>
  <si>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</si>
  <si>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</si>
  <si>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</si>
  <si>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</si>
  <si>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</si>
  <si>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</si>
  <si>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</si>
  <si>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</si>
  <si>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</si>
  <si>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</si>
  <si>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</si>
  <si>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</si>
  <si>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</si>
  <si>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</si>
  <si>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</si>
  <si>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</si>
  <si>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</si>
  <si>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</si>
  <si>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</si>
  <si>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</si>
  <si>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</si>
  <si>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</si>
  <si>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</si>
  <si>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</si>
  <si>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</si>
  <si>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</si>
  <si>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</si>
  <si>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</si>
  <si>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</si>
  <si>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</si>
  <si>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</si>
  <si>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</si>
  <si>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</si>
  <si>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</si>
  <si>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</si>
  <si>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</si>
  <si>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</si>
  <si>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</si>
  <si>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</si>
  <si>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</si>
  <si>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</si>
  <si>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</si>
  <si>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</si>
  <si>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</si>
  <si>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</si>
  <si>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</si>
  <si>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</si>
  <si>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</si>
  <si>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</si>
  <si>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</si>
  <si>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</si>
  <si>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</si>
  <si>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</si>
  <si>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</si>
  <si>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</si>
  <si>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</si>
  <si>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</si>
  <si>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</si>
  <si>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</si>
  <si>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</si>
  <si>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</si>
  <si>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</si>
  <si>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</si>
  <si>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</si>
  <si>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</si>
  <si>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</si>
  <si>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</si>
  <si>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</si>
  <si>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</si>
  <si>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</si>
  <si>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</si>
  <si>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</si>
  <si>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</si>
  <si>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</si>
  <si>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</si>
  <si>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</si>
  <si>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</si>
  <si>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</si>
  <si>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</si>
  <si>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</si>
  <si>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</si>
  <si>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</si>
  <si>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</si>
  <si>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</si>
  <si>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</si>
  <si>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</si>
  <si>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</si>
  <si>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</si>
  <si>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</si>
  <si>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</si>
  <si>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</si>
  <si>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</si>
  <si>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</si>
  <si>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</si>
  <si>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</si>
  <si>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</si>
  <si>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</si>
  <si>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</si>
  <si>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</si>
  <si>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</si>
  <si>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</si>
  <si>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</si>
  <si>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</si>
  <si>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</si>
  <si>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</si>
  <si>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</si>
  <si>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</si>
  <si>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</si>
  <si>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</si>
  <si>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</si>
  <si>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</si>
  <si>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</si>
  <si>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</si>
  <si>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</si>
  <si>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</si>
  <si>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</si>
  <si>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</si>
  <si>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</si>
  <si>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</si>
  <si>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</si>
  <si>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</si>
  <si>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</si>
  <si>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</si>
  <si>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</si>
  <si>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</si>
  <si>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</si>
  <si>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</si>
  <si>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</si>
  <si>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</si>
  <si>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</si>
  <si>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</si>
  <si>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</si>
  <si>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</si>
  <si>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</si>
  <si>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</si>
  <si>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</si>
  <si>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</si>
  <si>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</si>
  <si>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</si>
  <si>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</si>
  <si>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</si>
  <si>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</si>
  <si>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</si>
  <si>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</si>
  <si>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</si>
  <si>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</si>
  <si>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</si>
  <si>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</si>
  <si>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</si>
  <si>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</si>
  <si>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</si>
  <si>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</si>
  <si>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</si>
  <si>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</si>
  <si>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</si>
  <si>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</si>
  <si>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</si>
  <si>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</si>
  <si>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</si>
  <si>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</si>
  <si>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</si>
  <si>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</si>
  <si>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</si>
  <si>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</si>
  <si>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</si>
  <si>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</si>
  <si>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</si>
  <si>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</si>
  <si>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</si>
  <si>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</si>
  <si>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</si>
  <si>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</si>
  <si>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</si>
  <si>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</si>
  <si>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</si>
  <si>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</si>
  <si>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</si>
  <si>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</si>
  <si>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</si>
  <si>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</si>
  <si>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</si>
  <si>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</si>
  <si>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</si>
  <si>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</si>
  <si>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</si>
  <si>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</si>
  <si>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</si>
  <si>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</si>
  <si>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</si>
  <si>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</si>
  <si>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</si>
  <si>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</si>
  <si>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</si>
  <si>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</si>
  <si>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</si>
  <si>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</si>
  <si>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</si>
  <si>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</si>
  <si>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</si>
  <si>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</si>
  <si>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</si>
  <si>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</si>
  <si>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</si>
  <si>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</si>
  <si>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</si>
  <si>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</si>
  <si>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</si>
  <si>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</si>
  <si>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</si>
  <si>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</si>
  <si>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</si>
  <si>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</si>
  <si>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</si>
  <si>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</si>
  <si>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</si>
  <si>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</si>
  <si>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</si>
  <si>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</si>
  <si>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</si>
  <si>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</si>
  <si>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</si>
  <si>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</si>
  <si>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</si>
  <si>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</si>
  <si>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</si>
  <si>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</si>
  <si>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</si>
  <si>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</si>
  <si>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</si>
  <si>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</si>
  <si>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</si>
  <si>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</si>
  <si>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</si>
  <si>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</si>
  <si>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</si>
  <si>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</si>
  <si>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</si>
  <si>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</si>
  <si>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</si>
  <si>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</si>
  <si>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</si>
  <si>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</si>
  <si>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</si>
  <si>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</si>
  <si>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</si>
  <si>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</si>
  <si>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</si>
  <si>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</si>
  <si>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</si>
  <si>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</si>
  <si>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</si>
  <si>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</si>
  <si>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</si>
  <si>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</si>
  <si>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</si>
  <si>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</si>
  <si>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</si>
  <si>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</si>
  <si>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</si>
  <si>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</si>
  <si>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</si>
  <si>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</si>
  <si>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</si>
  <si>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</si>
  <si>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</si>
  <si>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</si>
  <si>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</si>
  <si>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</si>
  <si>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</si>
  <si>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</si>
  <si>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</si>
  <si>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</si>
  <si>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</si>
  <si>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</si>
  <si>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r>
      <t xml:space="preserve">Tabel 2.14
Perkembangan Jumlah BPR dan Kantor BPR Berdasarkan Lokasi -- Mei 2025
</t>
    </r>
    <r>
      <rPr>
        <b/>
        <i/>
        <sz val="13"/>
        <color indexed="9"/>
        <rFont val="Optima"/>
        <family val="2"/>
      </rPr>
      <t>(Growth of Total Rural Bank and Rural Banks Offices Based on Location - May 2025)</t>
    </r>
  </si>
  <si>
    <t>Jun 2025</t>
  </si>
  <si>
    <t>Jun 2024</t>
  </si>
  <si>
    <r>
      <t>Tabel 1.33.a. 
Komposisi DPK Bank Umum Berdasarkan Lokasi Penghimpunan Dana Juni 2025
(</t>
    </r>
    <r>
      <rPr>
        <b/>
        <i/>
        <sz val="13"/>
        <color indexed="9"/>
        <rFont val="Optima"/>
        <family val="2"/>
      </rPr>
      <t>Composition of Third Party Funds of Commercial Banks Based on Location - June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</si>
  <si>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Juni 2025
</t>
    </r>
    <r>
      <rPr>
        <b/>
        <i/>
        <sz val="14"/>
        <color indexed="9"/>
        <rFont val="Optima"/>
        <family val="2"/>
      </rPr>
      <t>Credit/Financing and NPL/NPF of Commercial Bank to Non Banks Third Party Based on Business Sector and non Business Sector of Credit/Financing by Region - June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</si>
  <si>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Juni 2025
(</t>
    </r>
    <r>
      <rPr>
        <b/>
        <i/>
        <sz val="11"/>
        <color indexed="9"/>
        <rFont val="Optima"/>
        <family val="2"/>
      </rPr>
      <t>Credit/Financing and NPL/NPF of Commercial Banks to Non Bank Third Party Based on Types and Orientation of Use based on Bank Location for June 2025)</t>
    </r>
    <r>
      <rPr>
        <b/>
        <sz val="11"/>
        <color indexed="9"/>
        <rFont val="Optima"/>
        <family val="2"/>
      </rPr>
      <t xml:space="preserve">
Miliar Rp </t>
    </r>
    <r>
      <rPr>
        <b/>
        <i/>
        <sz val="11"/>
        <color indexed="9"/>
        <rFont val="Optima"/>
        <family val="2"/>
      </rPr>
      <t>(Billion Rp)</t>
    </r>
  </si>
  <si>
    <t>Juni</t>
  </si>
  <si>
    <t>Juni 2024</t>
  </si>
  <si>
    <t>Juni 2025</t>
  </si>
  <si>
    <r>
      <t xml:space="preserve">Tabel 2.8
Komposisi DPK BPR Berdasarkan Lokasi Penghimpunan - Juni 2025
</t>
    </r>
    <r>
      <rPr>
        <b/>
        <i/>
        <sz val="13"/>
        <color indexed="9"/>
        <rFont val="Optima"/>
        <family val="2"/>
      </rPr>
      <t xml:space="preserve">(Composition of Third Party Funds of Rural Banks Based on Location - June 2025)
</t>
    </r>
    <r>
      <rPr>
        <b/>
        <sz val="13"/>
        <color indexed="9"/>
        <rFont val="Optima"/>
        <family val="2"/>
      </rPr>
      <t>Nilai DPK dalam Miliar Rupiah (Billion Rp) dan Pangsa Terhadap DPK dalam Persentase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</si>
</sst>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5">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164" fontId="106" fillId="0" borderId="14" xfId="2" applyFont="1" applyFill="1" applyBorder="1" applyAlignment="1">
      <alignment horizontal="right" vertical="top"/>
    </xf>
    <xf numFmtId="166" fontId="20" fillId="5" borderId="0" xfId="1" applyNumberFormat="1" applyFont="1" applyFill="1" applyBorder="1"/>
    <xf numFmtId="0" fontId="20" fillId="5" borderId="10" xfId="18" applyFont="1" applyFill="1" applyBorder="1"/>
    <xf numFmtId="166" fontId="13" fillId="5" borderId="0" xfId="1" applyNumberFormat="1" applyFont="1" applyFill="1" applyBorder="1"/>
    <xf numFmtId="0" fontId="13" fillId="5" borderId="10" xfId="18" applyFont="1" applyFill="1" applyBorder="1"/>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64" fontId="114" fillId="10" borderId="10" xfId="3" applyFont="1" applyFill="1" applyBorder="1" applyAlignment="1">
      <alignment vertical="top" wrapText="1"/>
    </xf>
    <xf numFmtId="165" fontId="20" fillId="0" borderId="10" xfId="1" applyFont="1" applyBorder="1"/>
    <xf numFmtId="2" fontId="20" fillId="51" borderId="0" xfId="19" applyNumberFormat="1" applyFont="1" applyFill="1"/>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6" fontId="13" fillId="0" borderId="13" xfId="1" applyNumberFormat="1" applyFont="1" applyBorder="1" applyAlignment="1">
      <alignment vertical="top"/>
    </xf>
    <xf numFmtId="0" fontId="114" fillId="0" borderId="0" xfId="18" applyFont="1" applyAlignment="1">
      <alignment horizontal="left" vertical="center"/>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7" fillId="0" borderId="0" xfId="18" applyFont="1" applyAlignment="1">
      <alignment horizontal="center" vertical="center" wrapText="1"/>
    </xf>
    <xf numFmtId="0" fontId="20" fillId="5" borderId="0" xfId="18" applyFont="1" applyFill="1"/>
    <xf numFmtId="0" fontId="117" fillId="5" borderId="0" xfId="18" applyFont="1" applyFill="1" applyAlignment="1">
      <alignment horizontal="left" vertical="top" wrapText="1"/>
    </xf>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0" fontId="20" fillId="5" borderId="0" xfId="18" applyFont="1" applyFill="1" applyAlignment="1">
      <alignment horizontal="left" vertical="center" indent="1"/>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center"/>
    </xf>
    <xf numFmtId="0" fontId="21" fillId="17" borderId="0" xfId="19" applyFont="1" applyFill="1" applyAlignment="1">
      <alignment horizontal="left" vertical="center"/>
    </xf>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0" fontId="17" fillId="16" borderId="6" xfId="19" quotePrefix="1" applyFont="1" applyFill="1" applyBorder="1" applyAlignment="1">
      <alignment vertical="center"/>
    </xf>
    <xf numFmtId="0" fontId="17" fillId="16" borderId="12" xfId="19" quotePrefix="1" applyFont="1" applyFill="1" applyBorder="1" applyAlignment="1">
      <alignment vertical="center"/>
    </xf>
    <xf numFmtId="0" fontId="13" fillId="0" borderId="10" xfId="2" applyNumberFormat="1" applyFont="1" applyFill="1" applyBorder="1" applyAlignment="1">
      <alignment vertical="top"/>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166" fontId="26" fillId="0" borderId="0" xfId="25" applyNumberFormat="1" applyFont="1" applyAlignment="1">
      <alignment vertical="center"/>
    </xf>
    <xf numFmtId="0" fontId="17" fillId="16" borderId="0" xfId="19" applyFont="1" applyFill="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1" fontId="13" fillId="0" borderId="0" xfId="19" applyNumberFormat="1" applyFont="1"/>
    <xf numFmtId="49" fontId="13" fillId="14" borderId="0" xfId="19" applyNumberFormat="1" applyFont="1" applyFill="1" applyAlignment="1">
      <alignment horizontal="left" vertical="top" wrapText="1"/>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53" fillId="0" borderId="0" xfId="18" applyFont="1" applyAlignment="1">
      <alignment horizontal="left" vertical="top" wrapText="1"/>
    </xf>
    <xf numFmtId="0" fontId="17" fillId="16" borderId="0" xfId="18" quotePrefix="1" applyFont="1" applyFill="1" applyAlignment="1">
      <alignment horizontal="center" vertical="center"/>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149"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quotePrefix="1"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0" xfId="2" applyNumberFormat="1" applyFont="1" applyFill="1" applyBorder="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G7" sqref="G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6" t="s">
        <v>313</v>
      </c>
      <c r="B2" s="1317"/>
      <c r="C2" s="1317"/>
      <c r="D2" s="1317"/>
      <c r="E2" s="1317"/>
      <c r="F2" s="1317"/>
      <c r="G2" s="1317"/>
      <c r="H2" s="1317"/>
      <c r="I2" s="1317"/>
      <c r="J2" s="1317"/>
      <c r="K2" s="1317"/>
      <c r="L2" s="1317"/>
      <c r="M2" s="1317"/>
      <c r="N2" s="1317"/>
      <c r="O2" s="1317"/>
      <c r="P2" s="1317"/>
      <c r="Q2" s="1317"/>
      <c r="R2" s="1317"/>
      <c r="S2" s="1318"/>
      <c r="T2" s="846"/>
      <c r="U2" s="846"/>
    </row>
    <row r="3" spans="1:23" s="62" customFormat="1" ht="30" customHeight="1">
      <c r="A3" s="1319" t="s">
        <v>405</v>
      </c>
      <c r="B3" s="1320"/>
      <c r="C3" s="1321" t="s">
        <v>842</v>
      </c>
      <c r="D3" s="1323">
        <v>2021</v>
      </c>
      <c r="E3" s="1323">
        <v>2022</v>
      </c>
      <c r="F3" s="1323">
        <v>2023</v>
      </c>
      <c r="G3" s="1323">
        <v>2024</v>
      </c>
      <c r="H3" s="1323"/>
      <c r="I3" s="1323"/>
      <c r="J3" s="1323"/>
      <c r="K3" s="1323"/>
      <c r="L3" s="1323"/>
      <c r="M3" s="1323"/>
      <c r="N3" s="1323"/>
      <c r="O3" s="1323"/>
      <c r="P3" s="1323"/>
      <c r="Q3" s="1323"/>
      <c r="R3" s="1323">
        <v>2025</v>
      </c>
      <c r="S3" s="1325"/>
      <c r="T3" s="847"/>
      <c r="U3" s="847"/>
    </row>
    <row r="4" spans="1:23" s="62" customFormat="1" ht="30" customHeight="1">
      <c r="A4" s="1319"/>
      <c r="B4" s="1320"/>
      <c r="C4" s="1322"/>
      <c r="D4" s="1324"/>
      <c r="E4" s="1323"/>
      <c r="F4" s="1323"/>
      <c r="G4" s="1116" t="s">
        <v>5</v>
      </c>
      <c r="H4" s="1116" t="s">
        <v>6</v>
      </c>
      <c r="I4" s="1116" t="s">
        <v>267</v>
      </c>
      <c r="J4" s="1116" t="s">
        <v>7</v>
      </c>
      <c r="K4" s="1116" t="s">
        <v>13</v>
      </c>
      <c r="L4" s="1116" t="s">
        <v>14</v>
      </c>
      <c r="M4" s="1116" t="s">
        <v>15</v>
      </c>
      <c r="N4" s="1116" t="s">
        <v>0</v>
      </c>
      <c r="O4" s="1116" t="s">
        <v>1</v>
      </c>
      <c r="P4" s="1116" t="s">
        <v>2</v>
      </c>
      <c r="Q4" s="1116" t="s">
        <v>3</v>
      </c>
      <c r="R4" s="1116" t="s">
        <v>4</v>
      </c>
      <c r="S4" s="1138" t="s">
        <v>5</v>
      </c>
      <c r="T4" s="842"/>
      <c r="U4" s="842"/>
    </row>
    <row r="5" spans="1:23" ht="24.2" customHeight="1">
      <c r="A5" s="1314" t="s">
        <v>307</v>
      </c>
      <c r="B5" s="1315"/>
      <c r="S5" s="952"/>
    </row>
    <row r="6" spans="1:23" ht="20.100000000000001" customHeight="1">
      <c r="A6" s="174"/>
      <c r="B6" s="116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11904243.095176408</v>
      </c>
      <c r="H6" s="204">
        <f>'Keg.usaha_1.1.a.-1.5.a.'!I5+'Keg.usaha_1.1.a.-1.5.a.'!I12+'Keg.usaha_1.1.a.-1.5.a.'!I17+'Keg.usaha_1.1.a.-1.5.a.'!I22+'Keg.usaha_1.1.a.-1.5.a.'!I27+'Keg.usaha_1.1.a.-1.5.a.'!I28+'Keg.usaha_1.1.a.-1.5.a.'!I32+'Keg.usaha_1.1.a.-1.5.a.'!I33</f>
        <v>11865419.245110296</v>
      </c>
      <c r="I6" s="204">
        <f>'Keg.usaha_1.1.a.-1.5.a.'!J5+'Keg.usaha_1.1.a.-1.5.a.'!J12+'Keg.usaha_1.1.a.-1.5.a.'!J17+'Keg.usaha_1.1.a.-1.5.a.'!J22+'Keg.usaha_1.1.a.-1.5.a.'!J27+'Keg.usaha_1.1.a.-1.5.a.'!J28+'Keg.usaha_1.1.a.-1.5.a.'!J32+'Keg.usaha_1.1.a.-1.5.a.'!J33</f>
        <v>11932183.730583077</v>
      </c>
      <c r="J6" s="204">
        <f>'Keg.usaha_1.1.a.-1.5.a.'!K5+'Keg.usaha_1.1.a.-1.5.a.'!K12+'Keg.usaha_1.1.a.-1.5.a.'!K17+'Keg.usaha_1.1.a.-1.5.a.'!K22+'Keg.usaha_1.1.a.-1.5.a.'!K27+'Keg.usaha_1.1.a.-1.5.a.'!K28+'Keg.usaha_1.1.a.-1.5.a.'!K32+'Keg.usaha_1.1.a.-1.5.a.'!K33</f>
        <v>11985323.481910598</v>
      </c>
      <c r="K6" s="204">
        <f>'Keg.usaha_1.1.a.-1.5.a.'!L5+'Keg.usaha_1.1.a.-1.5.a.'!L12+'Keg.usaha_1.1.a.-1.5.a.'!L17+'Keg.usaha_1.1.a.-1.5.a.'!L22+'Keg.usaha_1.1.a.-1.5.a.'!L27+'Keg.usaha_1.1.a.-1.5.a.'!L28+'Keg.usaha_1.1.a.-1.5.a.'!L32+'Keg.usaha_1.1.a.-1.5.a.'!L33</f>
        <v>12039935.782215871</v>
      </c>
      <c r="L6" s="204">
        <f>'Keg.usaha_1.1.a.-1.5.a.'!M5+'Keg.usaha_1.1.a.-1.5.a.'!M12+'Keg.usaha_1.1.a.-1.5.a.'!M17+'Keg.usaha_1.1.a.-1.5.a.'!M22+'Keg.usaha_1.1.a.-1.5.a.'!M27+'Keg.usaha_1.1.a.-1.5.a.'!M28+'Keg.usaha_1.1.a.-1.5.a.'!M32+'Keg.usaha_1.1.a.-1.5.a.'!M33</f>
        <v>12184275.978821782</v>
      </c>
      <c r="M6" s="204">
        <f>'Keg.usaha_1.1.a.-1.5.a.'!N5+'Keg.usaha_1.1.a.-1.5.a.'!N12+'Keg.usaha_1.1.a.-1.5.a.'!N17+'Keg.usaha_1.1.a.-1.5.a.'!N22+'Keg.usaha_1.1.a.-1.5.a.'!N27+'Keg.usaha_1.1.a.-1.5.a.'!N28+'Keg.usaha_1.1.a.-1.5.a.'!N32+'Keg.usaha_1.1.a.-1.5.a.'!N33</f>
        <v>12268772.210609665</v>
      </c>
      <c r="N6" s="204">
        <f>'Keg.usaha_1.1.a.-1.5.a.'!O5+'Keg.usaha_1.1.a.-1.5.a.'!O12+'Keg.usaha_1.1.a.-1.5.a.'!O17+'Keg.usaha_1.1.a.-1.5.a.'!O22+'Keg.usaha_1.1.a.-1.5.a.'!O27+'Keg.usaha_1.1.a.-1.5.a.'!O28+'Keg.usaha_1.1.a.-1.5.a.'!O32+'Keg.usaha_1.1.a.-1.5.a.'!O33</f>
        <v>12230547.540675484</v>
      </c>
      <c r="O6" s="204">
        <f>'Keg.usaha_1.1.a.-1.5.a.'!P5+'Keg.usaha_1.1.a.-1.5.a.'!P12+'Keg.usaha_1.1.a.-1.5.a.'!P17+'Keg.usaha_1.1.a.-1.5.a.'!P22+'Keg.usaha_1.1.a.-1.5.a.'!P27+'Keg.usaha_1.1.a.-1.5.a.'!P28+'Keg.usaha_1.1.a.-1.5.a.'!P32+'Keg.usaha_1.1.a.-1.5.a.'!P33</f>
        <v>12321385.801548339</v>
      </c>
      <c r="P6" s="204">
        <f>'Keg.usaha_1.1.a.-1.5.a.'!Q5+'Keg.usaha_1.1.a.-1.5.a.'!Q12+'Keg.usaha_1.1.a.-1.5.a.'!Q17+'Keg.usaha_1.1.a.-1.5.a.'!Q22+'Keg.usaha_1.1.a.-1.5.a.'!Q27+'Keg.usaha_1.1.a.-1.5.a.'!Q28+'Keg.usaha_1.1.a.-1.5.a.'!Q32+'Keg.usaha_1.1.a.-1.5.a.'!Q33</f>
        <v>12470650.69865346</v>
      </c>
      <c r="Q6" s="204">
        <f>'Keg.usaha_1.1.a.-1.5.a.'!R5+'Keg.usaha_1.1.a.-1.5.a.'!R12+'Keg.usaha_1.1.a.-1.5.a.'!R17+'Keg.usaha_1.1.a.-1.5.a.'!R22+'Keg.usaha_1.1.a.-1.5.a.'!R27+'Keg.usaha_1.1.a.-1.5.a.'!R28+'Keg.usaha_1.1.a.-1.5.a.'!R32+'Keg.usaha_1.1.a.-1.5.a.'!R33</f>
        <v>12429447.724127073</v>
      </c>
      <c r="R6" s="204">
        <f>'Keg.usaha_1.1.a.-1.5.a.'!S5+'Keg.usaha_1.1.a.-1.5.a.'!S12+'Keg.usaha_1.1.a.-1.5.a.'!S17+'Keg.usaha_1.1.a.-1.5.a.'!S22+'Keg.usaha_1.1.a.-1.5.a.'!S27+'Keg.usaha_1.1.a.-1.5.a.'!S28+'Keg.usaha_1.1.a.-1.5.a.'!S32+'Keg.usaha_1.1.a.-1.5.a.'!S33</f>
        <v>12461525.211382516</v>
      </c>
      <c r="S6" s="303">
        <f>'Keg.usaha_1.1.a.-1.5.a.'!T5+'Keg.usaha_1.1.a.-1.5.a.'!T12+'Keg.usaha_1.1.a.-1.5.a.'!T17+'Keg.usaha_1.1.a.-1.5.a.'!T22+'Keg.usaha_1.1.a.-1.5.a.'!T27+'Keg.usaha_1.1.a.-1.5.a.'!T28+'Keg.usaha_1.1.a.-1.5.a.'!T32+'Keg.usaha_1.1.a.-1.5.a.'!T33</f>
        <v>12641433.245525133</v>
      </c>
      <c r="T6" s="204"/>
    </row>
    <row r="7" spans="1:23" ht="20.100000000000001" customHeight="1">
      <c r="A7" s="174"/>
      <c r="B7" s="1167" t="s">
        <v>901</v>
      </c>
      <c r="C7" s="204">
        <f>'BPR 2.1-2.6'!D6+'BPR 2.1-2.6'!D7</f>
        <v>161831.40448556098</v>
      </c>
      <c r="D7" s="204">
        <f>'BPR 2.1-2.6'!D6+'BPR 2.1-2.6'!D7</f>
        <v>161831.40448556098</v>
      </c>
      <c r="E7" s="204">
        <f>'BPR 2.1-2.6'!E6+'BPR 2.1-2.6'!E7</f>
        <v>175630.526533611</v>
      </c>
      <c r="F7" s="204">
        <f>'BPR 2.1-2.6'!F6+'BPR 2.1-2.6'!F7</f>
        <v>188211.671042331</v>
      </c>
      <c r="G7" s="204">
        <f>'BPR 2.1-2.6'!G6+'BPR 2.1-2.6'!G7</f>
        <v>189021.105355951</v>
      </c>
      <c r="H7" s="204">
        <f>'BPR 2.1-2.6'!H6+'BPR 2.1-2.6'!H7</f>
        <v>190341.637730538</v>
      </c>
      <c r="I7" s="204">
        <f>'BPR 2.1-2.6'!I6+'BPR 2.1-2.6'!I7</f>
        <v>191548.002451104</v>
      </c>
      <c r="J7" s="204">
        <f>'BPR 2.1-2.6'!J6+'BPR 2.1-2.6'!J7</f>
        <v>192517.75632077199</v>
      </c>
      <c r="K7" s="204">
        <f>'BPR 2.1-2.6'!K6+'BPR 2.1-2.6'!K7</f>
        <v>193441.68163485601</v>
      </c>
      <c r="L7" s="204">
        <f>'BPR 2.1-2.6'!L6+'BPR 2.1-2.6'!L7</f>
        <v>194709.93645327</v>
      </c>
      <c r="M7" s="204">
        <f>'BPR 2.1-2.6'!M6+'BPR 2.1-2.6'!M7</f>
        <v>196398.28312034</v>
      </c>
      <c r="N7" s="204">
        <f>'BPR 2.1-2.6'!N6+'BPR 2.1-2.6'!N7</f>
        <v>195733.77851065199</v>
      </c>
      <c r="O7" s="204">
        <f>'BPR 2.1-2.6'!O6+'BPR 2.1-2.6'!O7</f>
        <v>195909.24504483899</v>
      </c>
      <c r="P7" s="204">
        <f>'BPR 2.1-2.6'!P6+'BPR 2.1-2.6'!P7</f>
        <v>195739.72748629202</v>
      </c>
      <c r="Q7" s="204">
        <f>'BPR 2.1-2.6'!Q6+'BPR 2.1-2.6'!Q7</f>
        <v>196390.76929112698</v>
      </c>
      <c r="R7" s="204">
        <f>'BPR 2.1-2.6'!R6+'BPR 2.1-2.6'!R7</f>
        <v>197025.169783246</v>
      </c>
      <c r="S7" s="303">
        <f>'BPR 2.1-2.6'!S6+'BPR 2.1-2.6'!S7</f>
        <v>197507.99474623799</v>
      </c>
      <c r="T7" s="204"/>
      <c r="U7" s="204"/>
    </row>
    <row r="8" spans="1:23" ht="19.5" customHeight="1">
      <c r="A8" s="1314" t="s">
        <v>283</v>
      </c>
      <c r="B8" s="1315"/>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48.947499999999998</v>
      </c>
      <c r="R8" s="204">
        <f>'Keg.usaha_1.1.a.-1.5.a.'!S23</f>
        <v>0</v>
      </c>
      <c r="S8" s="303">
        <f>'Keg.usaha_1.1.a.-1.5.a.'!T23</f>
        <v>1176.813267281</v>
      </c>
      <c r="T8" s="204"/>
      <c r="U8" s="204"/>
    </row>
    <row r="9" spans="1:23" ht="20.100000000000001" customHeight="1">
      <c r="A9" s="1314" t="s">
        <v>309</v>
      </c>
      <c r="B9" s="1315"/>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16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9660126.6656070352</v>
      </c>
      <c r="H10" s="204">
        <f>'Keg.usaha_1.1.a.-1.5.a.'!I35+'Keg.usaha_1.1.a.-1.5.a.'!I44+'Keg.usaha_1.1.a.-1.5.a.'!I45+'Keg.usaha_1.1.a.-1.5.a.'!I46+'Keg.usaha_1.1.a.-1.5.a.'!I47+'Keg.usaha_1.1.a.-1.5.a.'!I50+'Keg.usaha_1.1.a.-1.5.a.'!I51+'Keg.usaha_1.1.a.-1.5.a.'!I52</f>
        <v>9614025.8766509984</v>
      </c>
      <c r="I10" s="204">
        <f>'Keg.usaha_1.1.a.-1.5.a.'!J35+'Keg.usaha_1.1.a.-1.5.a.'!J44+'Keg.usaha_1.1.a.-1.5.a.'!J45+'Keg.usaha_1.1.a.-1.5.a.'!J46+'Keg.usaha_1.1.a.-1.5.a.'!J47+'Keg.usaha_1.1.a.-1.5.a.'!J50+'Keg.usaha_1.1.a.-1.5.a.'!J51+'Keg.usaha_1.1.a.-1.5.a.'!J52</f>
        <v>9661232.0210617296</v>
      </c>
      <c r="J10" s="204">
        <f>'Keg.usaha_1.1.a.-1.5.a.'!K35+'Keg.usaha_1.1.a.-1.5.a.'!K44+'Keg.usaha_1.1.a.-1.5.a.'!K45+'Keg.usaha_1.1.a.-1.5.a.'!K46+'Keg.usaha_1.1.a.-1.5.a.'!K47+'Keg.usaha_1.1.a.-1.5.a.'!K50+'Keg.usaha_1.1.a.-1.5.a.'!K51+'Keg.usaha_1.1.a.-1.5.a.'!K52</f>
        <v>9685237.6991166472</v>
      </c>
      <c r="K10" s="204">
        <f>'Keg.usaha_1.1.a.-1.5.a.'!L35+'Keg.usaha_1.1.a.-1.5.a.'!L44+'Keg.usaha_1.1.a.-1.5.a.'!L45+'Keg.usaha_1.1.a.-1.5.a.'!L46+'Keg.usaha_1.1.a.-1.5.a.'!L47+'Keg.usaha_1.1.a.-1.5.a.'!L50+'Keg.usaha_1.1.a.-1.5.a.'!L51+'Keg.usaha_1.1.a.-1.5.a.'!L52</f>
        <v>9701111.3884593323</v>
      </c>
      <c r="L10" s="204">
        <f>'Keg.usaha_1.1.a.-1.5.a.'!M35+'Keg.usaha_1.1.a.-1.5.a.'!M44+'Keg.usaha_1.1.a.-1.5.a.'!M45+'Keg.usaha_1.1.a.-1.5.a.'!M46+'Keg.usaha_1.1.a.-1.5.a.'!M47+'Keg.usaha_1.1.a.-1.5.a.'!M50+'Keg.usaha_1.1.a.-1.5.a.'!M51+'Keg.usaha_1.1.a.-1.5.a.'!M52</f>
        <v>9826838.3793147951</v>
      </c>
      <c r="M10" s="204">
        <f>'Keg.usaha_1.1.a.-1.5.a.'!N35+'Keg.usaha_1.1.a.-1.5.a.'!N44+'Keg.usaha_1.1.a.-1.5.a.'!N45+'Keg.usaha_1.1.a.-1.5.a.'!N46+'Keg.usaha_1.1.a.-1.5.a.'!N47+'Keg.usaha_1.1.a.-1.5.a.'!N50+'Keg.usaha_1.1.a.-1.5.a.'!N51+'Keg.usaha_1.1.a.-1.5.a.'!N52</f>
        <v>9956460.3149274513</v>
      </c>
      <c r="N10" s="204">
        <f>'Keg.usaha_1.1.a.-1.5.a.'!O35+'Keg.usaha_1.1.a.-1.5.a.'!O44+'Keg.usaha_1.1.a.-1.5.a.'!O45+'Keg.usaha_1.1.a.-1.5.a.'!O46+'Keg.usaha_1.1.a.-1.5.a.'!O47+'Keg.usaha_1.1.a.-1.5.a.'!O50+'Keg.usaha_1.1.a.-1.5.a.'!O51+'Keg.usaha_1.1.a.-1.5.a.'!O52</f>
        <v>9897124.3035188448</v>
      </c>
      <c r="O10" s="204">
        <f>'Keg.usaha_1.1.a.-1.5.a.'!P35+'Keg.usaha_1.1.a.-1.5.a.'!P44+'Keg.usaha_1.1.a.-1.5.a.'!P45+'Keg.usaha_1.1.a.-1.5.a.'!P46+'Keg.usaha_1.1.a.-1.5.a.'!P47+'Keg.usaha_1.1.a.-1.5.a.'!P50+'Keg.usaha_1.1.a.-1.5.a.'!P51+'Keg.usaha_1.1.a.-1.5.a.'!P52</f>
        <v>9958203.0951952003</v>
      </c>
      <c r="P10" s="204">
        <f>'Keg.usaha_1.1.a.-1.5.a.'!Q35+'Keg.usaha_1.1.a.-1.5.a.'!Q44+'Keg.usaha_1.1.a.-1.5.a.'!Q45+'Keg.usaha_1.1.a.-1.5.a.'!Q46+'Keg.usaha_1.1.a.-1.5.a.'!Q47+'Keg.usaha_1.1.a.-1.5.a.'!Q50+'Keg.usaha_1.1.a.-1.5.a.'!Q51+'Keg.usaha_1.1.a.-1.5.a.'!Q52</f>
        <v>10170823.625754412</v>
      </c>
      <c r="Q10" s="204">
        <f>'Keg.usaha_1.1.a.-1.5.a.'!R35+'Keg.usaha_1.1.a.-1.5.a.'!R44+'Keg.usaha_1.1.a.-1.5.a.'!R45+'Keg.usaha_1.1.a.-1.5.a.'!R46+'Keg.usaha_1.1.a.-1.5.a.'!R47+'Keg.usaha_1.1.a.-1.5.a.'!R50+'Keg.usaha_1.1.a.-1.5.a.'!R51+'Keg.usaha_1.1.a.-1.5.a.'!R52</f>
        <v>10185184.734444886</v>
      </c>
      <c r="R10" s="204">
        <f>'Keg.usaha_1.1.a.-1.5.a.'!S35+'Keg.usaha_1.1.a.-1.5.a.'!S44+'Keg.usaha_1.1.a.-1.5.a.'!S45+'Keg.usaha_1.1.a.-1.5.a.'!S46+'Keg.usaha_1.1.a.-1.5.a.'!S47+'Keg.usaha_1.1.a.-1.5.a.'!S50+'Keg.usaha_1.1.a.-1.5.a.'!S51+'Keg.usaha_1.1.a.-1.5.a.'!S52</f>
        <v>10196278.299594857</v>
      </c>
      <c r="S10" s="303">
        <f>'Keg.usaha_1.1.a.-1.5.a.'!T35+'Keg.usaha_1.1.a.-1.5.a.'!T44+'Keg.usaha_1.1.a.-1.5.a.'!T45+'Keg.usaha_1.1.a.-1.5.a.'!T46+'Keg.usaha_1.1.a.-1.5.a.'!T47+'Keg.usaha_1.1.a.-1.5.a.'!T50+'Keg.usaha_1.1.a.-1.5.a.'!T51+'Keg.usaha_1.1.a.-1.5.a.'!T52</f>
        <v>10368870.295146465</v>
      </c>
      <c r="T10" s="204"/>
      <c r="U10" s="204"/>
    </row>
    <row r="11" spans="1:23" ht="19.5" customHeight="1">
      <c r="A11" s="174"/>
      <c r="B11" s="1167" t="s">
        <v>901</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165230.58811166399</v>
      </c>
      <c r="H11" s="204">
        <f>'BPR 2.1-2.6'!H10+'BPR 2.1-2.6'!H13+'BPR 2.1-2.6'!H14+'BPR 2.1-2.6'!H15</f>
        <v>166346.649842857</v>
      </c>
      <c r="I11" s="204">
        <f>'BPR 2.1-2.6'!I10+'BPR 2.1-2.6'!I13+'BPR 2.1-2.6'!I14+'BPR 2.1-2.6'!I15</f>
        <v>167232.76215060701</v>
      </c>
      <c r="J11" s="204">
        <f>'BPR 2.1-2.6'!J10+'BPR 2.1-2.6'!J13+'BPR 2.1-2.6'!J14+'BPR 2.1-2.6'!J15</f>
        <v>167942.12081021399</v>
      </c>
      <c r="K11" s="204">
        <f>'BPR 2.1-2.6'!K10+'BPR 2.1-2.6'!K13+'BPR 2.1-2.6'!K14+'BPR 2.1-2.6'!K15</f>
        <v>168512.17165050301</v>
      </c>
      <c r="L11" s="204">
        <f>'BPR 2.1-2.6'!L10+'BPR 2.1-2.6'!L13+'BPR 2.1-2.6'!L14+'BPR 2.1-2.6'!L15</f>
        <v>169440.294837978</v>
      </c>
      <c r="M11" s="204">
        <f>'BPR 2.1-2.6'!M10+'BPR 2.1-2.6'!M13+'BPR 2.1-2.6'!M14+'BPR 2.1-2.6'!M15</f>
        <v>171059.629948077</v>
      </c>
      <c r="N11" s="204">
        <f>'BPR 2.1-2.6'!N10+'BPR 2.1-2.6'!N13+'BPR 2.1-2.6'!N14+'BPR 2.1-2.6'!N15</f>
        <v>170445.734258068</v>
      </c>
      <c r="O11" s="204">
        <f>'BPR 2.1-2.6'!O10+'BPR 2.1-2.6'!O13+'BPR 2.1-2.6'!O14+'BPR 2.1-2.6'!O15</f>
        <v>170389.72976775398</v>
      </c>
      <c r="P11" s="204">
        <f>'BPR 2.1-2.6'!P10+'BPR 2.1-2.6'!P13+'BPR 2.1-2.6'!P14+'BPR 2.1-2.6'!P15</f>
        <v>170445.68068271401</v>
      </c>
      <c r="Q11" s="204">
        <f>'BPR 2.1-2.6'!Q10+'BPR 2.1-2.6'!Q13+'BPR 2.1-2.6'!Q14+'BPR 2.1-2.6'!Q15</f>
        <v>171035.12620724502</v>
      </c>
      <c r="R11" s="204">
        <f>'BPR 2.1-2.6'!R10+'BPR 2.1-2.6'!R13+'BPR 2.1-2.6'!R14+'BPR 2.1-2.6'!R15</f>
        <v>171658.599044214</v>
      </c>
      <c r="S11" s="303">
        <f>'BPR 2.1-2.6'!S10+'BPR 2.1-2.6'!S13+'BPR 2.1-2.6'!S14+'BPR 2.1-2.6'!S15</f>
        <v>171919.15537870096</v>
      </c>
      <c r="T11" s="204"/>
      <c r="U11" s="204"/>
    </row>
    <row r="12" spans="1:23" ht="20.100000000000001" customHeight="1">
      <c r="A12" s="1314" t="s">
        <v>310</v>
      </c>
      <c r="B12" s="1315"/>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167" t="s">
        <v>308</v>
      </c>
      <c r="C13" s="204">
        <v>9177893.5816090684</v>
      </c>
      <c r="D13" s="204">
        <f>'Aset BU per Kel.Bank_1.21.a'!E9</f>
        <v>10112304.051738299</v>
      </c>
      <c r="E13" s="204">
        <f>'Aset BU per Kel.Bank_1.21.a'!F9</f>
        <v>11113313.94615468</v>
      </c>
      <c r="F13" s="204">
        <f>'Aset BU per Kel.Bank_1.21.a'!G9</f>
        <v>11765837.717442814</v>
      </c>
      <c r="G13" s="204">
        <f>'Aset BU per Kel.Bank_1.21.a'!H9</f>
        <v>12048215.289854273</v>
      </c>
      <c r="H13" s="204">
        <f>'Aset BU per Kel.Bank_1.21.a'!I9</f>
        <v>12012400.617041521</v>
      </c>
      <c r="I13" s="204">
        <f>'Aset BU per Kel.Bank_1.21.a'!J9</f>
        <v>12090886.882967876</v>
      </c>
      <c r="J13" s="204">
        <f>'Aset BU per Kel.Bank_1.21.a'!K9</f>
        <v>12147173.004189579</v>
      </c>
      <c r="K13" s="204">
        <f>'Aset BU per Kel.Bank_1.21.a'!L9</f>
        <v>12172026.513709525</v>
      </c>
      <c r="L13" s="204">
        <f>'Aset BU per Kel.Bank_1.21.a'!M9</f>
        <v>12334712.151016485</v>
      </c>
      <c r="M13" s="204">
        <f>'Aset BU per Kel.Bank_1.21.a'!N9</f>
        <v>12460955.465785464</v>
      </c>
      <c r="N13" s="204">
        <f>'Aset BU per Kel.Bank_1.21.a'!O9</f>
        <v>12410663.427299676</v>
      </c>
      <c r="O13" s="204">
        <f>'Aset BU per Kel.Bank_1.21.a'!P9</f>
        <v>12492319.370943414</v>
      </c>
      <c r="P13" s="204">
        <f>'Aset BU per Kel.Bank_1.21.a'!Q9</f>
        <v>12726868.397495704</v>
      </c>
      <c r="Q13" s="204">
        <f>'Aset BU per Kel.Bank_1.21.a'!R9</f>
        <v>12608196.019594502</v>
      </c>
      <c r="R13" s="204">
        <f>'Aset BU per Kel.Bank_1.21.a'!S9</f>
        <v>12661163.434915308</v>
      </c>
      <c r="S13" s="303">
        <f>'Aset BU per Kel.Bank_1.21.a'!T9</f>
        <v>12822676.601636929</v>
      </c>
      <c r="T13" s="204"/>
      <c r="U13" s="204"/>
      <c r="V13" s="66"/>
      <c r="W13" s="66"/>
    </row>
    <row r="14" spans="1:23" ht="20.100000000000001" customHeight="1">
      <c r="A14" s="175"/>
      <c r="B14" s="1167" t="s">
        <v>901</v>
      </c>
      <c r="C14" s="204">
        <f>'BPR 2.1-2.6'!D82</f>
        <v>0</v>
      </c>
      <c r="D14" s="204">
        <f>'BPR 2.1-2.6'!D84</f>
        <v>168442.69882947198</v>
      </c>
      <c r="E14" s="204">
        <f>'BPR 2.1-2.6'!E84</f>
        <v>182301.55206078498</v>
      </c>
      <c r="F14" s="204">
        <f>'BPR 2.1-2.6'!F84</f>
        <v>194983.82809576901</v>
      </c>
      <c r="G14" s="204">
        <f>'BPR 2.1-2.6'!G84</f>
        <v>196337.57603894698</v>
      </c>
      <c r="H14" s="204">
        <f>'BPR 2.1-2.6'!H84</f>
        <v>197687.26635634399</v>
      </c>
      <c r="I14" s="204">
        <f>'BPR 2.1-2.6'!I84</f>
        <v>199105.99574109403</v>
      </c>
      <c r="J14" s="204">
        <f>'BPR 2.1-2.6'!J84</f>
        <v>200162.22066499406</v>
      </c>
      <c r="K14" s="204">
        <f>'BPR 2.1-2.6'!K84</f>
        <v>201290.23085457296</v>
      </c>
      <c r="L14" s="204">
        <f>'BPR 2.1-2.6'!L84</f>
        <v>202484.57685809198</v>
      </c>
      <c r="M14" s="204">
        <f>'BPR 2.1-2.6'!M84</f>
        <v>204633.360618707</v>
      </c>
      <c r="N14" s="204">
        <f>'BPR 2.1-2.6'!N84</f>
        <v>203660.50635106204</v>
      </c>
      <c r="O14" s="204">
        <f>'BPR 2.1-2.6'!O84</f>
        <v>203688.00656052402</v>
      </c>
      <c r="P14" s="204">
        <f>'BPR 2.1-2.6'!P84</f>
        <v>203684.21528503494</v>
      </c>
      <c r="Q14" s="204">
        <f>'BPR 2.1-2.6'!Q84</f>
        <v>204258.268328495</v>
      </c>
      <c r="R14" s="204">
        <f>'BPR 2.1-2.6'!R84</f>
        <v>204891.70499825606</v>
      </c>
      <c r="S14" s="303">
        <f>'BPR 2.1-2.6'!S84</f>
        <v>205578.81504817106</v>
      </c>
      <c r="T14" s="204"/>
      <c r="U14" s="204"/>
    </row>
    <row r="15" spans="1:23" ht="20.100000000000001" customHeight="1">
      <c r="A15" s="1314" t="s">
        <v>311</v>
      </c>
      <c r="B15" s="1315"/>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167"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105</v>
      </c>
      <c r="K16" s="204">
        <f>' Jml BU_1.42.a.'!L22</f>
        <v>105</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167" t="s">
        <v>901</v>
      </c>
      <c r="C17" s="204">
        <f>'SB per JP &amp; Juml.BPR_2.12-2.13'!D16</f>
        <v>1468</v>
      </c>
      <c r="D17" s="204">
        <f>'SB per JP &amp; Juml.BPR_2.12-2.13'!D16</f>
        <v>1468</v>
      </c>
      <c r="E17" s="204">
        <f>'SB per JP &amp; Juml.BPR_2.12-2.13'!E16</f>
        <v>1441</v>
      </c>
      <c r="F17" s="204">
        <f>'SB per JP &amp; Juml.BPR_2.12-2.13'!F16</f>
        <v>1402</v>
      </c>
      <c r="G17" s="204">
        <f>'SB per JP &amp; Juml.BPR_2.12-2.13'!G16</f>
        <v>1384</v>
      </c>
      <c r="H17" s="204">
        <f>'SB per JP &amp; Juml.BPR_2.12-2.13'!H16</f>
        <v>1381</v>
      </c>
      <c r="I17" s="204">
        <f>'SB per JP &amp; Juml.BPR_2.12-2.13'!I16</f>
        <v>1378</v>
      </c>
      <c r="J17" s="204">
        <f>'SB per JP &amp; Juml.BPR_2.12-2.13'!J16</f>
        <v>1377</v>
      </c>
      <c r="K17" s="204">
        <f>'SB per JP &amp; Juml.BPR_2.12-2.13'!K16</f>
        <v>1369</v>
      </c>
      <c r="L17" s="204">
        <f>'SB per JP &amp; Juml.BPR_2.12-2.13'!L16</f>
        <v>1367</v>
      </c>
      <c r="M17" s="204">
        <f>'SB per JP &amp; Juml.BPR_2.12-2.13'!M16</f>
        <v>1356</v>
      </c>
      <c r="N17" s="204">
        <f>'SB per JP &amp; Juml.BPR_2.12-2.13'!N16</f>
        <v>1356</v>
      </c>
      <c r="O17" s="204">
        <f>'SB per JP &amp; Juml.BPR_2.12-2.13'!O16</f>
        <v>1356</v>
      </c>
      <c r="P17" s="204">
        <f>'SB per JP &amp; Juml.BPR_2.12-2.13'!P16</f>
        <v>1345</v>
      </c>
      <c r="Q17" s="204">
        <f>'SB per JP &amp; Juml.BPR_2.12-2.13'!Q16</f>
        <v>1344</v>
      </c>
      <c r="R17" s="204">
        <f>'SB per JP &amp; Juml.BPR_2.12-2.13'!R16</f>
        <v>1344</v>
      </c>
      <c r="S17" s="303">
        <f>'SB per JP &amp; Juml.BPR_2.12-2.13'!S16</f>
        <v>1339</v>
      </c>
      <c r="T17" s="204"/>
      <c r="U17" s="204"/>
    </row>
    <row r="18" spans="1:21" ht="20.100000000000001" customHeight="1">
      <c r="A18" s="1314" t="s">
        <v>312</v>
      </c>
      <c r="B18" s="1315"/>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167" t="s">
        <v>308</v>
      </c>
      <c r="C19" s="204">
        <v>30733</v>
      </c>
      <c r="D19" s="204">
        <f>' Jml BU_1.42.a.'!E23</f>
        <v>32366</v>
      </c>
      <c r="E19" s="204">
        <f>' Jml BU_1.42.a.'!F23</f>
        <v>25377</v>
      </c>
      <c r="F19" s="204">
        <f>' Jml BU_1.42.a.'!G23</f>
        <v>24276</v>
      </c>
      <c r="G19" s="204">
        <f>' Jml BU_1.42.a.'!H23</f>
        <v>24170</v>
      </c>
      <c r="H19" s="204">
        <f>' Jml BU_1.42.a.'!I23</f>
        <v>24268</v>
      </c>
      <c r="I19" s="204">
        <f>' Jml BU_1.42.a.'!J23</f>
        <v>23972</v>
      </c>
      <c r="J19" s="204">
        <f>' Jml BU_1.42.a.'!K23</f>
        <v>23935</v>
      </c>
      <c r="K19" s="204">
        <f>' Jml BU_1.42.a.'!L23</f>
        <v>23919</v>
      </c>
      <c r="L19" s="204">
        <f>' Jml BU_1.42.a.'!M23</f>
        <v>23897</v>
      </c>
      <c r="M19" s="204">
        <f>' Jml BU_1.42.a.'!N23</f>
        <v>23899</v>
      </c>
      <c r="N19" s="204">
        <f>' Jml BU_1.42.a.'!O23</f>
        <v>23853</v>
      </c>
      <c r="O19" s="204">
        <f>' Jml BU_1.42.a.'!P23</f>
        <v>23832</v>
      </c>
      <c r="P19" s="204">
        <f>' Jml BU_1.42.a.'!Q23</f>
        <v>23734</v>
      </c>
      <c r="Q19" s="204">
        <f>' Jml BU_1.42.a.'!R23</f>
        <v>23707</v>
      </c>
      <c r="R19" s="204">
        <f>' Jml BU_1.42.a.'!S23</f>
        <v>23675</v>
      </c>
      <c r="S19" s="303">
        <f>' Jml BU_1.42.a.'!T23</f>
        <v>23538</v>
      </c>
      <c r="T19" s="204"/>
      <c r="U19" s="204"/>
    </row>
    <row r="20" spans="1:21" ht="20.100000000000001" customHeight="1" thickBot="1">
      <c r="A20" s="301"/>
      <c r="B20" s="302" t="s">
        <v>901</v>
      </c>
      <c r="C20" s="304">
        <f>'SB per JP &amp; Juml.BPR_2.12-2.13'!D17</f>
        <v>5871</v>
      </c>
      <c r="D20" s="304">
        <f>'SB per JP &amp; Juml.BPR_2.12-2.13'!D17</f>
        <v>5871</v>
      </c>
      <c r="E20" s="304">
        <f>'SB per JP &amp; Juml.BPR_2.12-2.13'!E17</f>
        <v>6044</v>
      </c>
      <c r="F20" s="304">
        <f>'SB per JP &amp; Juml.BPR_2.12-2.13'!F17</f>
        <v>6047</v>
      </c>
      <c r="G20" s="304">
        <f>'SB per JP &amp; Juml.BPR_2.12-2.13'!G17</f>
        <v>5998</v>
      </c>
      <c r="H20" s="304">
        <f>'SB per JP &amp; Juml.BPR_2.12-2.13'!H17</f>
        <v>6008</v>
      </c>
      <c r="I20" s="304">
        <f>'SB per JP &amp; Juml.BPR_2.12-2.13'!I17</f>
        <v>5993</v>
      </c>
      <c r="J20" s="304">
        <f>'SB per JP &amp; Juml.BPR_2.12-2.13'!J17</f>
        <v>5975</v>
      </c>
      <c r="K20" s="304">
        <f>'SB per JP &amp; Juml.BPR_2.12-2.13'!K17</f>
        <v>5960</v>
      </c>
      <c r="L20" s="304">
        <f>'SB per JP &amp; Juml.BPR_2.12-2.13'!L17</f>
        <v>5955</v>
      </c>
      <c r="M20" s="304">
        <f>'SB per JP &amp; Juml.BPR_2.12-2.13'!M17</f>
        <v>5882</v>
      </c>
      <c r="N20" s="304">
        <f>'SB per JP &amp; Juml.BPR_2.12-2.13'!N17</f>
        <v>5884</v>
      </c>
      <c r="O20" s="304">
        <f>'SB per JP &amp; Juml.BPR_2.12-2.13'!O17</f>
        <v>5939</v>
      </c>
      <c r="P20" s="304">
        <f>'SB per JP &amp; Juml.BPR_2.12-2.13'!P17</f>
        <v>5927</v>
      </c>
      <c r="Q20" s="304">
        <f>'SB per JP &amp; Juml.BPR_2.12-2.13'!Q17</f>
        <v>5914</v>
      </c>
      <c r="R20" s="304">
        <f>'SB per JP &amp; Juml.BPR_2.12-2.13'!R17</f>
        <v>5907</v>
      </c>
      <c r="S20" s="1142">
        <f>'SB per JP &amp; Juml.BPR_2.12-2.13'!S17</f>
        <v>5912</v>
      </c>
      <c r="T20" s="204"/>
      <c r="U20" s="204"/>
    </row>
    <row r="21" spans="1:21" ht="34.700000000000003" hidden="1" customHeight="1" thickBot="1">
      <c r="A21" s="1312" t="s">
        <v>275</v>
      </c>
      <c r="B21" s="1313"/>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S20" sqref="S20"/>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33" t="s">
        <v>792</v>
      </c>
      <c r="B1" s="1334"/>
      <c r="C1" s="1334"/>
      <c r="D1" s="1334"/>
      <c r="E1" s="1334"/>
      <c r="F1" s="1334"/>
      <c r="G1" s="1334"/>
      <c r="H1" s="1334"/>
      <c r="I1" s="1334"/>
      <c r="J1" s="1334"/>
      <c r="K1" s="1334"/>
      <c r="L1" s="1334"/>
      <c r="M1" s="1334"/>
      <c r="N1" s="1334"/>
      <c r="O1" s="1334"/>
      <c r="P1" s="1334"/>
      <c r="Q1" s="1335"/>
    </row>
    <row r="2" spans="1:23" ht="25.15" customHeight="1">
      <c r="A2" s="1374" t="s">
        <v>419</v>
      </c>
      <c r="B2" s="1340">
        <v>2021</v>
      </c>
      <c r="C2" s="1340">
        <v>2022</v>
      </c>
      <c r="D2" s="1340">
        <v>2023</v>
      </c>
      <c r="E2" s="1340">
        <v>2024</v>
      </c>
      <c r="F2" s="1340"/>
      <c r="G2" s="1340"/>
      <c r="H2" s="1340"/>
      <c r="I2" s="1340"/>
      <c r="J2" s="1340"/>
      <c r="K2" s="1340"/>
      <c r="L2" s="1340">
        <v>2025</v>
      </c>
      <c r="M2" s="1340"/>
      <c r="N2" s="1340"/>
      <c r="O2" s="1340"/>
      <c r="P2" s="1340"/>
      <c r="Q2" s="1344"/>
    </row>
    <row r="3" spans="1:23" ht="25.15" customHeight="1">
      <c r="A3" s="1374"/>
      <c r="B3" s="1340"/>
      <c r="C3" s="1340"/>
      <c r="D3" s="1340"/>
      <c r="E3" s="802" t="s">
        <v>5</v>
      </c>
      <c r="F3" s="802" t="s">
        <v>6</v>
      </c>
      <c r="G3" s="802" t="s">
        <v>267</v>
      </c>
      <c r="H3" s="802" t="s">
        <v>7</v>
      </c>
      <c r="I3" s="802" t="s">
        <v>13</v>
      </c>
      <c r="J3" s="802" t="s">
        <v>14</v>
      </c>
      <c r="K3" s="802" t="s">
        <v>904</v>
      </c>
      <c r="L3" s="802" t="s">
        <v>0</v>
      </c>
      <c r="M3" s="802" t="s">
        <v>1</v>
      </c>
      <c r="N3" s="802" t="s">
        <v>2</v>
      </c>
      <c r="O3" s="802" t="s">
        <v>3</v>
      </c>
      <c r="P3" s="802" t="s">
        <v>4</v>
      </c>
      <c r="Q3" s="820" t="s">
        <v>5</v>
      </c>
    </row>
    <row r="4" spans="1:23" ht="30" customHeight="1">
      <c r="A4" s="169" t="s">
        <v>430</v>
      </c>
      <c r="B4" s="1276"/>
      <c r="C4" s="1276"/>
      <c r="D4" s="1276"/>
      <c r="E4" s="1276"/>
      <c r="F4" s="1276"/>
      <c r="G4" s="1276"/>
      <c r="H4" s="1276"/>
      <c r="I4" s="1276"/>
      <c r="J4" s="1276"/>
      <c r="K4" s="1276"/>
      <c r="L4" s="1276"/>
      <c r="M4" s="1276"/>
      <c r="N4" s="1276"/>
      <c r="O4" s="1276"/>
      <c r="P4" s="1276"/>
      <c r="Q4" s="821"/>
    </row>
    <row r="5" spans="1:23" ht="22.35" customHeight="1">
      <c r="A5" s="357" t="s">
        <v>96</v>
      </c>
      <c r="B5" s="816">
        <v>1.7147965205676901</v>
      </c>
      <c r="C5" s="816">
        <v>1.91130657646012</v>
      </c>
      <c r="D5" s="816">
        <v>2.19725449406863</v>
      </c>
      <c r="E5" s="816">
        <v>2.2434945677991598</v>
      </c>
      <c r="F5" s="816">
        <v>2.256005700082</v>
      </c>
      <c r="G5" s="816">
        <v>2.2506205744790799</v>
      </c>
      <c r="H5" s="816">
        <v>2.2978525151265301</v>
      </c>
      <c r="I5" s="816">
        <v>2.2910460119970701</v>
      </c>
      <c r="J5" s="816">
        <v>2.3531400328044798</v>
      </c>
      <c r="K5" s="816">
        <v>2.41271962175718</v>
      </c>
      <c r="L5" s="816">
        <v>2.3478576498202899</v>
      </c>
      <c r="M5" s="816">
        <v>2.3351996742124701</v>
      </c>
      <c r="N5" s="816">
        <v>2.4113849144019501</v>
      </c>
      <c r="O5" s="816">
        <v>2.3871424250894</v>
      </c>
      <c r="P5" s="816">
        <v>2.3784640546126101</v>
      </c>
      <c r="Q5" s="983">
        <v>2.3904523991857398</v>
      </c>
      <c r="R5" s="23"/>
      <c r="V5" s="23"/>
      <c r="W5" s="23"/>
    </row>
    <row r="6" spans="1:23" ht="22.35" customHeight="1">
      <c r="A6" s="357" t="s">
        <v>431</v>
      </c>
      <c r="B6" s="816">
        <v>0.16734818405471499</v>
      </c>
      <c r="C6" s="816">
        <v>1.01434078616284</v>
      </c>
      <c r="D6" s="816">
        <v>1.65875447352804</v>
      </c>
      <c r="E6" s="816">
        <v>1.7249496735883101</v>
      </c>
      <c r="F6" s="816">
        <v>2.2191331241819698</v>
      </c>
      <c r="G6" s="816">
        <v>2.3206242825361101</v>
      </c>
      <c r="H6" s="816">
        <v>2.2849091506992298</v>
      </c>
      <c r="I6" s="816">
        <v>2.21989644910024</v>
      </c>
      <c r="J6" s="816">
        <v>1.9287989814711799</v>
      </c>
      <c r="K6" s="816">
        <v>2.0340883317132801</v>
      </c>
      <c r="L6" s="816">
        <v>1.9531866306155901</v>
      </c>
      <c r="M6" s="816">
        <v>2.3540206531185301</v>
      </c>
      <c r="N6" s="816">
        <v>2.2975060417631399</v>
      </c>
      <c r="O6" s="816">
        <v>2.2339516028215098</v>
      </c>
      <c r="P6" s="816">
        <v>2.3139846058328999</v>
      </c>
      <c r="Q6" s="983">
        <v>2.3432997825901198</v>
      </c>
      <c r="R6" s="45"/>
    </row>
    <row r="7" spans="1:23" ht="30" customHeight="1">
      <c r="A7" s="169" t="s">
        <v>432</v>
      </c>
      <c r="B7" s="1277"/>
      <c r="C7" s="1277"/>
      <c r="D7" s="1277"/>
      <c r="E7" s="1277"/>
      <c r="F7" s="1277"/>
      <c r="G7" s="1277"/>
      <c r="H7" s="1277"/>
      <c r="I7" s="1277"/>
      <c r="J7" s="1277"/>
      <c r="K7" s="1277"/>
      <c r="L7" s="1277"/>
      <c r="M7" s="1277"/>
      <c r="N7" s="1277"/>
      <c r="O7" s="1277"/>
      <c r="P7" s="1277"/>
      <c r="Q7" s="984"/>
      <c r="R7" s="45"/>
    </row>
    <row r="8" spans="1:23" ht="22.35" customHeight="1">
      <c r="A8" s="357" t="s">
        <v>96</v>
      </c>
      <c r="B8" s="816">
        <v>0.685453538756022</v>
      </c>
      <c r="C8" s="816">
        <v>0.667030461922556</v>
      </c>
      <c r="D8" s="816">
        <v>0.68913673967177103</v>
      </c>
      <c r="E8" s="816">
        <v>0.66929364312566597</v>
      </c>
      <c r="F8" s="816">
        <v>0.652695326514666</v>
      </c>
      <c r="G8" s="816">
        <v>0.65178266056129897</v>
      </c>
      <c r="H8" s="816">
        <v>0.66511950569501099</v>
      </c>
      <c r="I8" s="816">
        <v>0.66370086275376095</v>
      </c>
      <c r="J8" s="816">
        <v>0.66741034102428598</v>
      </c>
      <c r="K8" s="816">
        <v>0.67934505319043104</v>
      </c>
      <c r="L8" s="816">
        <v>0.67758637343724504</v>
      </c>
      <c r="M8" s="816">
        <v>0.68224162566378399</v>
      </c>
      <c r="N8" s="816">
        <v>0.68387679072150798</v>
      </c>
      <c r="O8" s="816">
        <v>0.68707621158681198</v>
      </c>
      <c r="P8" s="816">
        <v>0.69882894113082605</v>
      </c>
      <c r="Q8" s="983">
        <v>0.70706060753080402</v>
      </c>
      <c r="R8" s="45"/>
    </row>
    <row r="9" spans="1:23" ht="22.35" customHeight="1">
      <c r="A9" s="357" t="s">
        <v>431</v>
      </c>
      <c r="B9" s="816">
        <v>0.17304087772565699</v>
      </c>
      <c r="C9" s="816">
        <v>0.43157755396625902</v>
      </c>
      <c r="D9" s="816">
        <v>0.78279901815597097</v>
      </c>
      <c r="E9" s="816">
        <v>0.81162067181781195</v>
      </c>
      <c r="F9" s="816">
        <v>0.82367634215940699</v>
      </c>
      <c r="G9" s="816">
        <v>0.83186671399094403</v>
      </c>
      <c r="H9" s="816">
        <v>0.84057796032391696</v>
      </c>
      <c r="I9" s="816">
        <v>0.83408837020598203</v>
      </c>
      <c r="J9" s="816">
        <v>0.78541869661126695</v>
      </c>
      <c r="K9" s="816">
        <v>0.76403866590373104</v>
      </c>
      <c r="L9" s="816">
        <v>0.77463704154581603</v>
      </c>
      <c r="M9" s="816">
        <v>0.80785929244069699</v>
      </c>
      <c r="N9" s="816">
        <v>0.79415902623311696</v>
      </c>
      <c r="O9" s="816">
        <v>0.79390102708890198</v>
      </c>
      <c r="P9" s="816">
        <v>0.777732847668128</v>
      </c>
      <c r="Q9" s="983">
        <v>0.77147170399621001</v>
      </c>
      <c r="R9" s="45"/>
    </row>
    <row r="10" spans="1:23" ht="30" customHeight="1">
      <c r="A10" s="169" t="s">
        <v>433</v>
      </c>
      <c r="B10" s="1277"/>
      <c r="C10" s="1277"/>
      <c r="D10" s="1277"/>
      <c r="E10" s="1277"/>
      <c r="F10" s="1277"/>
      <c r="G10" s="1277"/>
      <c r="H10" s="1277"/>
      <c r="I10" s="1277"/>
      <c r="J10" s="1277"/>
      <c r="K10" s="1277"/>
      <c r="L10" s="1277"/>
      <c r="M10" s="1277"/>
      <c r="N10" s="1277"/>
      <c r="O10" s="1277"/>
      <c r="P10" s="1277"/>
      <c r="Q10" s="984"/>
      <c r="R10" s="45"/>
    </row>
    <row r="11" spans="1:23" ht="25.5">
      <c r="A11" s="358" t="s">
        <v>434</v>
      </c>
      <c r="B11" s="1277"/>
      <c r="C11" s="1277"/>
      <c r="D11" s="1277"/>
      <c r="E11" s="1277"/>
      <c r="F11" s="1277"/>
      <c r="G11" s="1277"/>
      <c r="H11" s="1277"/>
      <c r="I11" s="1277"/>
      <c r="J11" s="1277"/>
      <c r="K11" s="1277"/>
      <c r="L11" s="1277"/>
      <c r="M11" s="1277"/>
      <c r="N11" s="1277"/>
      <c r="O11" s="1277"/>
      <c r="P11" s="1277"/>
      <c r="Q11" s="984"/>
      <c r="R11" s="45"/>
    </row>
    <row r="12" spans="1:23" ht="22.35" customHeight="1">
      <c r="A12" s="357" t="s">
        <v>96</v>
      </c>
      <c r="B12" s="817">
        <v>2.9183354545830298</v>
      </c>
      <c r="C12" s="817">
        <v>3.9499501682376299</v>
      </c>
      <c r="D12" s="817">
        <v>4.7612028387985603</v>
      </c>
      <c r="E12" s="817">
        <v>4.7028054996979201</v>
      </c>
      <c r="F12" s="817">
        <v>4.7776628045456402</v>
      </c>
      <c r="G12" s="817">
        <v>4.7876818034114903</v>
      </c>
      <c r="H12" s="817">
        <v>4.8077586512969104</v>
      </c>
      <c r="I12" s="817">
        <v>4.7801916385872198</v>
      </c>
      <c r="J12" s="817">
        <v>4.7753366478551902</v>
      </c>
      <c r="K12" s="817">
        <v>4.9170738778533503</v>
      </c>
      <c r="L12" s="817">
        <v>4.8743406314115703</v>
      </c>
      <c r="M12" s="817">
        <v>5.0179861134566801</v>
      </c>
      <c r="N12" s="817">
        <v>5.01327301251255</v>
      </c>
      <c r="O12" s="817">
        <v>5.0182287715451297</v>
      </c>
      <c r="P12" s="817">
        <v>4.8625219038022403</v>
      </c>
      <c r="Q12" s="985">
        <v>4.8852982714458602</v>
      </c>
      <c r="R12" s="45"/>
    </row>
    <row r="13" spans="1:23" ht="22.35" customHeight="1">
      <c r="A13" s="357" t="s">
        <v>431</v>
      </c>
      <c r="B13" s="817">
        <v>0.36849379745222999</v>
      </c>
      <c r="C13" s="817">
        <v>2.7432673456422498</v>
      </c>
      <c r="D13" s="817">
        <v>3.8548956062921902</v>
      </c>
      <c r="E13" s="817">
        <v>3.6896854335631</v>
      </c>
      <c r="F13" s="817">
        <v>3.9227019207110199</v>
      </c>
      <c r="G13" s="817">
        <v>3.9396953889529498</v>
      </c>
      <c r="H13" s="817">
        <v>3.8273401144716099</v>
      </c>
      <c r="I13" s="817">
        <v>3.73608270718637</v>
      </c>
      <c r="J13" s="817">
        <v>3.7085961955692301</v>
      </c>
      <c r="K13" s="817">
        <v>3.7621661455827402</v>
      </c>
      <c r="L13" s="817">
        <v>3.6816192956763198</v>
      </c>
      <c r="M13" s="817">
        <v>3.8132733235489198</v>
      </c>
      <c r="N13" s="817">
        <v>3.67400891470992</v>
      </c>
      <c r="O13" s="817">
        <v>3.8176441030611898</v>
      </c>
      <c r="P13" s="817">
        <v>3.7755303895168999</v>
      </c>
      <c r="Q13" s="985">
        <v>3.7064945626111601</v>
      </c>
      <c r="R13" s="45"/>
    </row>
    <row r="14" spans="1:23" ht="25.5">
      <c r="A14" s="358" t="s">
        <v>435</v>
      </c>
      <c r="B14" s="1278"/>
      <c r="C14" s="1278"/>
      <c r="D14" s="1278"/>
      <c r="E14" s="1278"/>
      <c r="F14" s="1278"/>
      <c r="G14" s="1278"/>
      <c r="H14" s="1278"/>
      <c r="I14" s="1278"/>
      <c r="J14" s="1278"/>
      <c r="K14" s="1278"/>
      <c r="L14" s="1278"/>
      <c r="M14" s="1278"/>
      <c r="N14" s="1278"/>
      <c r="O14" s="1278"/>
      <c r="P14" s="1278"/>
      <c r="Q14" s="986"/>
      <c r="R14" s="45"/>
    </row>
    <row r="15" spans="1:23" ht="22.35" customHeight="1">
      <c r="A15" s="357" t="s">
        <v>96</v>
      </c>
      <c r="B15" s="817">
        <v>3.2053720979768898</v>
      </c>
      <c r="C15" s="817">
        <v>4.1836927776441799</v>
      </c>
      <c r="D15" s="817">
        <v>5.2442717021106002</v>
      </c>
      <c r="E15" s="817">
        <v>5.3439414902927203</v>
      </c>
      <c r="F15" s="817">
        <v>5.41346871887791</v>
      </c>
      <c r="G15" s="817">
        <v>5.4748266005299504</v>
      </c>
      <c r="H15" s="817">
        <v>5.5217635742976601</v>
      </c>
      <c r="I15" s="817">
        <v>5.5296873721752</v>
      </c>
      <c r="J15" s="817">
        <v>5.5295782964336802</v>
      </c>
      <c r="K15" s="817">
        <v>5.5444519610419496</v>
      </c>
      <c r="L15" s="817">
        <v>5.56996372411884</v>
      </c>
      <c r="M15" s="817">
        <v>5.5601469536792596</v>
      </c>
      <c r="N15" s="817">
        <v>5.6209908342005299</v>
      </c>
      <c r="O15" s="817">
        <v>5.7221025454209098</v>
      </c>
      <c r="P15" s="817">
        <v>5.71832701732726</v>
      </c>
      <c r="Q15" s="985">
        <v>5.7493231523140196</v>
      </c>
      <c r="R15" s="45"/>
    </row>
    <row r="16" spans="1:23" ht="22.35" customHeight="1">
      <c r="A16" s="357" t="s">
        <v>431</v>
      </c>
      <c r="B16" s="817">
        <v>0.499373172056509</v>
      </c>
      <c r="C16" s="817">
        <v>2.6028460922116099</v>
      </c>
      <c r="D16" s="817">
        <v>4.5685203661476503</v>
      </c>
      <c r="E16" s="817">
        <v>4.6387216668771796</v>
      </c>
      <c r="F16" s="817">
        <v>4.6861660336959101</v>
      </c>
      <c r="G16" s="817">
        <v>4.6044990013294402</v>
      </c>
      <c r="H16" s="817">
        <v>4.6135157094231101</v>
      </c>
      <c r="I16" s="817">
        <v>4.5264206150158701</v>
      </c>
      <c r="J16" s="817">
        <v>4.3835829949691396</v>
      </c>
      <c r="K16" s="817">
        <v>4.4098318828292902</v>
      </c>
      <c r="L16" s="817">
        <v>4.4192656965667503</v>
      </c>
      <c r="M16" s="817">
        <v>4.2704768587487303</v>
      </c>
      <c r="N16" s="817">
        <v>4.2169997869992102</v>
      </c>
      <c r="O16" s="817">
        <v>4.1709988240241698</v>
      </c>
      <c r="P16" s="817">
        <v>4.1491813732231497</v>
      </c>
      <c r="Q16" s="985">
        <v>4.31776504069484</v>
      </c>
      <c r="R16" s="45"/>
    </row>
    <row r="17" spans="1:18" ht="25.5">
      <c r="A17" s="358" t="s">
        <v>436</v>
      </c>
      <c r="B17" s="1278"/>
      <c r="C17" s="1278"/>
      <c r="D17" s="1278"/>
      <c r="E17" s="1278"/>
      <c r="F17" s="1278"/>
      <c r="G17" s="1278"/>
      <c r="H17" s="1278"/>
      <c r="I17" s="1278"/>
      <c r="J17" s="1278"/>
      <c r="K17" s="1278"/>
      <c r="L17" s="1278"/>
      <c r="M17" s="1278"/>
      <c r="N17" s="1278"/>
      <c r="O17" s="1278"/>
      <c r="P17" s="1278"/>
      <c r="Q17" s="986"/>
      <c r="R17" s="45"/>
    </row>
    <row r="18" spans="1:18" ht="22.35" customHeight="1">
      <c r="A18" s="357" t="s">
        <v>96</v>
      </c>
      <c r="B18" s="818">
        <v>3.52223249757429</v>
      </c>
      <c r="C18" s="818">
        <v>4.1571524504876702</v>
      </c>
      <c r="D18" s="818">
        <v>5.5190281135664101</v>
      </c>
      <c r="E18" s="818">
        <v>5.4452135580599696</v>
      </c>
      <c r="F18" s="818">
        <v>5.4300857978516301</v>
      </c>
      <c r="G18" s="818">
        <v>5.4625407693874504</v>
      </c>
      <c r="H18" s="818">
        <v>5.5397747487279103</v>
      </c>
      <c r="I18" s="818">
        <v>5.5707862343976302</v>
      </c>
      <c r="J18" s="818">
        <v>5.6732720370172798</v>
      </c>
      <c r="K18" s="818">
        <v>5.97249019092071</v>
      </c>
      <c r="L18" s="818">
        <v>6.0147721032058499</v>
      </c>
      <c r="M18" s="818">
        <v>6.0640228744121902</v>
      </c>
      <c r="N18" s="818">
        <v>6.0849357223502096</v>
      </c>
      <c r="O18" s="818">
        <v>6.1059864886080497</v>
      </c>
      <c r="P18" s="818">
        <v>6.0823814835823198</v>
      </c>
      <c r="Q18" s="987">
        <v>6.0421551831048097</v>
      </c>
      <c r="R18" s="45"/>
    </row>
    <row r="19" spans="1:18" ht="22.35" customHeight="1">
      <c r="A19" s="357" t="s">
        <v>431</v>
      </c>
      <c r="B19" s="818">
        <v>0.60316437584638505</v>
      </c>
      <c r="C19" s="818">
        <v>2.4517151790620502</v>
      </c>
      <c r="D19" s="818">
        <v>4.1940438813561096</v>
      </c>
      <c r="E19" s="818">
        <v>3.9505048586445999</v>
      </c>
      <c r="F19" s="818">
        <v>4.3670322338063299</v>
      </c>
      <c r="G19" s="818">
        <v>4.4871473632711698</v>
      </c>
      <c r="H19" s="818">
        <v>4.5227898648801803</v>
      </c>
      <c r="I19" s="818">
        <v>4.4408590237299697</v>
      </c>
      <c r="J19" s="818">
        <v>4.4045090725878699</v>
      </c>
      <c r="K19" s="818">
        <v>4.3211618765207804</v>
      </c>
      <c r="L19" s="818">
        <v>4.1310754372421901</v>
      </c>
      <c r="M19" s="818">
        <v>3.94000881760102</v>
      </c>
      <c r="N19" s="818">
        <v>3.8418520939629399</v>
      </c>
      <c r="O19" s="818">
        <v>3.7708104822411599</v>
      </c>
      <c r="P19" s="818">
        <v>3.7955109568632599</v>
      </c>
      <c r="Q19" s="987">
        <v>3.7724225935499098</v>
      </c>
      <c r="R19" s="45"/>
    </row>
    <row r="20" spans="1:18" ht="25.5">
      <c r="A20" s="358" t="s">
        <v>437</v>
      </c>
      <c r="B20" s="1278"/>
      <c r="C20" s="1278"/>
      <c r="D20" s="1278"/>
      <c r="E20" s="1278"/>
      <c r="F20" s="1278"/>
      <c r="G20" s="1278"/>
      <c r="H20" s="1278"/>
      <c r="I20" s="1278"/>
      <c r="J20" s="1278"/>
      <c r="K20" s="1278"/>
      <c r="L20" s="1278"/>
      <c r="M20" s="1278"/>
      <c r="N20" s="1278"/>
      <c r="O20" s="1278"/>
      <c r="P20" s="1278"/>
      <c r="Q20" s="986"/>
      <c r="R20" s="45"/>
    </row>
    <row r="21" spans="1:18" ht="22.35" customHeight="1">
      <c r="A21" s="357" t="s">
        <v>96</v>
      </c>
      <c r="B21" s="818">
        <v>3.9900018241061499</v>
      </c>
      <c r="C21" s="818">
        <v>4.6833183260988704</v>
      </c>
      <c r="D21" s="818">
        <v>5.6625951288499996</v>
      </c>
      <c r="E21" s="818">
        <v>5.7977011701750598</v>
      </c>
      <c r="F21" s="818">
        <v>5.8018746039730598</v>
      </c>
      <c r="G21" s="818">
        <v>5.8508885005944897</v>
      </c>
      <c r="H21" s="818">
        <v>5.8221486716249897</v>
      </c>
      <c r="I21" s="818">
        <v>5.8454709684387902</v>
      </c>
      <c r="J21" s="818">
        <v>5.6692173166960798</v>
      </c>
      <c r="K21" s="818">
        <v>5.1385168404121497</v>
      </c>
      <c r="L21" s="818">
        <v>5.1301496355697402</v>
      </c>
      <c r="M21" s="818">
        <v>5.0831529326405596</v>
      </c>
      <c r="N21" s="818">
        <v>5.0552602271518898</v>
      </c>
      <c r="O21" s="818">
        <v>5.06465385679852</v>
      </c>
      <c r="P21" s="818">
        <v>5.0604374265249001</v>
      </c>
      <c r="Q21" s="987">
        <v>5.0601400156038201</v>
      </c>
      <c r="R21" s="45"/>
    </row>
    <row r="22" spans="1:18" ht="22.35" customHeight="1" thickBot="1">
      <c r="A22" s="359" t="s">
        <v>431</v>
      </c>
      <c r="B22" s="819">
        <v>0.66390922756506898</v>
      </c>
      <c r="C22" s="819">
        <v>2.04929177374011</v>
      </c>
      <c r="D22" s="819">
        <v>3.1625433877336699</v>
      </c>
      <c r="E22" s="819">
        <v>3.1156868047936399</v>
      </c>
      <c r="F22" s="819">
        <v>3.16141893029141</v>
      </c>
      <c r="G22" s="819">
        <v>3.4000142367845698</v>
      </c>
      <c r="H22" s="819">
        <v>3.4324885013809001</v>
      </c>
      <c r="I22" s="819">
        <v>3.4370658397808902</v>
      </c>
      <c r="J22" s="819">
        <v>3.3721315178808098</v>
      </c>
      <c r="K22" s="819">
        <v>3.3580681583632801</v>
      </c>
      <c r="L22" s="819">
        <v>3.3733161107104301</v>
      </c>
      <c r="M22" s="819">
        <v>3.3925059497604302</v>
      </c>
      <c r="N22" s="819">
        <v>3.4957214514453199</v>
      </c>
      <c r="O22" s="819">
        <v>3.48780605254978</v>
      </c>
      <c r="P22" s="819">
        <v>3.4892403229959599</v>
      </c>
      <c r="Q22" s="988">
        <v>3.39153510932928</v>
      </c>
      <c r="R22" s="45"/>
    </row>
    <row r="23" spans="1:18" s="1" customFormat="1" ht="75" customHeight="1">
      <c r="A23" s="1333" t="s">
        <v>793</v>
      </c>
      <c r="B23" s="1334"/>
      <c r="C23" s="1334"/>
      <c r="D23" s="1334"/>
      <c r="E23" s="1334"/>
      <c r="F23" s="1334"/>
      <c r="G23" s="1334"/>
      <c r="H23" s="1334"/>
      <c r="I23" s="1334"/>
      <c r="J23" s="1334"/>
      <c r="K23" s="1334"/>
      <c r="L23" s="1334"/>
      <c r="M23" s="1334"/>
      <c r="N23" s="1334"/>
      <c r="O23" s="1334"/>
      <c r="P23" s="1334"/>
      <c r="Q23" s="1335"/>
    </row>
    <row r="24" spans="1:18" ht="25.15" customHeight="1">
      <c r="A24" s="1374" t="s">
        <v>419</v>
      </c>
      <c r="B24" s="1340">
        <v>2021</v>
      </c>
      <c r="C24" s="1340">
        <v>2022</v>
      </c>
      <c r="D24" s="1340">
        <v>2023</v>
      </c>
      <c r="E24" s="1340">
        <v>2024</v>
      </c>
      <c r="F24" s="1340"/>
      <c r="G24" s="1340"/>
      <c r="H24" s="1340"/>
      <c r="I24" s="1340"/>
      <c r="J24" s="1340"/>
      <c r="K24" s="1340"/>
      <c r="L24" s="1340">
        <v>2025</v>
      </c>
      <c r="M24" s="1340"/>
      <c r="N24" s="1340"/>
      <c r="O24" s="1340"/>
      <c r="P24" s="1340"/>
      <c r="Q24" s="1344"/>
    </row>
    <row r="25" spans="1:18" ht="25.15" customHeight="1">
      <c r="A25" s="1374"/>
      <c r="B25" s="1340"/>
      <c r="C25" s="1340"/>
      <c r="D25" s="1340"/>
      <c r="E25" s="802" t="s">
        <v>5</v>
      </c>
      <c r="F25" s="802" t="s">
        <v>6</v>
      </c>
      <c r="G25" s="802" t="s">
        <v>267</v>
      </c>
      <c r="H25" s="802" t="s">
        <v>7</v>
      </c>
      <c r="I25" s="802" t="s">
        <v>13</v>
      </c>
      <c r="J25" s="802" t="s">
        <v>14</v>
      </c>
      <c r="K25" s="802" t="s">
        <v>904</v>
      </c>
      <c r="L25" s="802" t="s">
        <v>0</v>
      </c>
      <c r="M25" s="802" t="s">
        <v>1</v>
      </c>
      <c r="N25" s="802" t="s">
        <v>2</v>
      </c>
      <c r="O25" s="802" t="s">
        <v>3</v>
      </c>
      <c r="P25" s="802" t="s">
        <v>4</v>
      </c>
      <c r="Q25" s="820" t="s">
        <v>5</v>
      </c>
    </row>
    <row r="26" spans="1:18" s="125" customFormat="1" ht="30" customHeight="1">
      <c r="A26" s="169" t="s">
        <v>430</v>
      </c>
      <c r="B26" s="1279"/>
      <c r="C26" s="1279"/>
      <c r="D26" s="1279"/>
      <c r="E26" s="1279"/>
      <c r="F26" s="1279"/>
      <c r="G26" s="1279"/>
      <c r="H26" s="1279"/>
      <c r="I26" s="1279"/>
      <c r="J26" s="1279"/>
      <c r="K26" s="1279"/>
      <c r="L26" s="1279"/>
      <c r="M26" s="1279"/>
      <c r="N26" s="1279"/>
      <c r="O26" s="1279"/>
      <c r="P26" s="1279"/>
      <c r="Q26" s="989"/>
    </row>
    <row r="27" spans="1:18" s="125" customFormat="1" ht="22.35" customHeight="1">
      <c r="A27" s="357" t="s">
        <v>96</v>
      </c>
      <c r="B27" s="816">
        <v>1.7364098570815394</v>
      </c>
      <c r="C27" s="816">
        <v>1.7524709049474736</v>
      </c>
      <c r="D27" s="816">
        <v>1.8575449269388868</v>
      </c>
      <c r="E27" s="816">
        <v>1.8581351262004691</v>
      </c>
      <c r="F27" s="816">
        <v>1.9230775049579867</v>
      </c>
      <c r="G27" s="816">
        <v>1.8600355413644827</v>
      </c>
      <c r="H27" s="816">
        <v>1.9694471620136473</v>
      </c>
      <c r="I27" s="816">
        <v>2.0026025077646135</v>
      </c>
      <c r="J27" s="816">
        <v>1.9853727837884043</v>
      </c>
      <c r="K27" s="816">
        <v>2.1254685031762919</v>
      </c>
      <c r="L27" s="816">
        <v>2.0293617234090569</v>
      </c>
      <c r="M27" s="816">
        <v>2.0087074645066383</v>
      </c>
      <c r="N27" s="816">
        <v>2.0746279987638419</v>
      </c>
      <c r="O27" s="816">
        <v>2.0273367609047974</v>
      </c>
      <c r="P27" s="816">
        <v>1.954911859197314</v>
      </c>
      <c r="Q27" s="983">
        <v>2.0847573292624864</v>
      </c>
    </row>
    <row r="28" spans="1:18" s="125" customFormat="1" ht="22.35" customHeight="1">
      <c r="A28" s="357" t="s">
        <v>431</v>
      </c>
      <c r="B28" s="816">
        <v>0.10245798357280263</v>
      </c>
      <c r="C28" s="816">
        <v>0.5493600528128838</v>
      </c>
      <c r="D28" s="816">
        <v>1.1412261798131382</v>
      </c>
      <c r="E28" s="816">
        <v>1.0897358532188581</v>
      </c>
      <c r="F28" s="816">
        <v>1.5074555645518308</v>
      </c>
      <c r="G28" s="816">
        <v>1.401170971024442</v>
      </c>
      <c r="H28" s="816">
        <v>0.89098246950483373</v>
      </c>
      <c r="I28" s="816">
        <v>1.0407956059565606</v>
      </c>
      <c r="J28" s="816">
        <v>1.0930939088780414</v>
      </c>
      <c r="K28" s="816">
        <v>1.5416199435982179</v>
      </c>
      <c r="L28" s="816">
        <v>1.3320211629226173</v>
      </c>
      <c r="M28" s="816">
        <v>1.9685479405040067</v>
      </c>
      <c r="N28" s="816">
        <v>1.7716428299840268</v>
      </c>
      <c r="O28" s="816">
        <v>1.8295457768116556</v>
      </c>
      <c r="P28" s="816">
        <v>1.8317784887834407</v>
      </c>
      <c r="Q28" s="983">
        <v>1.6599344612268068</v>
      </c>
    </row>
    <row r="29" spans="1:18" s="125" customFormat="1" ht="30" customHeight="1">
      <c r="A29" s="169" t="s">
        <v>432</v>
      </c>
      <c r="B29" s="1277"/>
      <c r="C29" s="1277"/>
      <c r="D29" s="1277"/>
      <c r="E29" s="1277"/>
      <c r="F29" s="1277"/>
      <c r="G29" s="1277"/>
      <c r="H29" s="1277"/>
      <c r="I29" s="1277"/>
      <c r="J29" s="1277"/>
      <c r="K29" s="1277"/>
      <c r="L29" s="1277"/>
      <c r="M29" s="1277"/>
      <c r="N29" s="1277"/>
      <c r="O29" s="1277"/>
      <c r="P29" s="1277"/>
      <c r="Q29" s="984"/>
    </row>
    <row r="30" spans="1:18" s="125" customFormat="1" ht="22.35" customHeight="1">
      <c r="A30" s="357" t="s">
        <v>96</v>
      </c>
      <c r="B30" s="816">
        <v>1.6511488038002511</v>
      </c>
      <c r="C30" s="816">
        <v>1.5352752565566752</v>
      </c>
      <c r="D30" s="816">
        <v>1.5408998135140635</v>
      </c>
      <c r="E30" s="816">
        <v>1.557244076358937</v>
      </c>
      <c r="F30" s="816">
        <v>1.5237696811494623</v>
      </c>
      <c r="G30" s="816">
        <v>1.5216991523738386</v>
      </c>
      <c r="H30" s="816">
        <v>1.5475488313565902</v>
      </c>
      <c r="I30" s="816">
        <v>1.5384353385145046</v>
      </c>
      <c r="J30" s="816">
        <v>1.5339090406478419</v>
      </c>
      <c r="K30" s="816">
        <v>1.5027320164109059</v>
      </c>
      <c r="L30" s="816">
        <v>1.6913926946643962</v>
      </c>
      <c r="M30" s="816">
        <v>1.5279624173777864</v>
      </c>
      <c r="N30" s="816">
        <v>1.5137498271797707</v>
      </c>
      <c r="O30" s="816">
        <v>1.4922215676858224</v>
      </c>
      <c r="P30" s="816">
        <v>1.489915086267801</v>
      </c>
      <c r="Q30" s="983">
        <v>1.4757385479814282</v>
      </c>
    </row>
    <row r="31" spans="1:18" s="125" customFormat="1" ht="22.35" customHeight="1">
      <c r="A31" s="357" t="s">
        <v>431</v>
      </c>
      <c r="B31" s="816">
        <v>0.16570182767902739</v>
      </c>
      <c r="C31" s="816">
        <v>0.62629346257437246</v>
      </c>
      <c r="D31" s="816">
        <v>0.94275601009182852</v>
      </c>
      <c r="E31" s="816">
        <v>1.033191491042494</v>
      </c>
      <c r="F31" s="816">
        <v>1.2078016035576717</v>
      </c>
      <c r="G31" s="816">
        <v>1.5717723478904273</v>
      </c>
      <c r="H31" s="816">
        <v>2.4110363672789905</v>
      </c>
      <c r="I31" s="816">
        <v>2.0024027739176686</v>
      </c>
      <c r="J31" s="816">
        <v>2.7101486362908283</v>
      </c>
      <c r="K31" s="816">
        <v>2.5472158088230223</v>
      </c>
      <c r="L31" s="816">
        <v>2.815453475488245</v>
      </c>
      <c r="M31" s="816">
        <v>3.0660622314981238</v>
      </c>
      <c r="N31" s="816">
        <v>3.276867684546386</v>
      </c>
      <c r="O31" s="816">
        <v>3.1093821137323028</v>
      </c>
      <c r="P31" s="816">
        <v>2.9886484779073186</v>
      </c>
      <c r="Q31" s="983">
        <v>3.05618895474568</v>
      </c>
    </row>
    <row r="32" spans="1:18" s="125" customFormat="1" ht="30" customHeight="1">
      <c r="A32" s="169" t="s">
        <v>433</v>
      </c>
      <c r="B32" s="1277"/>
      <c r="C32" s="1277"/>
      <c r="D32" s="1277"/>
      <c r="E32" s="1277"/>
      <c r="F32" s="1277"/>
      <c r="G32" s="1277"/>
      <c r="H32" s="1277"/>
      <c r="I32" s="1277"/>
      <c r="J32" s="1277"/>
      <c r="K32" s="1277"/>
      <c r="L32" s="1277"/>
      <c r="M32" s="1277"/>
      <c r="N32" s="1277"/>
      <c r="O32" s="1277"/>
      <c r="P32" s="1277"/>
      <c r="Q32" s="984"/>
    </row>
    <row r="33" spans="1:17" s="125" customFormat="1" ht="25.5">
      <c r="A33" s="358" t="s">
        <v>434</v>
      </c>
      <c r="B33" s="1277"/>
      <c r="C33" s="1277"/>
      <c r="D33" s="1277"/>
      <c r="E33" s="1277"/>
      <c r="F33" s="1277"/>
      <c r="G33" s="1277"/>
      <c r="H33" s="1277"/>
      <c r="I33" s="1277"/>
      <c r="J33" s="1277"/>
      <c r="K33" s="1277"/>
      <c r="L33" s="1277"/>
      <c r="M33" s="1277"/>
      <c r="N33" s="1277"/>
      <c r="O33" s="1277"/>
      <c r="P33" s="1277"/>
      <c r="Q33" s="984"/>
    </row>
    <row r="34" spans="1:17" s="125" customFormat="1" ht="22.35" customHeight="1">
      <c r="A34" s="357" t="s">
        <v>96</v>
      </c>
      <c r="B34" s="817">
        <v>3.7355046688283755</v>
      </c>
      <c r="C34" s="817">
        <v>4.7600668326795992</v>
      </c>
      <c r="D34" s="817">
        <v>5.3304415689126179</v>
      </c>
      <c r="E34" s="817">
        <v>5.238494690192482</v>
      </c>
      <c r="F34" s="817">
        <v>5.332376152318882</v>
      </c>
      <c r="G34" s="817">
        <v>5.3078860385928044</v>
      </c>
      <c r="H34" s="817">
        <v>5.3115488548335286</v>
      </c>
      <c r="I34" s="817">
        <v>5.3682329291575979</v>
      </c>
      <c r="J34" s="817">
        <v>5.0922539498680557</v>
      </c>
      <c r="K34" s="817">
        <v>5.5922835522197145</v>
      </c>
      <c r="L34" s="817">
        <v>5.4833247762454178</v>
      </c>
      <c r="M34" s="817">
        <v>5.5304640195132038</v>
      </c>
      <c r="N34" s="817">
        <v>5.4503049325076915</v>
      </c>
      <c r="O34" s="817">
        <v>5.5150192354897829</v>
      </c>
      <c r="P34" s="817">
        <v>5.4171658523403838</v>
      </c>
      <c r="Q34" s="985">
        <v>5.3462385479751955</v>
      </c>
    </row>
    <row r="35" spans="1:17" s="125" customFormat="1" ht="22.35" customHeight="1">
      <c r="A35" s="357" t="s">
        <v>431</v>
      </c>
      <c r="B35" s="817">
        <v>0.65653058319861524</v>
      </c>
      <c r="C35" s="817">
        <v>2.8882874528314262</v>
      </c>
      <c r="D35" s="817">
        <v>4.0286696129361728</v>
      </c>
      <c r="E35" s="817">
        <v>4.1634786276623093</v>
      </c>
      <c r="F35" s="817">
        <v>4.4203742419387906</v>
      </c>
      <c r="G35" s="817">
        <v>4.1976684219235585</v>
      </c>
      <c r="H35" s="817">
        <v>4.1546937142509304</v>
      </c>
      <c r="I35" s="817">
        <v>4.091210423878894</v>
      </c>
      <c r="J35" s="817">
        <v>3.7846825051682402</v>
      </c>
      <c r="K35" s="817">
        <v>4.2877665288025142</v>
      </c>
      <c r="L35" s="817">
        <v>4.1814041229848131</v>
      </c>
      <c r="M35" s="817">
        <v>4.4162084158100674</v>
      </c>
      <c r="N35" s="817">
        <v>4.0591270523827525</v>
      </c>
      <c r="O35" s="817">
        <v>4.2646547898198266</v>
      </c>
      <c r="P35" s="817">
        <v>4.2417473193025765</v>
      </c>
      <c r="Q35" s="985">
        <v>4.188187340552739</v>
      </c>
    </row>
    <row r="36" spans="1:17" s="125" customFormat="1" ht="25.5">
      <c r="A36" s="358" t="s">
        <v>435</v>
      </c>
      <c r="B36" s="1278"/>
      <c r="C36" s="1278"/>
      <c r="D36" s="1278"/>
      <c r="E36" s="1278"/>
      <c r="F36" s="1278"/>
      <c r="G36" s="1278"/>
      <c r="H36" s="1278"/>
      <c r="I36" s="1278"/>
      <c r="J36" s="1278"/>
      <c r="K36" s="1278"/>
      <c r="L36" s="1278"/>
      <c r="M36" s="1278"/>
      <c r="N36" s="1278"/>
      <c r="O36" s="1278"/>
      <c r="P36" s="1278"/>
      <c r="Q36" s="986"/>
    </row>
    <row r="37" spans="1:17" s="125" customFormat="1" ht="22.35" customHeight="1">
      <c r="A37" s="357" t="s">
        <v>96</v>
      </c>
      <c r="B37" s="817">
        <v>4.180851000780458</v>
      </c>
      <c r="C37" s="817">
        <v>4.9045932115861088</v>
      </c>
      <c r="D37" s="817">
        <v>5.7664429920456346</v>
      </c>
      <c r="E37" s="817">
        <v>5.8959271939303664</v>
      </c>
      <c r="F37" s="817">
        <v>5.994885974718815</v>
      </c>
      <c r="G37" s="817">
        <v>6.0126608695807873</v>
      </c>
      <c r="H37" s="817">
        <v>6.0094727041532829</v>
      </c>
      <c r="I37" s="817">
        <v>5.9875361518676575</v>
      </c>
      <c r="J37" s="817">
        <v>5.642295894008714</v>
      </c>
      <c r="K37" s="817">
        <v>6.1157866921454476</v>
      </c>
      <c r="L37" s="817">
        <v>6.115684986537949</v>
      </c>
      <c r="M37" s="817">
        <v>6.1356856091147858</v>
      </c>
      <c r="N37" s="817">
        <v>5.9899492361792683</v>
      </c>
      <c r="O37" s="817">
        <v>6.0496389546229103</v>
      </c>
      <c r="P37" s="817">
        <v>6.0552512397605245</v>
      </c>
      <c r="Q37" s="985">
        <v>6.0366595705664086</v>
      </c>
    </row>
    <row r="38" spans="1:17" s="125" customFormat="1" ht="22.35" customHeight="1">
      <c r="A38" s="357" t="s">
        <v>431</v>
      </c>
      <c r="B38" s="817">
        <v>0.88284053255669548</v>
      </c>
      <c r="C38" s="817">
        <v>2.4820583762126622</v>
      </c>
      <c r="D38" s="817">
        <v>4.0719109257233779</v>
      </c>
      <c r="E38" s="817">
        <v>4.3371428032691783</v>
      </c>
      <c r="F38" s="817">
        <v>4.4828326907067666</v>
      </c>
      <c r="G38" s="817">
        <v>4.5821626052349815</v>
      </c>
      <c r="H38" s="817">
        <v>4.6668352957467212</v>
      </c>
      <c r="I38" s="817">
        <v>4.5515362507134993</v>
      </c>
      <c r="J38" s="817">
        <v>4.293639739349592</v>
      </c>
      <c r="K38" s="817">
        <v>4.4134797009764943</v>
      </c>
      <c r="L38" s="817">
        <v>4.4159816150546503</v>
      </c>
      <c r="M38" s="817">
        <v>4.6025317074804182</v>
      </c>
      <c r="N38" s="817">
        <v>4.4103121722708494</v>
      </c>
      <c r="O38" s="817">
        <v>4.3491880400788272</v>
      </c>
      <c r="P38" s="817">
        <v>4.3479502829548267</v>
      </c>
      <c r="Q38" s="985">
        <v>4.2983224870194752</v>
      </c>
    </row>
    <row r="39" spans="1:17" s="125" customFormat="1" ht="25.5">
      <c r="A39" s="358" t="s">
        <v>436</v>
      </c>
      <c r="B39" s="1278"/>
      <c r="C39" s="1278"/>
      <c r="D39" s="1278"/>
      <c r="E39" s="1278"/>
      <c r="F39" s="1278"/>
      <c r="G39" s="1278"/>
      <c r="H39" s="1278"/>
      <c r="I39" s="1278"/>
      <c r="J39" s="1278"/>
      <c r="K39" s="1278"/>
      <c r="L39" s="1278"/>
      <c r="M39" s="1278"/>
      <c r="N39" s="1278"/>
      <c r="O39" s="1278"/>
      <c r="P39" s="1278"/>
      <c r="Q39" s="986"/>
    </row>
    <row r="40" spans="1:17" s="125" customFormat="1" ht="22.35" customHeight="1">
      <c r="A40" s="357" t="s">
        <v>96</v>
      </c>
      <c r="B40" s="818">
        <v>4.3618461062400602</v>
      </c>
      <c r="C40" s="818">
        <v>4.5514731580122234</v>
      </c>
      <c r="D40" s="818">
        <v>5.6557404396742417</v>
      </c>
      <c r="E40" s="818">
        <v>5.7348172862983713</v>
      </c>
      <c r="F40" s="818">
        <v>5.8382937900613783</v>
      </c>
      <c r="G40" s="818">
        <v>5.8662458824552139</v>
      </c>
      <c r="H40" s="818">
        <v>5.8846562481389268</v>
      </c>
      <c r="I40" s="818">
        <v>5.9608339977906528</v>
      </c>
      <c r="J40" s="818">
        <v>5.6423116289837836</v>
      </c>
      <c r="K40" s="818">
        <v>6.1642631252854789</v>
      </c>
      <c r="L40" s="818">
        <v>6.3220045066276063</v>
      </c>
      <c r="M40" s="818">
        <v>6.3324109863347857</v>
      </c>
      <c r="N40" s="818">
        <v>6.3443439996349271</v>
      </c>
      <c r="O40" s="818">
        <v>6.392211840347878</v>
      </c>
      <c r="P40" s="818">
        <v>6.4190643433810628</v>
      </c>
      <c r="Q40" s="987">
        <v>6.1264156172841604</v>
      </c>
    </row>
    <row r="41" spans="1:17" s="125" customFormat="1" ht="22.35" customHeight="1">
      <c r="A41" s="357" t="s">
        <v>431</v>
      </c>
      <c r="B41" s="818">
        <v>1.1281521158498031</v>
      </c>
      <c r="C41" s="818">
        <v>1.5302009121906002</v>
      </c>
      <c r="D41" s="818">
        <v>4.2344721603090933</v>
      </c>
      <c r="E41" s="818">
        <v>4.2839282482221774</v>
      </c>
      <c r="F41" s="818">
        <v>4.3958662919208544</v>
      </c>
      <c r="G41" s="818">
        <v>4.4352178571484755</v>
      </c>
      <c r="H41" s="818">
        <v>4.4951339735972997</v>
      </c>
      <c r="I41" s="818">
        <v>4.5016257050985455</v>
      </c>
      <c r="J41" s="818">
        <v>4.5619966901533333</v>
      </c>
      <c r="K41" s="818">
        <v>4.464943899776654</v>
      </c>
      <c r="L41" s="818">
        <v>4.3933749582481996</v>
      </c>
      <c r="M41" s="818">
        <v>4.5222713418700131</v>
      </c>
      <c r="N41" s="818">
        <v>4.4966031845382899</v>
      </c>
      <c r="O41" s="818">
        <v>4.4700082094722653</v>
      </c>
      <c r="P41" s="818">
        <v>4.4867336387288921</v>
      </c>
      <c r="Q41" s="987">
        <v>4.3628814300720453</v>
      </c>
    </row>
    <row r="42" spans="1:17" s="125" customFormat="1" ht="25.5">
      <c r="A42" s="358" t="s">
        <v>437</v>
      </c>
      <c r="B42" s="1278"/>
      <c r="C42" s="1278"/>
      <c r="D42" s="1278"/>
      <c r="E42" s="1278"/>
      <c r="F42" s="1278"/>
      <c r="G42" s="1278"/>
      <c r="H42" s="1278"/>
      <c r="I42" s="1278"/>
      <c r="J42" s="1278"/>
      <c r="K42" s="1278"/>
      <c r="L42" s="1278"/>
      <c r="M42" s="1278"/>
      <c r="N42" s="1278"/>
      <c r="O42" s="1278"/>
      <c r="P42" s="1278"/>
      <c r="Q42" s="986"/>
    </row>
    <row r="43" spans="1:17" s="125" customFormat="1" ht="22.35" customHeight="1">
      <c r="A43" s="357" t="s">
        <v>96</v>
      </c>
      <c r="B43" s="818">
        <v>4.4971656689931772</v>
      </c>
      <c r="C43" s="818">
        <v>4.5674756065310742</v>
      </c>
      <c r="D43" s="818">
        <v>5.6016498077254804</v>
      </c>
      <c r="E43" s="818">
        <v>6.0514655562012134</v>
      </c>
      <c r="F43" s="818">
        <v>6.1068185177651459</v>
      </c>
      <c r="G43" s="818">
        <v>6.275241753698543</v>
      </c>
      <c r="H43" s="818">
        <v>6.1061295657247694</v>
      </c>
      <c r="I43" s="818">
        <v>6.0923326720866466</v>
      </c>
      <c r="J43" s="818">
        <v>5.3453654350188176</v>
      </c>
      <c r="K43" s="818">
        <v>5.8015833684062912</v>
      </c>
      <c r="L43" s="818">
        <v>5.7866582075953401</v>
      </c>
      <c r="M43" s="818">
        <v>5.7119339898138586</v>
      </c>
      <c r="N43" s="818">
        <v>5.6653145558440734</v>
      </c>
      <c r="O43" s="818">
        <v>5.7151974649838211</v>
      </c>
      <c r="P43" s="818">
        <v>5.7263186912667026</v>
      </c>
      <c r="Q43" s="987">
        <v>5.7153074353215736</v>
      </c>
    </row>
    <row r="44" spans="1:17" s="125" customFormat="1" ht="22.35" customHeight="1" thickBot="1">
      <c r="A44" s="359" t="s">
        <v>431</v>
      </c>
      <c r="B44" s="819">
        <v>0.94740609139485399</v>
      </c>
      <c r="C44" s="819">
        <v>2.6576070655805792</v>
      </c>
      <c r="D44" s="819">
        <v>4.1159446760419449</v>
      </c>
      <c r="E44" s="819">
        <v>4.7501232686955737</v>
      </c>
      <c r="F44" s="819">
        <v>4.768830173246732</v>
      </c>
      <c r="G44" s="819">
        <v>4.6273259964383353</v>
      </c>
      <c r="H44" s="819">
        <v>4.7083529971810485</v>
      </c>
      <c r="I44" s="819">
        <v>4.7127198060994822</v>
      </c>
      <c r="J44" s="819">
        <v>3.2038367479990626</v>
      </c>
      <c r="K44" s="819">
        <v>4.6281267923854514</v>
      </c>
      <c r="L44" s="819">
        <v>4.5421372145624455</v>
      </c>
      <c r="M44" s="819">
        <v>4.5897765634596031</v>
      </c>
      <c r="N44" s="819">
        <v>4.5766852810148357</v>
      </c>
      <c r="O44" s="819">
        <v>4.5481001052930523</v>
      </c>
      <c r="P44" s="819">
        <v>4.7219104287573792</v>
      </c>
      <c r="Q44" s="988">
        <v>4.1706063808180582</v>
      </c>
    </row>
    <row r="45" spans="1:17" s="1" customFormat="1" ht="75" customHeight="1">
      <c r="A45" s="1333" t="s">
        <v>794</v>
      </c>
      <c r="B45" s="1334"/>
      <c r="C45" s="1334"/>
      <c r="D45" s="1334"/>
      <c r="E45" s="1334"/>
      <c r="F45" s="1334"/>
      <c r="G45" s="1334"/>
      <c r="H45" s="1334"/>
      <c r="I45" s="1334"/>
      <c r="J45" s="1334"/>
      <c r="K45" s="1334"/>
      <c r="L45" s="1334"/>
      <c r="M45" s="1334"/>
      <c r="N45" s="1334"/>
      <c r="O45" s="1334"/>
      <c r="P45" s="1334"/>
      <c r="Q45" s="1335"/>
    </row>
    <row r="46" spans="1:17" ht="25.15" customHeight="1">
      <c r="A46" s="1374" t="s">
        <v>419</v>
      </c>
      <c r="B46" s="1340">
        <v>2021</v>
      </c>
      <c r="C46" s="1340">
        <v>2022</v>
      </c>
      <c r="D46" s="1340">
        <v>2023</v>
      </c>
      <c r="E46" s="1340">
        <v>2024</v>
      </c>
      <c r="F46" s="1340"/>
      <c r="G46" s="1340"/>
      <c r="H46" s="1340"/>
      <c r="I46" s="1340"/>
      <c r="J46" s="1340"/>
      <c r="K46" s="1340"/>
      <c r="L46" s="1340">
        <v>2025</v>
      </c>
      <c r="M46" s="1340"/>
      <c r="N46" s="1340"/>
      <c r="O46" s="1340"/>
      <c r="P46" s="1340"/>
      <c r="Q46" s="1344"/>
    </row>
    <row r="47" spans="1:17" ht="25.15" customHeight="1">
      <c r="A47" s="1374"/>
      <c r="B47" s="1340"/>
      <c r="C47" s="1340"/>
      <c r="D47" s="1340"/>
      <c r="E47" s="802" t="s">
        <v>5</v>
      </c>
      <c r="F47" s="802" t="s">
        <v>6</v>
      </c>
      <c r="G47" s="802" t="s">
        <v>267</v>
      </c>
      <c r="H47" s="802" t="s">
        <v>7</v>
      </c>
      <c r="I47" s="802" t="s">
        <v>13</v>
      </c>
      <c r="J47" s="802" t="s">
        <v>14</v>
      </c>
      <c r="K47" s="802" t="s">
        <v>904</v>
      </c>
      <c r="L47" s="802" t="s">
        <v>0</v>
      </c>
      <c r="M47" s="802" t="s">
        <v>1</v>
      </c>
      <c r="N47" s="802" t="s">
        <v>2</v>
      </c>
      <c r="O47" s="802" t="s">
        <v>3</v>
      </c>
      <c r="P47" s="802" t="s">
        <v>4</v>
      </c>
      <c r="Q47" s="820" t="s">
        <v>5</v>
      </c>
    </row>
    <row r="48" spans="1:17" s="125" customFormat="1" ht="30" customHeight="1">
      <c r="A48" s="169" t="s">
        <v>430</v>
      </c>
      <c r="B48" s="1279"/>
      <c r="C48" s="1279"/>
      <c r="D48" s="1279"/>
      <c r="E48" s="1279"/>
      <c r="F48" s="1279"/>
      <c r="G48" s="1279"/>
      <c r="H48" s="1279"/>
      <c r="I48" s="1279"/>
      <c r="J48" s="1279"/>
      <c r="K48" s="1279"/>
      <c r="L48" s="1279"/>
      <c r="M48" s="1279"/>
      <c r="N48" s="1279"/>
      <c r="O48" s="1279"/>
      <c r="P48" s="1279"/>
      <c r="Q48" s="989"/>
    </row>
    <row r="49" spans="1:17" s="125" customFormat="1" ht="22.35" customHeight="1">
      <c r="A49" s="357" t="s">
        <v>96</v>
      </c>
      <c r="B49" s="816">
        <v>1.5582634152677159</v>
      </c>
      <c r="C49" s="816">
        <v>1.8272392652370004</v>
      </c>
      <c r="D49" s="816">
        <v>1.9597174862249549</v>
      </c>
      <c r="E49" s="816">
        <v>2.0044421694339571</v>
      </c>
      <c r="F49" s="816">
        <v>1.9902442021352109</v>
      </c>
      <c r="G49" s="816">
        <v>1.943966356402959</v>
      </c>
      <c r="H49" s="816">
        <v>2.0596998451004795</v>
      </c>
      <c r="I49" s="816">
        <v>2.0111920892105606</v>
      </c>
      <c r="J49" s="816">
        <v>2.0140567695135898</v>
      </c>
      <c r="K49" s="816">
        <v>1.9564233332872567</v>
      </c>
      <c r="L49" s="816">
        <v>1.9784333958514839</v>
      </c>
      <c r="M49" s="816">
        <v>1.9280516285650082</v>
      </c>
      <c r="N49" s="816">
        <v>2.0173168533007297</v>
      </c>
      <c r="O49" s="816">
        <v>2.0882512635028347</v>
      </c>
      <c r="P49" s="816">
        <v>2.0793505009831965</v>
      </c>
      <c r="Q49" s="983">
        <v>1.9026841719240384</v>
      </c>
    </row>
    <row r="50" spans="1:17" s="125" customFormat="1" ht="22.35" customHeight="1">
      <c r="A50" s="357" t="s">
        <v>431</v>
      </c>
      <c r="B50" s="816">
        <v>9.3682894225038962E-2</v>
      </c>
      <c r="C50" s="816">
        <v>0.46656960597487795</v>
      </c>
      <c r="D50" s="816">
        <v>1.4207889289421041</v>
      </c>
      <c r="E50" s="816">
        <v>1.3221019282017954</v>
      </c>
      <c r="F50" s="816">
        <v>1.4442415019502437</v>
      </c>
      <c r="G50" s="816">
        <v>1.4837974066409665</v>
      </c>
      <c r="H50" s="816">
        <v>1.8905129961027956</v>
      </c>
      <c r="I50" s="816">
        <v>1.9093378487211823</v>
      </c>
      <c r="J50" s="816">
        <v>1.8930061502909554</v>
      </c>
      <c r="K50" s="816">
        <v>1.8057123796793582</v>
      </c>
      <c r="L50" s="816">
        <v>1.8621234812716516</v>
      </c>
      <c r="M50" s="816">
        <v>1.8045069423305444</v>
      </c>
      <c r="N50" s="816">
        <v>1.7563751212060827</v>
      </c>
      <c r="O50" s="816">
        <v>1.7158937305979576</v>
      </c>
      <c r="P50" s="816">
        <v>1.7976683079227334</v>
      </c>
      <c r="Q50" s="983">
        <v>1.4800074490565986</v>
      </c>
    </row>
    <row r="51" spans="1:17" s="125" customFormat="1" ht="30" customHeight="1">
      <c r="A51" s="169" t="s">
        <v>432</v>
      </c>
      <c r="B51" s="1277"/>
      <c r="C51" s="1277"/>
      <c r="D51" s="1277"/>
      <c r="E51" s="1277"/>
      <c r="F51" s="1277"/>
      <c r="G51" s="1277"/>
      <c r="H51" s="1277"/>
      <c r="I51" s="1277"/>
      <c r="J51" s="1277"/>
      <c r="K51" s="1277"/>
      <c r="L51" s="1277"/>
      <c r="M51" s="1277"/>
      <c r="N51" s="1277"/>
      <c r="O51" s="1277"/>
      <c r="P51" s="1277"/>
      <c r="Q51" s="984"/>
    </row>
    <row r="52" spans="1:17" s="125" customFormat="1" ht="22.35" customHeight="1">
      <c r="A52" s="357" t="s">
        <v>96</v>
      </c>
      <c r="B52" s="816">
        <v>1.1730863603119526</v>
      </c>
      <c r="C52" s="816">
        <v>1.2917622481009323</v>
      </c>
      <c r="D52" s="816">
        <v>1.3725151510686673</v>
      </c>
      <c r="E52" s="816">
        <v>1.3413984091794706</v>
      </c>
      <c r="F52" s="816">
        <v>1.3408295779910251</v>
      </c>
      <c r="G52" s="816">
        <v>1.3232402824722016</v>
      </c>
      <c r="H52" s="816">
        <v>1.0565889961198456</v>
      </c>
      <c r="I52" s="816">
        <v>1.3117310083386129</v>
      </c>
      <c r="J52" s="816">
        <v>1.3191130254455632</v>
      </c>
      <c r="K52" s="816">
        <v>1.2961719951553377</v>
      </c>
      <c r="L52" s="816">
        <v>1.082688854834619</v>
      </c>
      <c r="M52" s="816">
        <v>1.1879278297520204</v>
      </c>
      <c r="N52" s="816">
        <v>1.3513616978338276</v>
      </c>
      <c r="O52" s="816">
        <v>1.372593734219449</v>
      </c>
      <c r="P52" s="816">
        <v>1.4113200725573574</v>
      </c>
      <c r="Q52" s="983">
        <v>1.4622035351928611</v>
      </c>
    </row>
    <row r="53" spans="1:17" s="125" customFormat="1" ht="22.35" customHeight="1">
      <c r="A53" s="357" t="s">
        <v>431</v>
      </c>
      <c r="B53" s="816">
        <v>0.11434188656340311</v>
      </c>
      <c r="C53" s="816">
        <v>0.60521624107549465</v>
      </c>
      <c r="D53" s="816">
        <v>0.37272960866689303</v>
      </c>
      <c r="E53" s="816">
        <v>1.8067565717214635</v>
      </c>
      <c r="F53" s="816">
        <v>1.7860545124637122</v>
      </c>
      <c r="G53" s="816">
        <v>1.564045515968314</v>
      </c>
      <c r="H53" s="816">
        <v>1.5375367241940541</v>
      </c>
      <c r="I53" s="816">
        <v>1.8591449841971781</v>
      </c>
      <c r="J53" s="816">
        <v>1.9020218223147916</v>
      </c>
      <c r="K53" s="816">
        <v>0.53649034470080781</v>
      </c>
      <c r="L53" s="816">
        <v>0.53693866129719525</v>
      </c>
      <c r="M53" s="816">
        <v>0.48946772580260467</v>
      </c>
      <c r="N53" s="816">
        <v>0.57076147141223155</v>
      </c>
      <c r="O53" s="816">
        <v>0.4871966225548704</v>
      </c>
      <c r="P53" s="816">
        <v>0.45436873362749891</v>
      </c>
      <c r="Q53" s="983">
        <v>0.634033742069531</v>
      </c>
    </row>
    <row r="54" spans="1:17" s="125" customFormat="1" ht="30" customHeight="1">
      <c r="A54" s="169" t="s">
        <v>433</v>
      </c>
      <c r="B54" s="1277"/>
      <c r="C54" s="1277"/>
      <c r="D54" s="1277"/>
      <c r="E54" s="1277"/>
      <c r="F54" s="1277"/>
      <c r="G54" s="1277"/>
      <c r="H54" s="1277"/>
      <c r="I54" s="1277"/>
      <c r="J54" s="1277"/>
      <c r="K54" s="1277"/>
      <c r="L54" s="1277"/>
      <c r="M54" s="1277"/>
      <c r="N54" s="1277"/>
      <c r="O54" s="1277"/>
      <c r="P54" s="1277"/>
      <c r="Q54" s="984"/>
    </row>
    <row r="55" spans="1:17" s="125" customFormat="1" ht="25.5">
      <c r="A55" s="358" t="s">
        <v>434</v>
      </c>
      <c r="B55" s="1277"/>
      <c r="C55" s="1277"/>
      <c r="D55" s="1277"/>
      <c r="E55" s="1277"/>
      <c r="F55" s="1277"/>
      <c r="G55" s="1277"/>
      <c r="H55" s="1277"/>
      <c r="I55" s="1277"/>
      <c r="J55" s="1277"/>
      <c r="K55" s="1277"/>
      <c r="L55" s="1277"/>
      <c r="M55" s="1277"/>
      <c r="N55" s="1277"/>
      <c r="O55" s="1277"/>
      <c r="P55" s="1277"/>
      <c r="Q55" s="984"/>
    </row>
    <row r="56" spans="1:17" s="125" customFormat="1" ht="22.35" customHeight="1">
      <c r="A56" s="357" t="s">
        <v>96</v>
      </c>
      <c r="B56" s="817">
        <v>3.6242970410037945</v>
      </c>
      <c r="C56" s="817">
        <v>4.7565445496473693</v>
      </c>
      <c r="D56" s="817">
        <v>5.7203142712756563</v>
      </c>
      <c r="E56" s="817">
        <v>5.4616384951478274</v>
      </c>
      <c r="F56" s="817">
        <v>5.4760401235201082</v>
      </c>
      <c r="G56" s="817">
        <v>5.4646110444135516</v>
      </c>
      <c r="H56" s="817">
        <v>5.5262809624326703</v>
      </c>
      <c r="I56" s="817">
        <v>5.4631400523080034</v>
      </c>
      <c r="J56" s="817">
        <v>5.4239130168871847</v>
      </c>
      <c r="K56" s="817">
        <v>5.7327272272274001</v>
      </c>
      <c r="L56" s="817">
        <v>5.6943567919756699</v>
      </c>
      <c r="M56" s="817">
        <v>5.682582149166814</v>
      </c>
      <c r="N56" s="817">
        <v>5.6973681496878399</v>
      </c>
      <c r="O56" s="817">
        <v>5.6547066901583154</v>
      </c>
      <c r="P56" s="817">
        <v>5.5213599203789805</v>
      </c>
      <c r="Q56" s="985">
        <v>5.5887466712787432</v>
      </c>
    </row>
    <row r="57" spans="1:17" s="125" customFormat="1" ht="22.35" customHeight="1">
      <c r="A57" s="357" t="s">
        <v>431</v>
      </c>
      <c r="B57" s="817">
        <v>0.56395632986553812</v>
      </c>
      <c r="C57" s="817">
        <v>2.8255690573675638</v>
      </c>
      <c r="D57" s="817">
        <v>4.2511788997052822</v>
      </c>
      <c r="E57" s="817">
        <v>3.7689157089999004</v>
      </c>
      <c r="F57" s="817">
        <v>4.3875722155257737</v>
      </c>
      <c r="G57" s="817">
        <v>4.2645825056542268</v>
      </c>
      <c r="H57" s="817">
        <v>4.1835723136934497</v>
      </c>
      <c r="I57" s="817">
        <v>4.2428709127674775</v>
      </c>
      <c r="J57" s="817">
        <v>4.0129126345810882</v>
      </c>
      <c r="K57" s="817">
        <v>4.167612226119223</v>
      </c>
      <c r="L57" s="817">
        <v>3.8839545462192446</v>
      </c>
      <c r="M57" s="817">
        <v>3.8644094254846304</v>
      </c>
      <c r="N57" s="817">
        <v>3.9837632044578224</v>
      </c>
      <c r="O57" s="817">
        <v>3.9902623632736454</v>
      </c>
      <c r="P57" s="817">
        <v>3.8809274064769261</v>
      </c>
      <c r="Q57" s="985">
        <v>4.0095307794635993</v>
      </c>
    </row>
    <row r="58" spans="1:17" s="125" customFormat="1" ht="25.5">
      <c r="A58" s="358" t="s">
        <v>435</v>
      </c>
      <c r="B58" s="1278"/>
      <c r="C58" s="1278"/>
      <c r="D58" s="1278"/>
      <c r="E58" s="1278"/>
      <c r="F58" s="1278"/>
      <c r="G58" s="1278"/>
      <c r="H58" s="1278"/>
      <c r="I58" s="1278"/>
      <c r="J58" s="1278"/>
      <c r="K58" s="1278"/>
      <c r="L58" s="1278"/>
      <c r="M58" s="1278"/>
      <c r="N58" s="1278"/>
      <c r="O58" s="1278"/>
      <c r="P58" s="1278"/>
      <c r="Q58" s="986"/>
    </row>
    <row r="59" spans="1:17" s="125" customFormat="1" ht="22.35" customHeight="1">
      <c r="A59" s="357" t="s">
        <v>96</v>
      </c>
      <c r="B59" s="817">
        <v>3.8309225860389402</v>
      </c>
      <c r="C59" s="817">
        <v>5.2031844669195104</v>
      </c>
      <c r="D59" s="817">
        <v>5.9042323018864593</v>
      </c>
      <c r="E59" s="817">
        <v>6.052460261333346</v>
      </c>
      <c r="F59" s="817">
        <v>6.1082341881796447</v>
      </c>
      <c r="G59" s="817">
        <v>6.1032317527585125</v>
      </c>
      <c r="H59" s="817">
        <v>6.1691496431888257</v>
      </c>
      <c r="I59" s="817">
        <v>6.1658150027556795</v>
      </c>
      <c r="J59" s="817">
        <v>6.207864929391004</v>
      </c>
      <c r="K59" s="817">
        <v>6.2201702992258685</v>
      </c>
      <c r="L59" s="817">
        <v>6.1197193192637158</v>
      </c>
      <c r="M59" s="817">
        <v>6.0398777852339354</v>
      </c>
      <c r="N59" s="817">
        <v>5.9495645483931332</v>
      </c>
      <c r="O59" s="817">
        <v>6.0046480205295802</v>
      </c>
      <c r="P59" s="817">
        <v>6.1098950367912792</v>
      </c>
      <c r="Q59" s="985">
        <v>6.1613717053171726</v>
      </c>
    </row>
    <row r="60" spans="1:17" s="125" customFormat="1" ht="22.35" customHeight="1">
      <c r="A60" s="357" t="s">
        <v>431</v>
      </c>
      <c r="B60" s="817">
        <v>0.66075357040500637</v>
      </c>
      <c r="C60" s="817">
        <v>2.9690882408607884</v>
      </c>
      <c r="D60" s="817">
        <v>4.9204504860849063</v>
      </c>
      <c r="E60" s="817">
        <v>4.9598974991640565</v>
      </c>
      <c r="F60" s="817">
        <v>4.9994320410711968</v>
      </c>
      <c r="G60" s="817">
        <v>5.0634774757457777</v>
      </c>
      <c r="H60" s="817">
        <v>4.9725296947988138</v>
      </c>
      <c r="I60" s="817">
        <v>4.8299554343369628</v>
      </c>
      <c r="J60" s="817">
        <v>4.6799077307803563</v>
      </c>
      <c r="K60" s="817">
        <v>4.6097465707156964</v>
      </c>
      <c r="L60" s="817">
        <v>4.4541210657014467</v>
      </c>
      <c r="M60" s="817">
        <v>3.6801134811992626</v>
      </c>
      <c r="N60" s="817">
        <v>3.6543043836886291</v>
      </c>
      <c r="O60" s="817">
        <v>3.5249780511941413</v>
      </c>
      <c r="P60" s="817">
        <v>3.7400823262294551</v>
      </c>
      <c r="Q60" s="985">
        <v>4.4939216038945968</v>
      </c>
    </row>
    <row r="61" spans="1:17" s="125" customFormat="1" ht="25.5">
      <c r="A61" s="358" t="s">
        <v>436</v>
      </c>
      <c r="B61" s="1278"/>
      <c r="C61" s="1278"/>
      <c r="D61" s="1278"/>
      <c r="E61" s="1278"/>
      <c r="F61" s="1278"/>
      <c r="G61" s="1278"/>
      <c r="H61" s="1278"/>
      <c r="I61" s="1278"/>
      <c r="J61" s="1278"/>
      <c r="K61" s="1278"/>
      <c r="L61" s="1278"/>
      <c r="M61" s="1278"/>
      <c r="N61" s="1278"/>
      <c r="O61" s="1278"/>
      <c r="P61" s="1278"/>
      <c r="Q61" s="986"/>
    </row>
    <row r="62" spans="1:17" s="125" customFormat="1" ht="22.35" customHeight="1">
      <c r="A62" s="357" t="s">
        <v>96</v>
      </c>
      <c r="B62" s="818">
        <v>4.2269003853973803</v>
      </c>
      <c r="C62" s="818">
        <v>4.6780974768032655</v>
      </c>
      <c r="D62" s="818">
        <v>5.9399194274760454</v>
      </c>
      <c r="E62" s="818">
        <v>5.9176311342304322</v>
      </c>
      <c r="F62" s="818">
        <v>5.9762026804699051</v>
      </c>
      <c r="G62" s="818">
        <v>5.946106111421642</v>
      </c>
      <c r="H62" s="818">
        <v>6.0861629585514034</v>
      </c>
      <c r="I62" s="818">
        <v>6.1144116572753138</v>
      </c>
      <c r="J62" s="818">
        <v>6.1398366855552089</v>
      </c>
      <c r="K62" s="818">
        <v>6.4637891035598525</v>
      </c>
      <c r="L62" s="818">
        <v>6.3985249036365772</v>
      </c>
      <c r="M62" s="818">
        <v>6.4058557348766536</v>
      </c>
      <c r="N62" s="818">
        <v>6.5900336592151021</v>
      </c>
      <c r="O62" s="818">
        <v>6.6074180752878773</v>
      </c>
      <c r="P62" s="818">
        <v>6.6171970935454798</v>
      </c>
      <c r="Q62" s="987">
        <v>6.6251110576078611</v>
      </c>
    </row>
    <row r="63" spans="1:17" s="125" customFormat="1" ht="22.35" customHeight="1">
      <c r="A63" s="357" t="s">
        <v>431</v>
      </c>
      <c r="B63" s="818">
        <v>1.0372527656646313</v>
      </c>
      <c r="C63" s="818">
        <v>2.6276422734719191</v>
      </c>
      <c r="D63" s="818">
        <v>4.2242478687959064</v>
      </c>
      <c r="E63" s="818">
        <v>4.3485146177608369</v>
      </c>
      <c r="F63" s="818">
        <v>4.3992242560832731</v>
      </c>
      <c r="G63" s="818">
        <v>4.4756637689081513</v>
      </c>
      <c r="H63" s="818">
        <v>4.4755805775904562</v>
      </c>
      <c r="I63" s="818">
        <v>4.4449749019088109</v>
      </c>
      <c r="J63" s="818">
        <v>4.3910481425134318</v>
      </c>
      <c r="K63" s="818">
        <v>4.3489310869636135</v>
      </c>
      <c r="L63" s="818">
        <v>4.1683809830261529</v>
      </c>
      <c r="M63" s="818">
        <v>4.0650986312405015</v>
      </c>
      <c r="N63" s="818">
        <v>4.1929330691163322</v>
      </c>
      <c r="O63" s="818">
        <v>4.1536095784659599</v>
      </c>
      <c r="P63" s="818">
        <v>4.1849944602887286</v>
      </c>
      <c r="Q63" s="987">
        <v>4.2789616914040254</v>
      </c>
    </row>
    <row r="64" spans="1:17" s="125" customFormat="1" ht="25.5">
      <c r="A64" s="358" t="s">
        <v>437</v>
      </c>
      <c r="B64" s="1278"/>
      <c r="C64" s="1278"/>
      <c r="D64" s="1278"/>
      <c r="E64" s="1278"/>
      <c r="F64" s="1278"/>
      <c r="G64" s="1278"/>
      <c r="H64" s="1278"/>
      <c r="I64" s="1278"/>
      <c r="J64" s="1278"/>
      <c r="K64" s="1278"/>
      <c r="L64" s="1278"/>
      <c r="M64" s="1278"/>
      <c r="N64" s="1278"/>
      <c r="O64" s="1278"/>
      <c r="P64" s="1278"/>
      <c r="Q64" s="986"/>
    </row>
    <row r="65" spans="1:17" s="125" customFormat="1" ht="22.35" customHeight="1">
      <c r="A65" s="357" t="s">
        <v>96</v>
      </c>
      <c r="B65" s="818">
        <v>4.2208167248956956</v>
      </c>
      <c r="C65" s="818">
        <v>5.5944593574649728</v>
      </c>
      <c r="D65" s="818">
        <v>6.6082782650338983</v>
      </c>
      <c r="E65" s="818">
        <v>6.6576829773925938</v>
      </c>
      <c r="F65" s="818">
        <v>6.6500826064197431</v>
      </c>
      <c r="G65" s="818">
        <v>6.6686899379441069</v>
      </c>
      <c r="H65" s="818">
        <v>6.6855894444857293</v>
      </c>
      <c r="I65" s="818">
        <v>6.7010151982849093</v>
      </c>
      <c r="J65" s="818">
        <v>6.5724477361475477</v>
      </c>
      <c r="K65" s="818">
        <v>6.0261361763285786</v>
      </c>
      <c r="L65" s="818">
        <v>6.0932645630483204</v>
      </c>
      <c r="M65" s="818">
        <v>6.1102524666934199</v>
      </c>
      <c r="N65" s="818">
        <v>6.1323778602092087</v>
      </c>
      <c r="O65" s="818">
        <v>6.1375542590584766</v>
      </c>
      <c r="P65" s="818">
        <v>6.1278098513162789</v>
      </c>
      <c r="Q65" s="987">
        <v>6.1789794650098289</v>
      </c>
    </row>
    <row r="66" spans="1:17" s="125" customFormat="1" ht="22.35" customHeight="1" thickBot="1">
      <c r="A66" s="359" t="s">
        <v>431</v>
      </c>
      <c r="B66" s="819">
        <v>0.66335138931724358</v>
      </c>
      <c r="C66" s="819">
        <v>2.2856051317678401</v>
      </c>
      <c r="D66" s="819">
        <v>4.3111306370071194</v>
      </c>
      <c r="E66" s="819">
        <v>4.0609884606179234</v>
      </c>
      <c r="F66" s="819">
        <v>4.0294621159531276</v>
      </c>
      <c r="G66" s="819">
        <v>3.9720636246828702</v>
      </c>
      <c r="H66" s="819">
        <v>3.9837248192253911</v>
      </c>
      <c r="I66" s="819">
        <v>3.9953461346439498</v>
      </c>
      <c r="J66" s="819">
        <v>3.8166090308846923</v>
      </c>
      <c r="K66" s="819">
        <v>3.7344703112067208</v>
      </c>
      <c r="L66" s="819">
        <v>3.7318365267158784</v>
      </c>
      <c r="M66" s="819">
        <v>4.1535804190406385</v>
      </c>
      <c r="N66" s="819">
        <v>4.1616036576815265</v>
      </c>
      <c r="O66" s="819">
        <v>4.1574545808992864</v>
      </c>
      <c r="P66" s="819">
        <v>3.9886965063566451</v>
      </c>
      <c r="Q66" s="988">
        <v>4.1791397907452197</v>
      </c>
    </row>
    <row r="67" spans="1:17" ht="75" customHeight="1">
      <c r="A67" s="1333" t="s">
        <v>795</v>
      </c>
      <c r="B67" s="1334"/>
      <c r="C67" s="1334"/>
      <c r="D67" s="1334"/>
      <c r="E67" s="1334"/>
      <c r="F67" s="1334"/>
      <c r="G67" s="1334"/>
      <c r="H67" s="1334"/>
      <c r="I67" s="1334"/>
      <c r="J67" s="1334"/>
      <c r="K67" s="1334"/>
      <c r="L67" s="1334"/>
      <c r="M67" s="1334"/>
      <c r="N67" s="1334"/>
      <c r="O67" s="1334"/>
      <c r="P67" s="1334"/>
      <c r="Q67" s="1335"/>
    </row>
    <row r="68" spans="1:17" s="1" customFormat="1" ht="25.15" customHeight="1">
      <c r="A68" s="1374" t="s">
        <v>419</v>
      </c>
      <c r="B68" s="1340">
        <v>2021</v>
      </c>
      <c r="C68" s="1340">
        <v>2022</v>
      </c>
      <c r="D68" s="1340">
        <v>2023</v>
      </c>
      <c r="E68" s="1340">
        <v>2024</v>
      </c>
      <c r="F68" s="1340"/>
      <c r="G68" s="1340"/>
      <c r="H68" s="1340"/>
      <c r="I68" s="1340"/>
      <c r="J68" s="1340"/>
      <c r="K68" s="1340"/>
      <c r="L68" s="1340">
        <v>2025</v>
      </c>
      <c r="M68" s="1340"/>
      <c r="N68" s="1340"/>
      <c r="O68" s="1340"/>
      <c r="P68" s="1340"/>
      <c r="Q68" s="1344"/>
    </row>
    <row r="69" spans="1:17" ht="25.15" customHeight="1">
      <c r="A69" s="1374"/>
      <c r="B69" s="1340"/>
      <c r="C69" s="1340"/>
      <c r="D69" s="1340"/>
      <c r="E69" s="802" t="s">
        <v>5</v>
      </c>
      <c r="F69" s="802" t="s">
        <v>6</v>
      </c>
      <c r="G69" s="802" t="s">
        <v>267</v>
      </c>
      <c r="H69" s="802" t="s">
        <v>7</v>
      </c>
      <c r="I69" s="802" t="s">
        <v>13</v>
      </c>
      <c r="J69" s="802" t="s">
        <v>14</v>
      </c>
      <c r="K69" s="802" t="s">
        <v>904</v>
      </c>
      <c r="L69" s="802" t="s">
        <v>0</v>
      </c>
      <c r="M69" s="802" t="s">
        <v>1</v>
      </c>
      <c r="N69" s="802" t="s">
        <v>2</v>
      </c>
      <c r="O69" s="802" t="s">
        <v>3</v>
      </c>
      <c r="P69" s="802" t="s">
        <v>4</v>
      </c>
      <c r="Q69" s="820" t="s">
        <v>5</v>
      </c>
    </row>
    <row r="70" spans="1:17" s="125" customFormat="1" ht="30" customHeight="1">
      <c r="A70" s="169" t="s">
        <v>430</v>
      </c>
      <c r="B70" s="1279"/>
      <c r="C70" s="1279"/>
      <c r="D70" s="1279"/>
      <c r="E70" s="1279"/>
      <c r="F70" s="1279"/>
      <c r="G70" s="1279"/>
      <c r="H70" s="1279"/>
      <c r="I70" s="1279"/>
      <c r="J70" s="1279"/>
      <c r="K70" s="1279"/>
      <c r="L70" s="1279"/>
      <c r="M70" s="1279"/>
      <c r="N70" s="1279"/>
      <c r="O70" s="1279"/>
      <c r="P70" s="1279"/>
      <c r="Q70" s="989"/>
    </row>
    <row r="71" spans="1:17" s="125" customFormat="1" ht="22.35" customHeight="1">
      <c r="A71" s="357" t="s">
        <v>96</v>
      </c>
      <c r="B71" s="816">
        <v>1.8740711577939215</v>
      </c>
      <c r="C71" s="816">
        <v>2.2461922379647454</v>
      </c>
      <c r="D71" s="816">
        <v>2.4876095858922316</v>
      </c>
      <c r="E71" s="816">
        <v>2.5705260004160326</v>
      </c>
      <c r="F71" s="816">
        <v>2.5143254146104699</v>
      </c>
      <c r="G71" s="816">
        <v>2.4463243222718414</v>
      </c>
      <c r="H71" s="816">
        <v>2.4812054291517054</v>
      </c>
      <c r="I71" s="816">
        <v>2.4937249123954373</v>
      </c>
      <c r="J71" s="816">
        <v>2.5193895147584016</v>
      </c>
      <c r="K71" s="816">
        <v>2.7285221843985838</v>
      </c>
      <c r="L71" s="816">
        <v>2.5276500441449774</v>
      </c>
      <c r="M71" s="816">
        <v>2.4848887332884528</v>
      </c>
      <c r="N71" s="816">
        <v>2.6856234080179826</v>
      </c>
      <c r="O71" s="816">
        <v>2.689192263347266</v>
      </c>
      <c r="P71" s="816">
        <v>2.668615166267335</v>
      </c>
      <c r="Q71" s="983">
        <v>2.689771839210755</v>
      </c>
    </row>
    <row r="72" spans="1:17" s="125" customFormat="1" ht="22.35" customHeight="1">
      <c r="A72" s="357" t="s">
        <v>431</v>
      </c>
      <c r="B72" s="816">
        <v>0.250793615753508</v>
      </c>
      <c r="C72" s="816">
        <v>1.167286423606394</v>
      </c>
      <c r="D72" s="816">
        <v>2.7189502012295845</v>
      </c>
      <c r="E72" s="816">
        <v>2.7753029992032752</v>
      </c>
      <c r="F72" s="816">
        <v>2.8586485055346262</v>
      </c>
      <c r="G72" s="816">
        <v>3.0358331284965994</v>
      </c>
      <c r="H72" s="816">
        <v>2.8944848717004494</v>
      </c>
      <c r="I72" s="816">
        <v>2.8710423652579156</v>
      </c>
      <c r="J72" s="816">
        <v>2.8882268308254964</v>
      </c>
      <c r="K72" s="816">
        <v>2.7734424515448883</v>
      </c>
      <c r="L72" s="816">
        <v>2.6720585560936638</v>
      </c>
      <c r="M72" s="816">
        <v>2.7274468443890596</v>
      </c>
      <c r="N72" s="816">
        <v>2.8534311872852851</v>
      </c>
      <c r="O72" s="816">
        <v>2.9577561462914748</v>
      </c>
      <c r="P72" s="816">
        <v>2.9009978430270436</v>
      </c>
      <c r="Q72" s="983">
        <v>2.7521714238338006</v>
      </c>
    </row>
    <row r="73" spans="1:17" s="125" customFormat="1" ht="30" customHeight="1">
      <c r="A73" s="169" t="s">
        <v>432</v>
      </c>
      <c r="B73" s="1277"/>
      <c r="C73" s="1277"/>
      <c r="D73" s="1277"/>
      <c r="E73" s="1277"/>
      <c r="F73" s="1277"/>
      <c r="G73" s="1277"/>
      <c r="H73" s="1277"/>
      <c r="I73" s="1277"/>
      <c r="J73" s="1277"/>
      <c r="K73" s="1277"/>
      <c r="L73" s="1277"/>
      <c r="M73" s="1277"/>
      <c r="N73" s="1277"/>
      <c r="O73" s="1277"/>
      <c r="P73" s="1277"/>
      <c r="Q73" s="984"/>
    </row>
    <row r="74" spans="1:17" s="125" customFormat="1" ht="22.35" customHeight="1">
      <c r="A74" s="357" t="s">
        <v>96</v>
      </c>
      <c r="B74" s="816">
        <v>1.1789709241899748</v>
      </c>
      <c r="C74" s="816">
        <v>1.0618685651892108</v>
      </c>
      <c r="D74" s="816">
        <v>1.0318114068725097</v>
      </c>
      <c r="E74" s="816">
        <v>0.95629521682926077</v>
      </c>
      <c r="F74" s="816">
        <v>0.92642088960576008</v>
      </c>
      <c r="G74" s="816">
        <v>0.91151996301649063</v>
      </c>
      <c r="H74" s="816">
        <v>1.0279253207890566</v>
      </c>
      <c r="I74" s="816">
        <v>0.89619282085768281</v>
      </c>
      <c r="J74" s="816">
        <v>0.88993444657259646</v>
      </c>
      <c r="K74" s="816">
        <v>0.91313295043408715</v>
      </c>
      <c r="L74" s="816">
        <v>0.98952469855621583</v>
      </c>
      <c r="M74" s="816">
        <v>0.99103023806420754</v>
      </c>
      <c r="N74" s="816">
        <v>0.93058607883961753</v>
      </c>
      <c r="O74" s="816">
        <v>0.91478880753410108</v>
      </c>
      <c r="P74" s="816">
        <v>0.95287838041625306</v>
      </c>
      <c r="Q74" s="983">
        <v>0.93647019018124422</v>
      </c>
    </row>
    <row r="75" spans="1:17" s="125" customFormat="1" ht="22.35" customHeight="1">
      <c r="A75" s="357" t="s">
        <v>431</v>
      </c>
      <c r="B75" s="816">
        <v>0.18891083037792356</v>
      </c>
      <c r="C75" s="816">
        <v>0.60521624107549465</v>
      </c>
      <c r="D75" s="816">
        <v>1.3139269499526385</v>
      </c>
      <c r="E75" s="816">
        <v>1.2873295264351272</v>
      </c>
      <c r="F75" s="816">
        <v>1.3064542088943092</v>
      </c>
      <c r="G75" s="816">
        <v>1.2794673621652068</v>
      </c>
      <c r="H75" s="816">
        <v>1.2631605597291986</v>
      </c>
      <c r="I75" s="816">
        <v>1.2622870982187837</v>
      </c>
      <c r="J75" s="816">
        <v>1.1202709683005447</v>
      </c>
      <c r="K75" s="816">
        <v>1.1922861101876618</v>
      </c>
      <c r="L75" s="816">
        <v>1.1977378822242462</v>
      </c>
      <c r="M75" s="816">
        <v>1.247872259077621</v>
      </c>
      <c r="N75" s="816">
        <v>1.2007180477222921</v>
      </c>
      <c r="O75" s="816">
        <v>1.1953004897491961</v>
      </c>
      <c r="P75" s="816">
        <v>1.1822223947502579</v>
      </c>
      <c r="Q75" s="983">
        <v>1.1519888821367523</v>
      </c>
    </row>
    <row r="76" spans="1:17" s="125" customFormat="1" ht="30" customHeight="1">
      <c r="A76" s="169" t="s">
        <v>433</v>
      </c>
      <c r="B76" s="1277"/>
      <c r="C76" s="1277"/>
      <c r="D76" s="1277"/>
      <c r="E76" s="1277"/>
      <c r="F76" s="1277"/>
      <c r="G76" s="1277"/>
      <c r="H76" s="1277"/>
      <c r="I76" s="1277"/>
      <c r="J76" s="1277"/>
      <c r="K76" s="1277"/>
      <c r="L76" s="1277"/>
      <c r="M76" s="1277"/>
      <c r="N76" s="1277"/>
      <c r="O76" s="1277"/>
      <c r="P76" s="1277"/>
      <c r="Q76" s="984"/>
    </row>
    <row r="77" spans="1:17" s="125" customFormat="1" ht="25.5">
      <c r="A77" s="358" t="s">
        <v>434</v>
      </c>
      <c r="B77" s="1277"/>
      <c r="C77" s="1277"/>
      <c r="D77" s="1277"/>
      <c r="E77" s="1277"/>
      <c r="F77" s="1277"/>
      <c r="G77" s="1277"/>
      <c r="H77" s="1277"/>
      <c r="I77" s="1277"/>
      <c r="J77" s="1277"/>
      <c r="K77" s="1277"/>
      <c r="L77" s="1277"/>
      <c r="M77" s="1277"/>
      <c r="N77" s="1277"/>
      <c r="O77" s="1277"/>
      <c r="P77" s="1277"/>
      <c r="Q77" s="984"/>
    </row>
    <row r="78" spans="1:17" s="125" customFormat="1" ht="22.35" customHeight="1">
      <c r="A78" s="357" t="s">
        <v>96</v>
      </c>
      <c r="B78" s="817">
        <v>2.977215989814594</v>
      </c>
      <c r="C78" s="817">
        <v>4.1314832593221675</v>
      </c>
      <c r="D78" s="817">
        <v>4.9151070573641427</v>
      </c>
      <c r="E78" s="817">
        <v>4.975275008997734</v>
      </c>
      <c r="F78" s="817">
        <v>5.0119108052977426</v>
      </c>
      <c r="G78" s="817">
        <v>5.0526442163227445</v>
      </c>
      <c r="H78" s="817">
        <v>5.0934582761517131</v>
      </c>
      <c r="I78" s="817">
        <v>5.0166279582521547</v>
      </c>
      <c r="J78" s="817">
        <v>5.1594693722549412</v>
      </c>
      <c r="K78" s="817">
        <v>5.1365542649336726</v>
      </c>
      <c r="L78" s="817">
        <v>5.0725027742596573</v>
      </c>
      <c r="M78" s="817">
        <v>5.1549831993927375</v>
      </c>
      <c r="N78" s="817">
        <v>5.1395134504490168</v>
      </c>
      <c r="O78" s="817">
        <v>5.106132684990965</v>
      </c>
      <c r="P78" s="817">
        <v>5.003808766007686</v>
      </c>
      <c r="Q78" s="985">
        <v>5.0423596642053097</v>
      </c>
    </row>
    <row r="79" spans="1:17" s="125" customFormat="1" ht="22.35" customHeight="1">
      <c r="A79" s="357" t="s">
        <v>431</v>
      </c>
      <c r="B79" s="817">
        <v>0.33558733223920845</v>
      </c>
      <c r="C79" s="817">
        <v>2.9133765235740747</v>
      </c>
      <c r="D79" s="817">
        <v>4.1076765708949443</v>
      </c>
      <c r="E79" s="817">
        <v>4.121128338691161</v>
      </c>
      <c r="F79" s="817">
        <v>4.1901248525124917</v>
      </c>
      <c r="G79" s="817">
        <v>4.2417305410217701</v>
      </c>
      <c r="H79" s="817">
        <v>4.0672969669055901</v>
      </c>
      <c r="I79" s="817">
        <v>3.8648736046011329</v>
      </c>
      <c r="J79" s="817">
        <v>4.0015156173950217</v>
      </c>
      <c r="K79" s="817">
        <v>3.9465313075531867</v>
      </c>
      <c r="L79" s="817">
        <v>3.9114746821345836</v>
      </c>
      <c r="M79" s="817">
        <v>3.8982383320704197</v>
      </c>
      <c r="N79" s="817">
        <v>3.6463949384403964</v>
      </c>
      <c r="O79" s="817">
        <v>3.8965338788699482</v>
      </c>
      <c r="P79" s="817">
        <v>3.9253169742243994</v>
      </c>
      <c r="Q79" s="985">
        <v>3.8881701744737147</v>
      </c>
    </row>
    <row r="80" spans="1:17" s="125" customFormat="1" ht="25.5">
      <c r="A80" s="358" t="s">
        <v>435</v>
      </c>
      <c r="B80" s="1278"/>
      <c r="C80" s="1278"/>
      <c r="D80" s="1278"/>
      <c r="E80" s="1278"/>
      <c r="F80" s="1278"/>
      <c r="G80" s="1278"/>
      <c r="H80" s="1278"/>
      <c r="I80" s="1278"/>
      <c r="J80" s="1278"/>
      <c r="K80" s="1278"/>
      <c r="L80" s="1278"/>
      <c r="M80" s="1278"/>
      <c r="N80" s="1278"/>
      <c r="O80" s="1278"/>
      <c r="P80" s="1278"/>
      <c r="Q80" s="986"/>
    </row>
    <row r="81" spans="1:17" s="125" customFormat="1" ht="22.35" customHeight="1">
      <c r="A81" s="357" t="s">
        <v>96</v>
      </c>
      <c r="B81" s="817">
        <v>3.1559399632033789</v>
      </c>
      <c r="C81" s="817">
        <v>4.3630236705292766</v>
      </c>
      <c r="D81" s="817">
        <v>5.3801853615914093</v>
      </c>
      <c r="E81" s="817">
        <v>5.4391719020869687</v>
      </c>
      <c r="F81" s="817">
        <v>5.539703751045578</v>
      </c>
      <c r="G81" s="817">
        <v>5.6049348499886973</v>
      </c>
      <c r="H81" s="817">
        <v>5.6105877011911662</v>
      </c>
      <c r="I81" s="817">
        <v>5.6061373591650305</v>
      </c>
      <c r="J81" s="817">
        <v>6.0133137391871685</v>
      </c>
      <c r="K81" s="817">
        <v>5.7389422709848512</v>
      </c>
      <c r="L81" s="817">
        <v>5.8027032896383881</v>
      </c>
      <c r="M81" s="817">
        <v>5.6826824021292213</v>
      </c>
      <c r="N81" s="817">
        <v>5.7972273206315279</v>
      </c>
      <c r="O81" s="817">
        <v>5.7868267475179289</v>
      </c>
      <c r="P81" s="817">
        <v>5.769841570474842</v>
      </c>
      <c r="Q81" s="985">
        <v>5.824156881453364</v>
      </c>
    </row>
    <row r="82" spans="1:17" s="125" customFormat="1" ht="22.35" customHeight="1">
      <c r="A82" s="357" t="s">
        <v>431</v>
      </c>
      <c r="B82" s="817">
        <v>0.38212433844962973</v>
      </c>
      <c r="C82" s="817">
        <v>2.6073377150183505</v>
      </c>
      <c r="D82" s="817">
        <v>4.4228985548555224</v>
      </c>
      <c r="E82" s="817">
        <v>4.7023142187486693</v>
      </c>
      <c r="F82" s="817">
        <v>4.7382807411273857</v>
      </c>
      <c r="G82" s="817">
        <v>4.6893600578046817</v>
      </c>
      <c r="H82" s="817">
        <v>4.5065054250954777</v>
      </c>
      <c r="I82" s="817">
        <v>4.3996987703731101</v>
      </c>
      <c r="J82" s="817">
        <v>4.4048929935740793</v>
      </c>
      <c r="K82" s="817">
        <v>4.3039640228320275</v>
      </c>
      <c r="L82" s="817">
        <v>4.3164412033636879</v>
      </c>
      <c r="M82" s="817">
        <v>4.2989089598696815</v>
      </c>
      <c r="N82" s="817">
        <v>4.2859571031321853</v>
      </c>
      <c r="O82" s="817">
        <v>4.2971460411982703</v>
      </c>
      <c r="P82" s="817">
        <v>4.2518933540462118</v>
      </c>
      <c r="Q82" s="985">
        <v>4.1888928376105588</v>
      </c>
    </row>
    <row r="83" spans="1:17" s="125" customFormat="1" ht="25.5">
      <c r="A83" s="358" t="s">
        <v>436</v>
      </c>
      <c r="B83" s="1278"/>
      <c r="C83" s="1278"/>
      <c r="D83" s="1278"/>
      <c r="E83" s="1278"/>
      <c r="F83" s="1278"/>
      <c r="G83" s="1278"/>
      <c r="H83" s="1278"/>
      <c r="I83" s="1278"/>
      <c r="J83" s="1278"/>
      <c r="K83" s="1278"/>
      <c r="L83" s="1278"/>
      <c r="M83" s="1278"/>
      <c r="N83" s="1278"/>
      <c r="O83" s="1278"/>
      <c r="P83" s="1278"/>
      <c r="Q83" s="986"/>
    </row>
    <row r="84" spans="1:17" s="125" customFormat="1" ht="22.35" customHeight="1">
      <c r="A84" s="357" t="s">
        <v>96</v>
      </c>
      <c r="B84" s="818">
        <v>3.2473248213691699</v>
      </c>
      <c r="C84" s="818">
        <v>4.0955156009387128</v>
      </c>
      <c r="D84" s="818">
        <v>5.3884967894836562</v>
      </c>
      <c r="E84" s="818">
        <v>5.4102974795758625</v>
      </c>
      <c r="F84" s="818">
        <v>5.4848981941520627</v>
      </c>
      <c r="G84" s="818">
        <v>5.5786365948172021</v>
      </c>
      <c r="H84" s="818">
        <v>5.6251872666510607</v>
      </c>
      <c r="I84" s="818">
        <v>5.6242908254627704</v>
      </c>
      <c r="J84" s="818">
        <v>6.1384567623148811</v>
      </c>
      <c r="K84" s="818">
        <v>5.9219734880361132</v>
      </c>
      <c r="L84" s="818">
        <v>5.982323691142085</v>
      </c>
      <c r="M84" s="818">
        <v>6.0324583074500424</v>
      </c>
      <c r="N84" s="818">
        <v>5.8839475824353462</v>
      </c>
      <c r="O84" s="818">
        <v>5.9197451972800401</v>
      </c>
      <c r="P84" s="818">
        <v>5.961129649774775</v>
      </c>
      <c r="Q84" s="987">
        <v>5.8931843132522479</v>
      </c>
    </row>
    <row r="85" spans="1:17" s="125" customFormat="1" ht="22.35" customHeight="1">
      <c r="A85" s="357" t="s">
        <v>431</v>
      </c>
      <c r="B85" s="818">
        <v>0.42874161277794642</v>
      </c>
      <c r="C85" s="818">
        <v>1.9618057741372317</v>
      </c>
      <c r="D85" s="818">
        <v>4.3433858251163304</v>
      </c>
      <c r="E85" s="818">
        <v>4.3126362760670416</v>
      </c>
      <c r="F85" s="818">
        <v>4.3680073256694367</v>
      </c>
      <c r="G85" s="818">
        <v>4.6479625557030353</v>
      </c>
      <c r="H85" s="818">
        <v>4.671489873528091</v>
      </c>
      <c r="I85" s="818">
        <v>4.586858033125683</v>
      </c>
      <c r="J85" s="818">
        <v>4.4183496673495117</v>
      </c>
      <c r="K85" s="818">
        <v>4.4186346114961292</v>
      </c>
      <c r="L85" s="818">
        <v>4.4204010064067338</v>
      </c>
      <c r="M85" s="818">
        <v>4.0911100483758673</v>
      </c>
      <c r="N85" s="818">
        <v>3.8608390259944905</v>
      </c>
      <c r="O85" s="818">
        <v>3.7862784527689137</v>
      </c>
      <c r="P85" s="818">
        <v>3.8269509301083882</v>
      </c>
      <c r="Q85" s="987">
        <v>3.7437752957141326</v>
      </c>
    </row>
    <row r="86" spans="1:17" s="125" customFormat="1" ht="25.5">
      <c r="A86" s="358" t="s">
        <v>437</v>
      </c>
      <c r="B86" s="1278"/>
      <c r="C86" s="1278"/>
      <c r="D86" s="1278"/>
      <c r="E86" s="1278"/>
      <c r="F86" s="1278"/>
      <c r="G86" s="1278"/>
      <c r="H86" s="1278"/>
      <c r="I86" s="1278"/>
      <c r="J86" s="1278"/>
      <c r="K86" s="1278"/>
      <c r="L86" s="1278"/>
      <c r="M86" s="1278"/>
      <c r="N86" s="1278"/>
      <c r="O86" s="1278"/>
      <c r="P86" s="1278"/>
      <c r="Q86" s="986"/>
    </row>
    <row r="87" spans="1:17" s="125" customFormat="1" ht="22.35" customHeight="1">
      <c r="A87" s="357" t="s">
        <v>96</v>
      </c>
      <c r="B87" s="818">
        <v>3.7897925728400965</v>
      </c>
      <c r="C87" s="818">
        <v>4.3272590739537637</v>
      </c>
      <c r="D87" s="818">
        <v>5.255956561623595</v>
      </c>
      <c r="E87" s="818">
        <v>5.3512385133057352</v>
      </c>
      <c r="F87" s="818">
        <v>5.3985481905495165</v>
      </c>
      <c r="G87" s="818">
        <v>5.4454797502805317</v>
      </c>
      <c r="H87" s="818">
        <v>5.4723804187204941</v>
      </c>
      <c r="I87" s="818">
        <v>5.4756789393969596</v>
      </c>
      <c r="J87" s="818">
        <v>6.1580185118095976</v>
      </c>
      <c r="K87" s="818">
        <v>5.0655644453873734</v>
      </c>
      <c r="L87" s="818">
        <v>5.167724326100017</v>
      </c>
      <c r="M87" s="818">
        <v>5.1776135225354531</v>
      </c>
      <c r="N87" s="818">
        <v>5.0878100236606585</v>
      </c>
      <c r="O87" s="818">
        <v>5.089866918126452</v>
      </c>
      <c r="P87" s="818">
        <v>5.074817687453578</v>
      </c>
      <c r="Q87" s="987">
        <v>5.0492506295495341</v>
      </c>
    </row>
    <row r="88" spans="1:17" s="125" customFormat="1" ht="22.35" customHeight="1" thickBot="1">
      <c r="A88" s="359" t="s">
        <v>431</v>
      </c>
      <c r="B88" s="819">
        <v>0.69769931081246028</v>
      </c>
      <c r="C88" s="819">
        <v>2.3061939062376235</v>
      </c>
      <c r="D88" s="819">
        <v>3.7270994093329715</v>
      </c>
      <c r="E88" s="819">
        <v>3.2379041294422417</v>
      </c>
      <c r="F88" s="819">
        <v>3.3154400940855457</v>
      </c>
      <c r="G88" s="819">
        <v>3.3329624014276265</v>
      </c>
      <c r="H88" s="819">
        <v>3.4077919167097463</v>
      </c>
      <c r="I88" s="819">
        <v>3.4044226517912843</v>
      </c>
      <c r="J88" s="819">
        <v>4.6830072272334782</v>
      </c>
      <c r="K88" s="819">
        <v>3.220157814097643</v>
      </c>
      <c r="L88" s="819">
        <v>3.2674146902936565</v>
      </c>
      <c r="M88" s="819">
        <v>3.2892171161673396</v>
      </c>
      <c r="N88" s="819">
        <v>3.2976308056804071</v>
      </c>
      <c r="O88" s="819">
        <v>3.299616694457475</v>
      </c>
      <c r="P88" s="819">
        <v>3.2513934050094067</v>
      </c>
      <c r="Q88" s="988">
        <v>3.2366376437364601</v>
      </c>
    </row>
    <row r="89" spans="1:17" ht="75" customHeight="1">
      <c r="A89" s="1333" t="s">
        <v>796</v>
      </c>
      <c r="B89" s="1334"/>
      <c r="C89" s="1334"/>
      <c r="D89" s="1334"/>
      <c r="E89" s="1334"/>
      <c r="F89" s="1334"/>
      <c r="G89" s="1334"/>
      <c r="H89" s="1334"/>
      <c r="I89" s="1334"/>
      <c r="J89" s="1334"/>
      <c r="K89" s="1334"/>
      <c r="L89" s="1334"/>
      <c r="M89" s="1334"/>
      <c r="N89" s="1334"/>
      <c r="O89" s="1334"/>
      <c r="P89" s="1334"/>
      <c r="Q89" s="1335"/>
    </row>
    <row r="90" spans="1:17" ht="25.15" customHeight="1">
      <c r="A90" s="1374" t="s">
        <v>419</v>
      </c>
      <c r="B90" s="1340">
        <v>2021</v>
      </c>
      <c r="C90" s="1340">
        <v>2022</v>
      </c>
      <c r="D90" s="1340">
        <v>2023</v>
      </c>
      <c r="E90" s="1340">
        <v>2024</v>
      </c>
      <c r="F90" s="1340"/>
      <c r="G90" s="1340"/>
      <c r="H90" s="1340"/>
      <c r="I90" s="1340"/>
      <c r="J90" s="1340"/>
      <c r="K90" s="1340"/>
      <c r="L90" s="1340">
        <v>2025</v>
      </c>
      <c r="M90" s="1340"/>
      <c r="N90" s="1340"/>
      <c r="O90" s="1340"/>
      <c r="P90" s="1340"/>
      <c r="Q90" s="1344"/>
    </row>
    <row r="91" spans="1:17" s="1" customFormat="1" ht="25.15" customHeight="1">
      <c r="A91" s="1374"/>
      <c r="B91" s="1340"/>
      <c r="C91" s="1340"/>
      <c r="D91" s="1340"/>
      <c r="E91" s="802" t="s">
        <v>5</v>
      </c>
      <c r="F91" s="802" t="s">
        <v>6</v>
      </c>
      <c r="G91" s="802" t="s">
        <v>267</v>
      </c>
      <c r="H91" s="802" t="s">
        <v>7</v>
      </c>
      <c r="I91" s="802" t="s">
        <v>13</v>
      </c>
      <c r="J91" s="802" t="s">
        <v>14</v>
      </c>
      <c r="K91" s="802" t="s">
        <v>904</v>
      </c>
      <c r="L91" s="802" t="s">
        <v>0</v>
      </c>
      <c r="M91" s="802" t="s">
        <v>1</v>
      </c>
      <c r="N91" s="802" t="s">
        <v>2</v>
      </c>
      <c r="O91" s="802" t="s">
        <v>3</v>
      </c>
      <c r="P91" s="802" t="s">
        <v>4</v>
      </c>
      <c r="Q91" s="820" t="s">
        <v>5</v>
      </c>
    </row>
    <row r="92" spans="1:17" s="125" customFormat="1" ht="30" customHeight="1">
      <c r="A92" s="169" t="s">
        <v>430</v>
      </c>
      <c r="B92" s="1279"/>
      <c r="C92" s="1279"/>
      <c r="D92" s="1279"/>
      <c r="E92" s="1279"/>
      <c r="F92" s="1279"/>
      <c r="G92" s="1279"/>
      <c r="H92" s="1279"/>
      <c r="I92" s="1279"/>
      <c r="J92" s="1279"/>
      <c r="K92" s="1279"/>
      <c r="L92" s="1279"/>
      <c r="M92" s="1279"/>
      <c r="N92" s="1279"/>
      <c r="O92" s="1279"/>
      <c r="P92" s="1279"/>
      <c r="Q92" s="989"/>
    </row>
    <row r="93" spans="1:17" s="125" customFormat="1" ht="22.35" customHeight="1">
      <c r="A93" s="357" t="s">
        <v>96</v>
      </c>
      <c r="B93" s="816">
        <v>1.6818191158769684</v>
      </c>
      <c r="C93" s="816">
        <v>1.8205033848944958</v>
      </c>
      <c r="D93" s="816">
        <v>2.1905209585015317</v>
      </c>
      <c r="E93" s="816">
        <v>2.2455496048906332</v>
      </c>
      <c r="F93" s="816">
        <v>2.2779428541848681</v>
      </c>
      <c r="G93" s="816">
        <v>2.3175401477214099</v>
      </c>
      <c r="H93" s="816">
        <v>2.3482998334240555</v>
      </c>
      <c r="I93" s="816">
        <v>2.3392874258128971</v>
      </c>
      <c r="J93" s="816">
        <v>2.4273502317483744</v>
      </c>
      <c r="K93" s="816">
        <v>2.415615548214439</v>
      </c>
      <c r="L93" s="816">
        <v>2.4026337430979949</v>
      </c>
      <c r="M93" s="816">
        <v>2.4082839320760443</v>
      </c>
      <c r="N93" s="816">
        <v>2.4462828399560301</v>
      </c>
      <c r="O93" s="816">
        <v>2.4017144849404914</v>
      </c>
      <c r="P93" s="816">
        <v>2.4107190073294542</v>
      </c>
      <c r="Q93" s="983">
        <v>2.4152536562308113</v>
      </c>
    </row>
    <row r="94" spans="1:17" s="125" customFormat="1" ht="22.35" customHeight="1">
      <c r="A94" s="357" t="s">
        <v>431</v>
      </c>
      <c r="B94" s="816">
        <v>0.15744388170746421</v>
      </c>
      <c r="C94" s="816">
        <v>1.1087661374011042</v>
      </c>
      <c r="D94" s="816">
        <v>1.4743771175646345</v>
      </c>
      <c r="E94" s="816">
        <v>1.5655417761826473</v>
      </c>
      <c r="F94" s="816">
        <v>2.2718048039732293</v>
      </c>
      <c r="G94" s="816">
        <v>2.3842393467473841</v>
      </c>
      <c r="H94" s="816">
        <v>2.3073827402374052</v>
      </c>
      <c r="I94" s="816">
        <v>2.2163817991465327</v>
      </c>
      <c r="J94" s="816">
        <v>1.7208184482763522</v>
      </c>
      <c r="K94" s="816">
        <v>1.9389516197604897</v>
      </c>
      <c r="L94" s="816">
        <v>1.8511962515378315</v>
      </c>
      <c r="M94" s="816">
        <v>2.4183481522777046</v>
      </c>
      <c r="N94" s="816">
        <v>2.3225051069000124</v>
      </c>
      <c r="O94" s="816">
        <v>2.1873389796444358</v>
      </c>
      <c r="P94" s="816">
        <v>2.3069275258806035</v>
      </c>
      <c r="Q94" s="983">
        <v>2.4496143742061411</v>
      </c>
    </row>
    <row r="95" spans="1:17" s="125" customFormat="1" ht="30" customHeight="1">
      <c r="A95" s="169" t="s">
        <v>432</v>
      </c>
      <c r="B95" s="1277"/>
      <c r="C95" s="1277"/>
      <c r="D95" s="1277"/>
      <c r="E95" s="1277"/>
      <c r="F95" s="1277"/>
      <c r="G95" s="1277"/>
      <c r="H95" s="1277"/>
      <c r="I95" s="1277"/>
      <c r="J95" s="1277"/>
      <c r="K95" s="1277"/>
      <c r="L95" s="1277"/>
      <c r="M95" s="1277"/>
      <c r="N95" s="1277"/>
      <c r="O95" s="1277"/>
      <c r="P95" s="1277"/>
      <c r="Q95" s="984"/>
    </row>
    <row r="96" spans="1:17" s="125" customFormat="1" ht="22.35" customHeight="1">
      <c r="A96" s="357" t="s">
        <v>96</v>
      </c>
      <c r="B96" s="816">
        <v>0.38331986747203795</v>
      </c>
      <c r="C96" s="816">
        <v>0.38718986960048779</v>
      </c>
      <c r="D96" s="816">
        <v>0.40781697715142334</v>
      </c>
      <c r="E96" s="816">
        <v>0.40967099921557337</v>
      </c>
      <c r="F96" s="816">
        <v>0.40777542003026163</v>
      </c>
      <c r="G96" s="816">
        <v>0.40764179037380016</v>
      </c>
      <c r="H96" s="816">
        <v>0.41759895096290317</v>
      </c>
      <c r="I96" s="816">
        <v>0.42590180260926969</v>
      </c>
      <c r="J96" s="816">
        <v>0.43016799127830802</v>
      </c>
      <c r="K96" s="816">
        <v>0.44075495288558253</v>
      </c>
      <c r="L96" s="816">
        <v>0.44407073139969583</v>
      </c>
      <c r="M96" s="816">
        <v>0.4513635101416289</v>
      </c>
      <c r="N96" s="816">
        <v>0.44483270180692808</v>
      </c>
      <c r="O96" s="816">
        <v>0.45599524626525523</v>
      </c>
      <c r="P96" s="816">
        <v>0.46213655613817756</v>
      </c>
      <c r="Q96" s="983">
        <v>0.4750879418030825</v>
      </c>
    </row>
    <row r="97" spans="1:17" s="125" customFormat="1" ht="22.35" customHeight="1">
      <c r="A97" s="357" t="s">
        <v>431</v>
      </c>
      <c r="B97" s="816">
        <v>0.16924948239803506</v>
      </c>
      <c r="C97" s="816">
        <v>0.23808100564802054</v>
      </c>
      <c r="D97" s="816">
        <v>0.24773646881753636</v>
      </c>
      <c r="E97" s="816">
        <v>0.24377597464631071</v>
      </c>
      <c r="F97" s="816">
        <v>0.24487670354217336</v>
      </c>
      <c r="G97" s="816">
        <v>0.24597224441269414</v>
      </c>
      <c r="H97" s="816">
        <v>0.24611015209419729</v>
      </c>
      <c r="I97" s="816">
        <v>0.24566580519454095</v>
      </c>
      <c r="J97" s="816">
        <v>0.24310954542429783</v>
      </c>
      <c r="K97" s="816">
        <v>0.24368940111291498</v>
      </c>
      <c r="L97" s="816">
        <v>0.24482823321427813</v>
      </c>
      <c r="M97" s="816">
        <v>0.24328709344981164</v>
      </c>
      <c r="N97" s="816">
        <v>0.24445893665076901</v>
      </c>
      <c r="O97" s="816">
        <v>0.24687533251069471</v>
      </c>
      <c r="P97" s="816">
        <v>0.25104244520577529</v>
      </c>
      <c r="Q97" s="983">
        <v>0.24792711317671018</v>
      </c>
    </row>
    <row r="98" spans="1:17" s="125" customFormat="1" ht="30" customHeight="1">
      <c r="A98" s="169" t="s">
        <v>433</v>
      </c>
      <c r="B98" s="1277"/>
      <c r="C98" s="1277"/>
      <c r="D98" s="1277"/>
      <c r="E98" s="1277"/>
      <c r="F98" s="1277"/>
      <c r="G98" s="1277"/>
      <c r="H98" s="1277"/>
      <c r="I98" s="1277"/>
      <c r="J98" s="1277"/>
      <c r="K98" s="1277"/>
      <c r="L98" s="1277"/>
      <c r="M98" s="1277"/>
      <c r="N98" s="1277"/>
      <c r="O98" s="1277"/>
      <c r="P98" s="1277"/>
      <c r="Q98" s="984"/>
    </row>
    <row r="99" spans="1:17" s="125" customFormat="1" ht="25.5">
      <c r="A99" s="358" t="s">
        <v>434</v>
      </c>
      <c r="B99" s="1277"/>
      <c r="C99" s="1277"/>
      <c r="D99" s="1277"/>
      <c r="E99" s="1277"/>
      <c r="F99" s="1277"/>
      <c r="G99" s="1277"/>
      <c r="H99" s="1277"/>
      <c r="I99" s="1277"/>
      <c r="J99" s="1277"/>
      <c r="K99" s="1277"/>
      <c r="L99" s="1277"/>
      <c r="M99" s="1277"/>
      <c r="N99" s="1277"/>
      <c r="O99" s="1277"/>
      <c r="P99" s="1277"/>
      <c r="Q99" s="984"/>
    </row>
    <row r="100" spans="1:17" s="125" customFormat="1" ht="22.35" customHeight="1">
      <c r="A100" s="357" t="s">
        <v>96</v>
      </c>
      <c r="B100" s="817">
        <v>2.3393944928572927</v>
      </c>
      <c r="C100" s="817">
        <v>3.034792749285093</v>
      </c>
      <c r="D100" s="817">
        <v>3.7912980919860564</v>
      </c>
      <c r="E100" s="817">
        <v>3.6205831629550715</v>
      </c>
      <c r="F100" s="817">
        <v>3.7414113650951548</v>
      </c>
      <c r="G100" s="817">
        <v>3.8069624071438932</v>
      </c>
      <c r="H100" s="817">
        <v>3.787434727213598</v>
      </c>
      <c r="I100" s="817">
        <v>3.7769532751465982</v>
      </c>
      <c r="J100" s="817">
        <v>3.8498324326644182</v>
      </c>
      <c r="K100" s="817">
        <v>3.8942879522005542</v>
      </c>
      <c r="L100" s="817">
        <v>3.9201570270279209</v>
      </c>
      <c r="M100" s="817">
        <v>4.393047691282491</v>
      </c>
      <c r="N100" s="817">
        <v>4.4080407889089175</v>
      </c>
      <c r="O100" s="817">
        <v>4.4335714366242458</v>
      </c>
      <c r="P100" s="817">
        <v>4.0986526443471227</v>
      </c>
      <c r="Q100" s="985">
        <v>4.1579702684802102</v>
      </c>
    </row>
    <row r="101" spans="1:17" s="125" customFormat="1" ht="22.35" customHeight="1">
      <c r="A101" s="357" t="s">
        <v>431</v>
      </c>
      <c r="B101" s="817">
        <v>0.27269360882165766</v>
      </c>
      <c r="C101" s="817">
        <v>2.51711551704738</v>
      </c>
      <c r="D101" s="817">
        <v>3.3420501379002583</v>
      </c>
      <c r="E101" s="817">
        <v>3.0565608877866763</v>
      </c>
      <c r="F101" s="817">
        <v>3.2872617281433203</v>
      </c>
      <c r="G101" s="817">
        <v>3.4013490925878913</v>
      </c>
      <c r="H101" s="817">
        <v>3.3075263752844872</v>
      </c>
      <c r="I101" s="817">
        <v>3.2299218263183458</v>
      </c>
      <c r="J101" s="817">
        <v>3.4418681389751864</v>
      </c>
      <c r="K101" s="817">
        <v>3.2315421376833102</v>
      </c>
      <c r="L101" s="817">
        <v>3.1863283372826343</v>
      </c>
      <c r="M101" s="817">
        <v>3.5650661860730155</v>
      </c>
      <c r="N101" s="817">
        <v>3.452376538766817</v>
      </c>
      <c r="O101" s="817">
        <v>3.5621870450070241</v>
      </c>
      <c r="P101" s="817">
        <v>3.4658802503370087</v>
      </c>
      <c r="Q101" s="985">
        <v>3.2280754307831709</v>
      </c>
    </row>
    <row r="102" spans="1:17" s="125" customFormat="1" ht="25.5">
      <c r="A102" s="358" t="s">
        <v>435</v>
      </c>
      <c r="B102" s="1278"/>
      <c r="C102" s="1278"/>
      <c r="D102" s="1278"/>
      <c r="E102" s="1278"/>
      <c r="F102" s="1278"/>
      <c r="G102" s="1278"/>
      <c r="H102" s="1278"/>
      <c r="I102" s="1278"/>
      <c r="J102" s="1278"/>
      <c r="K102" s="1278"/>
      <c r="L102" s="1278"/>
      <c r="M102" s="1278"/>
      <c r="N102" s="1278"/>
      <c r="O102" s="1278"/>
      <c r="P102" s="1278"/>
      <c r="Q102" s="986"/>
    </row>
    <row r="103" spans="1:17" s="125" customFormat="1" ht="22.35" customHeight="1">
      <c r="A103" s="357" t="s">
        <v>96</v>
      </c>
      <c r="B103" s="817">
        <v>2.6293404229161585</v>
      </c>
      <c r="C103" s="817">
        <v>3.3821011667799201</v>
      </c>
      <c r="D103" s="817">
        <v>4.8199346590550194</v>
      </c>
      <c r="E103" s="817">
        <v>4.9425235100852989</v>
      </c>
      <c r="F103" s="817">
        <v>4.9886541556136921</v>
      </c>
      <c r="G103" s="817">
        <v>5.0852266717944845</v>
      </c>
      <c r="H103" s="817">
        <v>5.1764738504532568</v>
      </c>
      <c r="I103" s="817">
        <v>5.1950028437875266</v>
      </c>
      <c r="J103" s="817">
        <v>5.1230278772383437</v>
      </c>
      <c r="K103" s="817">
        <v>5.0530430439826812</v>
      </c>
      <c r="L103" s="817">
        <v>5.1631976332214098</v>
      </c>
      <c r="M103" s="817">
        <v>5.23729270637119</v>
      </c>
      <c r="N103" s="817">
        <v>5.3571286055409715</v>
      </c>
      <c r="O103" s="817">
        <v>5.543816842198579</v>
      </c>
      <c r="P103" s="817">
        <v>5.5109161779316729</v>
      </c>
      <c r="Q103" s="985">
        <v>5.5444670904270446</v>
      </c>
    </row>
    <row r="104" spans="1:17" s="125" customFormat="1" ht="22.35" customHeight="1">
      <c r="A104" s="357" t="s">
        <v>431</v>
      </c>
      <c r="B104" s="817">
        <v>0.385707356711603</v>
      </c>
      <c r="C104" s="817">
        <v>2.369541821300793</v>
      </c>
      <c r="D104" s="817">
        <v>4.6245882823031907</v>
      </c>
      <c r="E104" s="817">
        <v>4.5118486938852307</v>
      </c>
      <c r="F104" s="817">
        <v>4.5329095512972435</v>
      </c>
      <c r="G104" s="817">
        <v>4.2944145399027835</v>
      </c>
      <c r="H104" s="817">
        <v>4.5316583742772814</v>
      </c>
      <c r="I104" s="817">
        <v>4.4996240354282744</v>
      </c>
      <c r="J104" s="817">
        <v>4.3257240675526569</v>
      </c>
      <c r="K104" s="817">
        <v>4.4009026513467324</v>
      </c>
      <c r="L104" s="817">
        <v>4.482022999973748</v>
      </c>
      <c r="M104" s="817">
        <v>4.4772529475003919</v>
      </c>
      <c r="N104" s="817">
        <v>4.4249901371368017</v>
      </c>
      <c r="O104" s="817">
        <v>4.4227527647493154</v>
      </c>
      <c r="P104" s="817">
        <v>4.2698249844186726</v>
      </c>
      <c r="Q104" s="985">
        <v>4.376879575384331</v>
      </c>
    </row>
    <row r="105" spans="1:17" s="125" customFormat="1" ht="25.5">
      <c r="A105" s="358" t="s">
        <v>436</v>
      </c>
      <c r="B105" s="1278"/>
      <c r="C105" s="1278"/>
      <c r="D105" s="1278"/>
      <c r="E105" s="1278"/>
      <c r="F105" s="1278"/>
      <c r="G105" s="1278"/>
      <c r="H105" s="1278"/>
      <c r="I105" s="1278"/>
      <c r="J105" s="1278"/>
      <c r="K105" s="1278"/>
      <c r="L105" s="1278"/>
      <c r="M105" s="1278"/>
      <c r="N105" s="1278"/>
      <c r="O105" s="1278"/>
      <c r="P105" s="1278"/>
      <c r="Q105" s="986"/>
    </row>
    <row r="106" spans="1:17" s="125" customFormat="1" ht="22.35" customHeight="1">
      <c r="A106" s="357" t="s">
        <v>96</v>
      </c>
      <c r="B106" s="818">
        <v>3.024514027848793</v>
      </c>
      <c r="C106" s="818">
        <v>3.7822296910420312</v>
      </c>
      <c r="D106" s="818">
        <v>5.38139970763807</v>
      </c>
      <c r="E106" s="818">
        <v>5.0498748594985994</v>
      </c>
      <c r="F106" s="818">
        <v>4.6521997788452918</v>
      </c>
      <c r="G106" s="818">
        <v>4.6189884195371667</v>
      </c>
      <c r="H106" s="818">
        <v>4.6333417065212226</v>
      </c>
      <c r="I106" s="818">
        <v>4.6480949765802766</v>
      </c>
      <c r="J106" s="818">
        <v>4.9448471552504216</v>
      </c>
      <c r="K106" s="818">
        <v>5.4487285505323193</v>
      </c>
      <c r="L106" s="818">
        <v>5.5926244205027684</v>
      </c>
      <c r="M106" s="818">
        <v>5.7127713894148062</v>
      </c>
      <c r="N106" s="818">
        <v>5.6750666032088546</v>
      </c>
      <c r="O106" s="818">
        <v>5.6609590587254468</v>
      </c>
      <c r="P106" s="818">
        <v>5.4856654489368575</v>
      </c>
      <c r="Q106" s="987">
        <v>5.6404192130502757</v>
      </c>
    </row>
    <row r="107" spans="1:17" s="125" customFormat="1" ht="22.35" customHeight="1">
      <c r="A107" s="357" t="s">
        <v>431</v>
      </c>
      <c r="B107" s="818">
        <v>0.53434900363856463</v>
      </c>
      <c r="C107" s="818">
        <v>2.810674645856901</v>
      </c>
      <c r="D107" s="818">
        <v>4.0509553891309142</v>
      </c>
      <c r="E107" s="818">
        <v>3.2753915639962674</v>
      </c>
      <c r="F107" s="818">
        <v>4.346306665360383</v>
      </c>
      <c r="G107" s="818">
        <v>4.3299063290202149</v>
      </c>
      <c r="H107" s="818">
        <v>4.3897216148486802</v>
      </c>
      <c r="I107" s="818">
        <v>4.2383511281270643</v>
      </c>
      <c r="J107" s="818">
        <v>4.2242348878629716</v>
      </c>
      <c r="K107" s="818">
        <v>4.1547703651020091</v>
      </c>
      <c r="L107" s="818">
        <v>3.4569157114784157</v>
      </c>
      <c r="M107" s="818">
        <v>3.3105552592904051</v>
      </c>
      <c r="N107" s="818">
        <v>3.122055034681213</v>
      </c>
      <c r="O107" s="818">
        <v>2.8218732717148485</v>
      </c>
      <c r="P107" s="818">
        <v>2.7950806405174884</v>
      </c>
      <c r="Q107" s="987">
        <v>2.7782467239759203</v>
      </c>
    </row>
    <row r="108" spans="1:17" s="125" customFormat="1" ht="25.5">
      <c r="A108" s="358" t="s">
        <v>437</v>
      </c>
      <c r="B108" s="1278"/>
      <c r="C108" s="1278"/>
      <c r="D108" s="1278"/>
      <c r="E108" s="1278"/>
      <c r="F108" s="1278"/>
      <c r="G108" s="1278"/>
      <c r="H108" s="1278"/>
      <c r="I108" s="1278"/>
      <c r="J108" s="1278"/>
      <c r="K108" s="1278"/>
      <c r="L108" s="1278"/>
      <c r="M108" s="1278"/>
      <c r="N108" s="1278"/>
      <c r="O108" s="1278"/>
      <c r="P108" s="1278"/>
      <c r="Q108" s="986"/>
    </row>
    <row r="109" spans="1:17" s="125" customFormat="1" ht="22.35" customHeight="1">
      <c r="A109" s="357" t="s">
        <v>96</v>
      </c>
      <c r="B109" s="818">
        <v>3.4774592044879027</v>
      </c>
      <c r="C109" s="818">
        <v>4.4873762860289972</v>
      </c>
      <c r="D109" s="818">
        <v>5.3984141037898032</v>
      </c>
      <c r="E109" s="818">
        <v>5.4547811242121806</v>
      </c>
      <c r="F109" s="818">
        <v>5.3964577845572457</v>
      </c>
      <c r="G109" s="818">
        <v>5.3596231061975255</v>
      </c>
      <c r="H109" s="818">
        <v>5.3327759889093942</v>
      </c>
      <c r="I109" s="818">
        <v>5.370830271951637</v>
      </c>
      <c r="J109" s="818">
        <v>4.9060078186762102</v>
      </c>
      <c r="K109" s="818">
        <v>3.708749471245671</v>
      </c>
      <c r="L109" s="818">
        <v>3.456004280902417</v>
      </c>
      <c r="M109" s="818">
        <v>3.3034146355266358</v>
      </c>
      <c r="N109" s="818">
        <v>3.2613569950123638</v>
      </c>
      <c r="O109" s="818">
        <v>3.1743718968124703</v>
      </c>
      <c r="P109" s="818">
        <v>3.1806936510303734</v>
      </c>
      <c r="Q109" s="987">
        <v>3.1652256185631291</v>
      </c>
    </row>
    <row r="110" spans="1:17" s="125" customFormat="1" ht="22.35" customHeight="1" thickBot="1">
      <c r="A110" s="359" t="s">
        <v>431</v>
      </c>
      <c r="B110" s="819">
        <v>0.53105285119974976</v>
      </c>
      <c r="C110" s="819">
        <v>1.5514057186578349</v>
      </c>
      <c r="D110" s="819">
        <v>1.4628583509632582</v>
      </c>
      <c r="E110" s="819">
        <v>1.3580565558195803</v>
      </c>
      <c r="F110" s="819">
        <v>1.4365147679675891</v>
      </c>
      <c r="G110" s="819">
        <v>1.8647257782895172</v>
      </c>
      <c r="H110" s="819">
        <v>1.8786085964780201</v>
      </c>
      <c r="I110" s="819">
        <v>1.8910039081432737</v>
      </c>
      <c r="J110" s="819">
        <v>1.957850818365392</v>
      </c>
      <c r="K110" s="819">
        <v>2.0220602064777129</v>
      </c>
      <c r="L110" s="819">
        <v>2.1428033161243021</v>
      </c>
      <c r="M110" s="819">
        <v>2.1122683650288478</v>
      </c>
      <c r="N110" s="819">
        <v>2.5898722775793463</v>
      </c>
      <c r="O110" s="819">
        <v>2.5947844284846822</v>
      </c>
      <c r="P110" s="819">
        <v>2.5836193991206513</v>
      </c>
      <c r="Q110" s="988">
        <v>2.5991465327836125</v>
      </c>
    </row>
  </sheetData>
  <mergeCells count="35">
    <mergeCell ref="A1:Q1"/>
    <mergeCell ref="A2:A3"/>
    <mergeCell ref="B2:B3"/>
    <mergeCell ref="B24:B25"/>
    <mergeCell ref="C2:C3"/>
    <mergeCell ref="A23:Q23"/>
    <mergeCell ref="A24:A25"/>
    <mergeCell ref="C24:C25"/>
    <mergeCell ref="D2:D3"/>
    <mergeCell ref="D24:D25"/>
    <mergeCell ref="E2:K2"/>
    <mergeCell ref="L2:Q2"/>
    <mergeCell ref="E24:K24"/>
    <mergeCell ref="L24:Q24"/>
    <mergeCell ref="A45:Q45"/>
    <mergeCell ref="B90:B91"/>
    <mergeCell ref="C68:C69"/>
    <mergeCell ref="C90:C91"/>
    <mergeCell ref="A89:Q89"/>
    <mergeCell ref="A90:A91"/>
    <mergeCell ref="A68:A69"/>
    <mergeCell ref="B68:B69"/>
    <mergeCell ref="D68:D69"/>
    <mergeCell ref="D90:D91"/>
    <mergeCell ref="E90:K90"/>
    <mergeCell ref="L90:Q90"/>
    <mergeCell ref="E68:K68"/>
    <mergeCell ref="L68:Q68"/>
    <mergeCell ref="A67:Q67"/>
    <mergeCell ref="A46:A47"/>
    <mergeCell ref="B46:B47"/>
    <mergeCell ref="C46:C47"/>
    <mergeCell ref="D46:D47"/>
    <mergeCell ref="E46:K46"/>
    <mergeCell ref="L46:Q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E19" activeCellId="3" sqref="E7 E11 E15 E19"/>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33" t="s">
        <v>816</v>
      </c>
      <c r="B1" s="1334"/>
      <c r="C1" s="1334"/>
      <c r="D1" s="1334"/>
      <c r="E1" s="1334"/>
      <c r="F1" s="1334"/>
      <c r="G1" s="1334"/>
      <c r="H1" s="1334"/>
      <c r="I1" s="1334"/>
      <c r="J1" s="1334"/>
      <c r="K1" s="1334"/>
      <c r="L1" s="1334"/>
      <c r="M1" s="1334"/>
      <c r="N1" s="1334"/>
      <c r="O1" s="1334"/>
      <c r="P1" s="1334"/>
      <c r="Q1" s="1335"/>
    </row>
    <row r="2" spans="1:23" s="156" customFormat="1" ht="22.35" customHeight="1">
      <c r="A2" s="1375" t="s">
        <v>406</v>
      </c>
      <c r="B2" s="1340">
        <v>2021</v>
      </c>
      <c r="C2" s="1340">
        <v>2022</v>
      </c>
      <c r="D2" s="1340">
        <v>2023</v>
      </c>
      <c r="E2" s="1340">
        <v>2024</v>
      </c>
      <c r="F2" s="1340"/>
      <c r="G2" s="1340"/>
      <c r="H2" s="1340"/>
      <c r="I2" s="1340"/>
      <c r="J2" s="1340"/>
      <c r="K2" s="1340"/>
      <c r="L2" s="1340">
        <v>2025</v>
      </c>
      <c r="M2" s="1340"/>
      <c r="N2" s="1340"/>
      <c r="O2" s="1340"/>
      <c r="P2" s="1340"/>
      <c r="Q2" s="1344"/>
    </row>
    <row r="3" spans="1:23" s="156" customFormat="1" ht="22.35" customHeight="1">
      <c r="A3" s="1375"/>
      <c r="B3" s="1339"/>
      <c r="C3" s="1340"/>
      <c r="D3" s="1340"/>
      <c r="E3" s="802" t="s">
        <v>5</v>
      </c>
      <c r="F3" s="802" t="s">
        <v>6</v>
      </c>
      <c r="G3" s="802" t="s">
        <v>267</v>
      </c>
      <c r="H3" s="802" t="s">
        <v>7</v>
      </c>
      <c r="I3" s="802" t="s">
        <v>13</v>
      </c>
      <c r="J3" s="802" t="s">
        <v>14</v>
      </c>
      <c r="K3" s="802" t="s">
        <v>904</v>
      </c>
      <c r="L3" s="802" t="s">
        <v>0</v>
      </c>
      <c r="M3" s="802" t="s">
        <v>913</v>
      </c>
      <c r="N3" s="802" t="s">
        <v>2</v>
      </c>
      <c r="O3" s="802" t="s">
        <v>3</v>
      </c>
      <c r="P3" s="802" t="s">
        <v>4</v>
      </c>
      <c r="Q3" s="820" t="s">
        <v>5</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65</v>
      </c>
      <c r="I6" s="307">
        <v>65</v>
      </c>
      <c r="J6" s="307">
        <v>65</v>
      </c>
      <c r="K6" s="307">
        <v>65</v>
      </c>
      <c r="L6" s="307">
        <v>65</v>
      </c>
      <c r="M6" s="307">
        <v>63</v>
      </c>
      <c r="N6" s="307">
        <v>63</v>
      </c>
      <c r="O6" s="307">
        <v>63</v>
      </c>
      <c r="P6" s="307">
        <v>62</v>
      </c>
      <c r="Q6" s="328">
        <v>61</v>
      </c>
      <c r="R6" s="41"/>
      <c r="S6" s="41"/>
      <c r="T6" s="41"/>
    </row>
    <row r="7" spans="1:23">
      <c r="A7" s="168" t="s">
        <v>439</v>
      </c>
      <c r="B7" s="307">
        <v>4989</v>
      </c>
      <c r="C7" s="307">
        <v>4681</v>
      </c>
      <c r="D7" s="307">
        <v>3835</v>
      </c>
      <c r="E7" s="307">
        <v>3762</v>
      </c>
      <c r="F7" s="307">
        <v>3766</v>
      </c>
      <c r="G7" s="307">
        <v>3740</v>
      </c>
      <c r="H7" s="307">
        <v>3735</v>
      </c>
      <c r="I7" s="307">
        <v>3735</v>
      </c>
      <c r="J7" s="307">
        <v>3738</v>
      </c>
      <c r="K7" s="307">
        <v>3747</v>
      </c>
      <c r="L7" s="307">
        <v>3742</v>
      </c>
      <c r="M7" s="307">
        <v>3659</v>
      </c>
      <c r="N7" s="307">
        <v>3655</v>
      </c>
      <c r="O7" s="307">
        <v>3649</v>
      </c>
      <c r="P7" s="307">
        <v>3644</v>
      </c>
      <c r="Q7" s="328">
        <v>3474</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22</v>
      </c>
      <c r="M10" s="307">
        <v>24</v>
      </c>
      <c r="N10" s="307">
        <v>25</v>
      </c>
      <c r="O10" s="307">
        <v>25</v>
      </c>
      <c r="P10" s="307">
        <v>26</v>
      </c>
      <c r="Q10" s="328">
        <v>26</v>
      </c>
      <c r="R10" s="41"/>
      <c r="S10" s="41"/>
      <c r="T10" s="41"/>
    </row>
    <row r="11" spans="1:23">
      <c r="A11" s="168" t="s">
        <v>439</v>
      </c>
      <c r="B11" s="307">
        <v>3275</v>
      </c>
      <c r="C11" s="307">
        <v>2312</v>
      </c>
      <c r="D11" s="307">
        <v>2871</v>
      </c>
      <c r="E11" s="307">
        <v>2942</v>
      </c>
      <c r="F11" s="307">
        <v>2960</v>
      </c>
      <c r="G11" s="307">
        <v>2891</v>
      </c>
      <c r="H11" s="307">
        <v>2889</v>
      </c>
      <c r="I11" s="307">
        <v>2887</v>
      </c>
      <c r="J11" s="307">
        <v>2887</v>
      </c>
      <c r="K11" s="307">
        <v>2882</v>
      </c>
      <c r="L11" s="307">
        <v>2022</v>
      </c>
      <c r="M11" s="307">
        <v>2966</v>
      </c>
      <c r="N11" s="307">
        <v>2963</v>
      </c>
      <c r="O11" s="307">
        <v>2963</v>
      </c>
      <c r="P11" s="307">
        <v>2962</v>
      </c>
      <c r="Q11" s="328">
        <v>2972</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14</v>
      </c>
      <c r="M14" s="307">
        <v>14</v>
      </c>
      <c r="N14" s="307">
        <v>13</v>
      </c>
      <c r="O14" s="307">
        <v>13</v>
      </c>
      <c r="P14" s="307">
        <v>13</v>
      </c>
      <c r="Q14" s="328">
        <v>14</v>
      </c>
    </row>
    <row r="15" spans="1:23">
      <c r="A15" s="168" t="s">
        <v>439</v>
      </c>
      <c r="B15" s="307">
        <v>8916</v>
      </c>
      <c r="C15" s="307">
        <v>4841</v>
      </c>
      <c r="D15" s="307">
        <v>4654</v>
      </c>
      <c r="E15" s="307">
        <v>4578</v>
      </c>
      <c r="F15" s="307">
        <v>4645</v>
      </c>
      <c r="G15" s="307">
        <v>4572</v>
      </c>
      <c r="H15" s="307">
        <v>4564</v>
      </c>
      <c r="I15" s="307">
        <v>4560</v>
      </c>
      <c r="J15" s="307">
        <v>4547</v>
      </c>
      <c r="K15" s="307">
        <v>4544</v>
      </c>
      <c r="L15" s="307">
        <v>5391</v>
      </c>
      <c r="M15" s="307">
        <v>4527</v>
      </c>
      <c r="N15" s="307">
        <v>4468</v>
      </c>
      <c r="O15" s="307">
        <v>4463</v>
      </c>
      <c r="P15" s="307">
        <v>4455</v>
      </c>
      <c r="Q15" s="328">
        <v>4484</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12888</v>
      </c>
      <c r="F19" s="307">
        <v>12897</v>
      </c>
      <c r="G19" s="307">
        <v>12769</v>
      </c>
      <c r="H19" s="307">
        <v>12747</v>
      </c>
      <c r="I19" s="307">
        <v>12737</v>
      </c>
      <c r="J19" s="307">
        <v>12725</v>
      </c>
      <c r="K19" s="307">
        <v>12726</v>
      </c>
      <c r="L19" s="307">
        <v>12698</v>
      </c>
      <c r="M19" s="307">
        <v>12680</v>
      </c>
      <c r="N19" s="307">
        <v>12648</v>
      </c>
      <c r="O19" s="307">
        <v>12632</v>
      </c>
      <c r="P19" s="307">
        <v>12614</v>
      </c>
      <c r="Q19" s="328">
        <v>12608</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105</v>
      </c>
      <c r="I22" s="822">
        <v>105</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24170</v>
      </c>
      <c r="F23" s="823">
        <v>24268</v>
      </c>
      <c r="G23" s="823">
        <v>23972</v>
      </c>
      <c r="H23" s="823">
        <v>23935</v>
      </c>
      <c r="I23" s="823">
        <v>23919</v>
      </c>
      <c r="J23" s="823">
        <v>23897</v>
      </c>
      <c r="K23" s="823">
        <v>23899</v>
      </c>
      <c r="L23" s="823">
        <v>23853</v>
      </c>
      <c r="M23" s="823">
        <v>23832</v>
      </c>
      <c r="N23" s="823">
        <v>23734</v>
      </c>
      <c r="O23" s="823">
        <v>23707</v>
      </c>
      <c r="P23" s="823">
        <v>23675</v>
      </c>
      <c r="Q23" s="1143">
        <v>23538</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23675</v>
      </c>
      <c r="Q24" s="992">
        <f>Q8+Q12+Q16+Q20</f>
        <v>0</v>
      </c>
    </row>
  </sheetData>
  <mergeCells count="7">
    <mergeCell ref="A1:Q1"/>
    <mergeCell ref="A2:A3"/>
    <mergeCell ref="B2:B3"/>
    <mergeCell ref="C2:C3"/>
    <mergeCell ref="D2:D3"/>
    <mergeCell ref="E2:K2"/>
    <mergeCell ref="L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52" zoomScale="64" zoomScaleNormal="100" zoomScaleSheetLayoutView="55" zoomScalePageLayoutView="85" workbookViewId="0">
      <selection activeCell="H305" sqref="H305"/>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7" t="s">
        <v>284</v>
      </c>
      <c r="B1" s="1388"/>
      <c r="C1" s="1388"/>
      <c r="D1" s="1388"/>
      <c r="E1" s="1388"/>
      <c r="F1" s="1388"/>
      <c r="G1" s="1388"/>
      <c r="H1" s="1388"/>
      <c r="I1" s="1388"/>
      <c r="J1" s="1388"/>
      <c r="K1" s="1388"/>
      <c r="L1" s="1388"/>
      <c r="M1" s="1388"/>
      <c r="N1" s="1388"/>
      <c r="O1" s="1388"/>
      <c r="P1" s="1388"/>
      <c r="Q1" s="1388"/>
      <c r="R1" s="1388"/>
      <c r="S1" s="1388"/>
      <c r="T1" s="1389"/>
    </row>
    <row r="2" spans="1:24" s="252" customFormat="1" ht="22.35" customHeight="1">
      <c r="A2" s="1341" t="s">
        <v>419</v>
      </c>
      <c r="B2" s="1342"/>
      <c r="C2" s="1382" t="s">
        <v>277</v>
      </c>
      <c r="D2" s="1382" t="s">
        <v>842</v>
      </c>
      <c r="E2" s="1376">
        <v>2021</v>
      </c>
      <c r="F2" s="1376">
        <v>2022</v>
      </c>
      <c r="G2" s="1376">
        <v>2023</v>
      </c>
      <c r="H2" s="1376">
        <v>2024</v>
      </c>
      <c r="I2" s="1376"/>
      <c r="J2" s="1376"/>
      <c r="K2" s="1376"/>
      <c r="L2" s="1376"/>
      <c r="M2" s="1376"/>
      <c r="N2" s="1376"/>
      <c r="O2" s="1376">
        <v>2025</v>
      </c>
      <c r="P2" s="1376"/>
      <c r="Q2" s="1376"/>
      <c r="R2" s="1376"/>
      <c r="S2" s="1376"/>
      <c r="T2" s="1377"/>
    </row>
    <row r="3" spans="1:24" s="252" customFormat="1" ht="22.35" customHeight="1">
      <c r="A3" s="1341"/>
      <c r="B3" s="1342"/>
      <c r="C3" s="1382"/>
      <c r="D3" s="1383"/>
      <c r="E3" s="1386"/>
      <c r="F3" s="1376"/>
      <c r="G3" s="1376"/>
      <c r="H3" s="786" t="s">
        <v>5</v>
      </c>
      <c r="I3" s="786" t="s">
        <v>6</v>
      </c>
      <c r="J3" s="786" t="s">
        <v>267</v>
      </c>
      <c r="K3" s="786" t="s">
        <v>7</v>
      </c>
      <c r="L3" s="786" t="s">
        <v>13</v>
      </c>
      <c r="M3" s="896" t="s">
        <v>14</v>
      </c>
      <c r="N3" s="896" t="s">
        <v>904</v>
      </c>
      <c r="O3" s="896" t="s">
        <v>0</v>
      </c>
      <c r="P3" s="896" t="s">
        <v>1</v>
      </c>
      <c r="Q3" s="896" t="s">
        <v>2</v>
      </c>
      <c r="R3" s="896" t="s">
        <v>3</v>
      </c>
      <c r="S3" s="896" t="s">
        <v>4</v>
      </c>
      <c r="T3" s="1137" t="s">
        <v>5</v>
      </c>
      <c r="W3" s="368"/>
    </row>
    <row r="4" spans="1:24" ht="12" customHeight="1">
      <c r="A4" s="1326" t="s">
        <v>307</v>
      </c>
      <c r="B4" s="1327"/>
      <c r="G4" s="1082"/>
      <c r="T4" s="369"/>
      <c r="U4" s="53"/>
      <c r="V4" s="53"/>
      <c r="W4" s="53"/>
    </row>
    <row r="5" spans="1:24" ht="12" customHeight="1">
      <c r="A5" s="362" t="s">
        <v>8</v>
      </c>
      <c r="B5" s="1169" t="s">
        <v>314</v>
      </c>
      <c r="C5" s="34">
        <v>5358011.5341550298</v>
      </c>
      <c r="D5" s="34">
        <v>5547617.5471741902</v>
      </c>
      <c r="E5" s="34">
        <v>5820636.3546531498</v>
      </c>
      <c r="F5" s="34">
        <v>6497620.1135026403</v>
      </c>
      <c r="G5" s="60">
        <v>7186935.4605452204</v>
      </c>
      <c r="H5" s="34">
        <v>7567757.3711601999</v>
      </c>
      <c r="I5" s="34">
        <v>7602991.3060616301</v>
      </c>
      <c r="J5" s="34">
        <v>7596921.2779634204</v>
      </c>
      <c r="K5" s="34">
        <v>7673175.2778995596</v>
      </c>
      <c r="L5" s="34">
        <v>7750770.4089916199</v>
      </c>
      <c r="M5" s="34">
        <v>7816667.4217221905</v>
      </c>
      <c r="N5" s="34">
        <v>7947356.97103226</v>
      </c>
      <c r="O5" s="34">
        <v>7891760.2908944702</v>
      </c>
      <c r="P5" s="34">
        <v>7937051.3298795801</v>
      </c>
      <c r="Q5" s="34">
        <v>8020018.9204838797</v>
      </c>
      <c r="R5" s="34">
        <v>8068707.8279953599</v>
      </c>
      <c r="S5" s="34">
        <v>8103808.7948113196</v>
      </c>
      <c r="T5" s="370">
        <v>8167461.1796796899</v>
      </c>
      <c r="U5" s="53"/>
      <c r="V5" s="23"/>
      <c r="W5" s="23"/>
      <c r="X5" s="53"/>
    </row>
    <row r="6" spans="1:24" ht="12" customHeight="1">
      <c r="A6" s="362"/>
      <c r="B6" s="1168" t="s">
        <v>315</v>
      </c>
      <c r="C6" s="34">
        <v>5294881.8791762004</v>
      </c>
      <c r="D6" s="34">
        <v>5481559.81587613</v>
      </c>
      <c r="E6" s="34">
        <v>5768585.4532434102</v>
      </c>
      <c r="F6" s="34">
        <v>6423563.5733401403</v>
      </c>
      <c r="G6" s="60">
        <v>7090243.3965132898</v>
      </c>
      <c r="H6" s="34">
        <v>7478404.3387475703</v>
      </c>
      <c r="I6" s="34">
        <v>7514618.0423877398</v>
      </c>
      <c r="J6" s="34">
        <v>7507703.73316296</v>
      </c>
      <c r="K6" s="34">
        <v>7579249.9572821204</v>
      </c>
      <c r="L6" s="34">
        <v>7656895.3206174802</v>
      </c>
      <c r="M6" s="34">
        <v>7717257.2461540997</v>
      </c>
      <c r="N6" s="34">
        <v>7831557.5904230503</v>
      </c>
      <c r="O6" s="34">
        <v>7782219.4105845001</v>
      </c>
      <c r="P6" s="34">
        <v>7825494.2412637696</v>
      </c>
      <c r="Q6" s="34">
        <v>7908424.7086579399</v>
      </c>
      <c r="R6" s="34">
        <v>7959942.48181458</v>
      </c>
      <c r="S6" s="34">
        <v>7997631.50935659</v>
      </c>
      <c r="T6" s="370">
        <v>8059792.7587002302</v>
      </c>
      <c r="U6" s="53"/>
      <c r="V6" s="53"/>
      <c r="W6" s="148"/>
    </row>
    <row r="7" spans="1:24" ht="12" customHeight="1">
      <c r="A7" s="362"/>
      <c r="B7" s="1169" t="s">
        <v>316</v>
      </c>
      <c r="C7" s="34">
        <v>4494415.7040362796</v>
      </c>
      <c r="D7" s="34">
        <v>4723761.4999238998</v>
      </c>
      <c r="E7" s="34">
        <v>4955702.5914425701</v>
      </c>
      <c r="F7" s="34">
        <v>5475408.77016313</v>
      </c>
      <c r="G7" s="60">
        <v>6082639.8045063699</v>
      </c>
      <c r="H7" s="34">
        <v>6339927.3044572696</v>
      </c>
      <c r="I7" s="34">
        <v>6375562.5346013298</v>
      </c>
      <c r="J7" s="34">
        <v>6434305.4443844901</v>
      </c>
      <c r="K7" s="34">
        <v>6520520.4220620496</v>
      </c>
      <c r="L7" s="34">
        <v>6544039.4694097796</v>
      </c>
      <c r="M7" s="34">
        <v>6586571.3889284004</v>
      </c>
      <c r="N7" s="34">
        <v>6688093.8158176905</v>
      </c>
      <c r="O7" s="34">
        <v>6626454.8127200501</v>
      </c>
      <c r="P7" s="34">
        <v>6653821.3077782895</v>
      </c>
      <c r="Q7" s="34">
        <v>6715403.17418251</v>
      </c>
      <c r="R7" s="34">
        <v>6744772.0778827798</v>
      </c>
      <c r="S7" s="34">
        <v>6799159.4582300996</v>
      </c>
      <c r="T7" s="370">
        <v>6873675.3473841501</v>
      </c>
      <c r="U7" s="53"/>
      <c r="V7" s="53"/>
      <c r="W7" s="148"/>
    </row>
    <row r="8" spans="1:24" ht="12" customHeight="1">
      <c r="A8" s="362"/>
      <c r="B8" s="1169" t="s">
        <v>445</v>
      </c>
      <c r="C8" s="34">
        <v>800466.17513991997</v>
      </c>
      <c r="D8" s="34">
        <v>757798.31595223199</v>
      </c>
      <c r="E8" s="34">
        <v>812882.86180083698</v>
      </c>
      <c r="F8" s="34">
        <v>948154.80317700701</v>
      </c>
      <c r="G8" s="60">
        <v>1007603.59200693</v>
      </c>
      <c r="H8" s="34">
        <v>1138477.0342903</v>
      </c>
      <c r="I8" s="34">
        <v>1139055.5077864099</v>
      </c>
      <c r="J8" s="34">
        <v>1073398.2887784699</v>
      </c>
      <c r="K8" s="34">
        <v>1058729.53522007</v>
      </c>
      <c r="L8" s="34">
        <v>1112855.8512077001</v>
      </c>
      <c r="M8" s="34">
        <v>1130685.8572257</v>
      </c>
      <c r="N8" s="34">
        <v>1143463.7746053601</v>
      </c>
      <c r="O8" s="34">
        <v>1155764.5978644399</v>
      </c>
      <c r="P8" s="34">
        <v>1171672.93348548</v>
      </c>
      <c r="Q8" s="34">
        <v>1193021.5344754199</v>
      </c>
      <c r="R8" s="34">
        <v>1215170.40393179</v>
      </c>
      <c r="S8" s="34">
        <v>1198472.0511264901</v>
      </c>
      <c r="T8" s="370">
        <v>1186117.41131607</v>
      </c>
      <c r="U8" s="53"/>
      <c r="V8" s="53"/>
      <c r="W8" s="148"/>
    </row>
    <row r="9" spans="1:24" ht="12" customHeight="1">
      <c r="A9" s="362"/>
      <c r="B9" s="1168" t="s">
        <v>317</v>
      </c>
      <c r="C9" s="34">
        <v>63129.654978837003</v>
      </c>
      <c r="D9" s="34">
        <v>66057.731298054001</v>
      </c>
      <c r="E9" s="34">
        <v>52050.901409737002</v>
      </c>
      <c r="F9" s="34">
        <v>74056.540162502002</v>
      </c>
      <c r="G9" s="60">
        <v>96692.064031928006</v>
      </c>
      <c r="H9" s="34">
        <v>89353.032412628003</v>
      </c>
      <c r="I9" s="34">
        <v>88373.263673887006</v>
      </c>
      <c r="J9" s="34">
        <v>89217.544800460004</v>
      </c>
      <c r="K9" s="34">
        <v>93925.320617443998</v>
      </c>
      <c r="L9" s="34">
        <v>93875.088374138999</v>
      </c>
      <c r="M9" s="34">
        <v>99410.175568096005</v>
      </c>
      <c r="N9" s="34">
        <v>115799.38060920899</v>
      </c>
      <c r="O9" s="34">
        <v>109540.880309976</v>
      </c>
      <c r="P9" s="34">
        <v>111557.088615813</v>
      </c>
      <c r="Q9" s="34">
        <v>111594.21182593799</v>
      </c>
      <c r="R9" s="34">
        <v>108765.346180783</v>
      </c>
      <c r="S9" s="34">
        <v>106177.285454724</v>
      </c>
      <c r="T9" s="370">
        <v>107668.420979459</v>
      </c>
      <c r="U9" s="53"/>
      <c r="V9" s="53"/>
      <c r="W9" s="53"/>
    </row>
    <row r="10" spans="1:24" ht="12" customHeight="1">
      <c r="A10" s="362"/>
      <c r="B10" s="1169" t="s">
        <v>316</v>
      </c>
      <c r="C10" s="34">
        <v>41290.96795898</v>
      </c>
      <c r="D10" s="34">
        <v>52401.002453456997</v>
      </c>
      <c r="E10" s="34">
        <v>41607.574326957998</v>
      </c>
      <c r="F10" s="34">
        <v>57685.154163714004</v>
      </c>
      <c r="G10" s="60">
        <v>65331.819650046004</v>
      </c>
      <c r="H10" s="34">
        <v>57069.277103344</v>
      </c>
      <c r="I10" s="34">
        <v>56417.924064881998</v>
      </c>
      <c r="J10" s="34">
        <v>56682.810857277997</v>
      </c>
      <c r="K10" s="34">
        <v>56152.761220728004</v>
      </c>
      <c r="L10" s="34">
        <v>54421.553432328998</v>
      </c>
      <c r="M10" s="34">
        <v>59163.380020522003</v>
      </c>
      <c r="N10" s="34">
        <v>68608.039134870996</v>
      </c>
      <c r="O10" s="34">
        <v>64990.113339276999</v>
      </c>
      <c r="P10" s="34">
        <v>66081.456047932006</v>
      </c>
      <c r="Q10" s="34">
        <v>65662.110630541007</v>
      </c>
      <c r="R10" s="34">
        <v>62849.342574782</v>
      </c>
      <c r="S10" s="34">
        <v>63056.482748825001</v>
      </c>
      <c r="T10" s="370">
        <v>64288.373988345003</v>
      </c>
      <c r="U10" s="53"/>
      <c r="V10" s="53"/>
      <c r="W10" s="53"/>
    </row>
    <row r="11" spans="1:24" ht="12" customHeight="1">
      <c r="A11" s="362"/>
      <c r="B11" s="1169" t="s">
        <v>445</v>
      </c>
      <c r="C11" s="34">
        <v>21838.687019857</v>
      </c>
      <c r="D11" s="34">
        <v>13656.728844597001</v>
      </c>
      <c r="E11" s="34">
        <v>10443.327082779</v>
      </c>
      <c r="F11" s="34">
        <v>16371.385998788001</v>
      </c>
      <c r="G11" s="60">
        <v>31360.244381881999</v>
      </c>
      <c r="H11" s="34">
        <v>32283.755309283999</v>
      </c>
      <c r="I11" s="34">
        <v>31955.339609005001</v>
      </c>
      <c r="J11" s="34">
        <v>32534.733943182</v>
      </c>
      <c r="K11" s="34">
        <v>37772.559396716002</v>
      </c>
      <c r="L11" s="34">
        <v>39453.534941810001</v>
      </c>
      <c r="M11" s="34">
        <v>40246.795547574002</v>
      </c>
      <c r="N11" s="34">
        <v>47191.341474337998</v>
      </c>
      <c r="O11" s="34">
        <v>44550.766970698998</v>
      </c>
      <c r="P11" s="34">
        <v>45475.632567881003</v>
      </c>
      <c r="Q11" s="34">
        <v>45932.101195397001</v>
      </c>
      <c r="R11" s="34">
        <v>45916.003606001002</v>
      </c>
      <c r="S11" s="34">
        <v>43120.802705898997</v>
      </c>
      <c r="T11" s="370">
        <v>43380.046991114003</v>
      </c>
      <c r="U11" s="53"/>
      <c r="V11" s="53"/>
      <c r="W11" s="53"/>
    </row>
    <row r="12" spans="1:24">
      <c r="A12" s="362" t="s">
        <v>9</v>
      </c>
      <c r="B12" s="1169" t="s">
        <v>446</v>
      </c>
      <c r="C12" s="34">
        <v>220989.87761612801</v>
      </c>
      <c r="D12" s="34">
        <v>252800.10449838199</v>
      </c>
      <c r="E12" s="34">
        <v>223134.09621171301</v>
      </c>
      <c r="F12" s="34">
        <v>245441.61604485</v>
      </c>
      <c r="G12" s="60">
        <v>258374.737684141</v>
      </c>
      <c r="H12" s="34">
        <v>294564.67523867497</v>
      </c>
      <c r="I12" s="34">
        <v>259370.98584056599</v>
      </c>
      <c r="J12" s="34">
        <v>270118.194158511</v>
      </c>
      <c r="K12" s="34">
        <v>318734.14667308901</v>
      </c>
      <c r="L12" s="34">
        <v>284315.010794562</v>
      </c>
      <c r="M12" s="34">
        <v>296832.89409334998</v>
      </c>
      <c r="N12" s="34">
        <v>275051.66839903302</v>
      </c>
      <c r="O12" s="34">
        <v>296990.55684859602</v>
      </c>
      <c r="P12" s="34">
        <v>295307.585983689</v>
      </c>
      <c r="Q12" s="34">
        <v>288127.01087253197</v>
      </c>
      <c r="R12" s="34">
        <v>300975.57183767599</v>
      </c>
      <c r="S12" s="34">
        <v>354761.09026483702</v>
      </c>
      <c r="T12" s="370">
        <v>339138.35818004701</v>
      </c>
      <c r="U12" s="53"/>
      <c r="V12" s="53"/>
      <c r="W12" s="148"/>
    </row>
    <row r="13" spans="1:24" ht="12" customHeight="1">
      <c r="A13" s="362"/>
      <c r="B13" s="1168" t="s">
        <v>333</v>
      </c>
      <c r="C13" s="34">
        <v>86231.839769539001</v>
      </c>
      <c r="D13" s="34">
        <v>123337.91331993901</v>
      </c>
      <c r="E13" s="34">
        <v>122504.129602396</v>
      </c>
      <c r="F13" s="34">
        <v>144977.74208293899</v>
      </c>
      <c r="G13" s="60">
        <v>149693.835947527</v>
      </c>
      <c r="H13" s="34">
        <v>164480.356744816</v>
      </c>
      <c r="I13" s="34">
        <v>140056.11378619701</v>
      </c>
      <c r="J13" s="34">
        <v>141643.22813225401</v>
      </c>
      <c r="K13" s="34">
        <v>181660.56709624801</v>
      </c>
      <c r="L13" s="34">
        <v>146283.66081927501</v>
      </c>
      <c r="M13" s="34">
        <v>163281.75792851701</v>
      </c>
      <c r="N13" s="34">
        <v>149177.880231644</v>
      </c>
      <c r="O13" s="34">
        <v>169383.00286266601</v>
      </c>
      <c r="P13" s="34">
        <v>161102.36011267701</v>
      </c>
      <c r="Q13" s="34">
        <v>181593.99741400999</v>
      </c>
      <c r="R13" s="34">
        <v>169217.92561256399</v>
      </c>
      <c r="S13" s="34">
        <v>218781.48373469399</v>
      </c>
      <c r="T13" s="370">
        <v>193012.641186983</v>
      </c>
      <c r="U13" s="53"/>
      <c r="V13" s="53"/>
    </row>
    <row r="14" spans="1:24" ht="12" customHeight="1">
      <c r="A14" s="362"/>
      <c r="B14" s="1168" t="s">
        <v>447</v>
      </c>
      <c r="C14" s="34">
        <v>85312.588772717994</v>
      </c>
      <c r="D14" s="34">
        <v>99265.815095579004</v>
      </c>
      <c r="E14" s="34">
        <v>75941.650447738997</v>
      </c>
      <c r="F14" s="34">
        <v>85344.774190939002</v>
      </c>
      <c r="G14" s="60">
        <v>89152.629846287004</v>
      </c>
      <c r="H14" s="34">
        <v>104839.88136006201</v>
      </c>
      <c r="I14" s="34">
        <v>93693.588019310002</v>
      </c>
      <c r="J14" s="34">
        <v>104858.311332895</v>
      </c>
      <c r="K14" s="34">
        <v>111883.93949481301</v>
      </c>
      <c r="L14" s="34">
        <v>111061.686586752</v>
      </c>
      <c r="M14" s="34">
        <v>113421.901753493</v>
      </c>
      <c r="N14" s="34">
        <v>104022.947152473</v>
      </c>
      <c r="O14" s="34">
        <v>106017.322397383</v>
      </c>
      <c r="P14" s="34">
        <v>114430.236248995</v>
      </c>
      <c r="Q14" s="34">
        <v>89911.627465633996</v>
      </c>
      <c r="R14" s="34">
        <v>111061.7055237</v>
      </c>
      <c r="S14" s="34">
        <v>113036.398284557</v>
      </c>
      <c r="T14" s="370">
        <v>119006.805270347</v>
      </c>
      <c r="U14" s="53"/>
      <c r="V14" s="53"/>
    </row>
    <row r="15" spans="1:24" ht="12" customHeight="1">
      <c r="A15" s="362"/>
      <c r="B15" s="1168" t="s">
        <v>449</v>
      </c>
      <c r="C15" s="34">
        <v>22269.664382223</v>
      </c>
      <c r="D15" s="34">
        <v>22754.311105515</v>
      </c>
      <c r="E15" s="34">
        <v>19992.454974517001</v>
      </c>
      <c r="F15" s="34">
        <v>8595.6546795890008</v>
      </c>
      <c r="G15" s="60">
        <v>14565.354548179001</v>
      </c>
      <c r="H15" s="34">
        <v>13126.054715411999</v>
      </c>
      <c r="I15" s="34">
        <v>15884.45925828</v>
      </c>
      <c r="J15" s="34">
        <v>12737.876686232999</v>
      </c>
      <c r="K15" s="34">
        <v>15629.825208978</v>
      </c>
      <c r="L15" s="34">
        <v>17783.841530268</v>
      </c>
      <c r="M15" s="34">
        <v>10730.058652037</v>
      </c>
      <c r="N15" s="34">
        <v>12462.749998396999</v>
      </c>
      <c r="O15" s="34">
        <v>11458.494171744</v>
      </c>
      <c r="P15" s="34">
        <v>9235.9404669260002</v>
      </c>
      <c r="Q15" s="34">
        <v>5331.1349452439999</v>
      </c>
      <c r="R15" s="34">
        <v>6992.1484812389999</v>
      </c>
      <c r="S15" s="34">
        <v>10772.201994182</v>
      </c>
      <c r="T15" s="370">
        <v>12901.114690511</v>
      </c>
      <c r="U15" s="53"/>
    </row>
    <row r="16" spans="1:24" ht="12" customHeight="1">
      <c r="A16" s="362"/>
      <c r="B16" s="1168" t="s">
        <v>450</v>
      </c>
      <c r="C16" s="34">
        <v>27175.784691648001</v>
      </c>
      <c r="D16" s="34">
        <v>7442.0649773490004</v>
      </c>
      <c r="E16" s="34">
        <v>4695.8611870610002</v>
      </c>
      <c r="F16" s="34">
        <v>6523.4450913829996</v>
      </c>
      <c r="G16" s="60">
        <v>4962.917342148</v>
      </c>
      <c r="H16" s="34">
        <v>12118.382418384999</v>
      </c>
      <c r="I16" s="34">
        <v>9736.8247767789999</v>
      </c>
      <c r="J16" s="34">
        <v>10878.778007129</v>
      </c>
      <c r="K16" s="34">
        <v>9559.8148730499997</v>
      </c>
      <c r="L16" s="34">
        <v>9185.8218582669997</v>
      </c>
      <c r="M16" s="34">
        <v>9399.1757593029997</v>
      </c>
      <c r="N16" s="34">
        <v>9388.0910165189998</v>
      </c>
      <c r="O16" s="34">
        <v>10131.737416803</v>
      </c>
      <c r="P16" s="34">
        <v>10539.049155090999</v>
      </c>
      <c r="Q16" s="34">
        <v>11290.251047644</v>
      </c>
      <c r="R16" s="34">
        <v>13703.792220173</v>
      </c>
      <c r="S16" s="34">
        <v>12171.006251404</v>
      </c>
      <c r="T16" s="370">
        <v>14217.797032205999</v>
      </c>
      <c r="U16" s="53"/>
    </row>
    <row r="17" spans="1:23">
      <c r="A17" s="362" t="s">
        <v>10</v>
      </c>
      <c r="B17" s="1169" t="s">
        <v>448</v>
      </c>
      <c r="C17" s="34">
        <v>767134.02295440703</v>
      </c>
      <c r="D17" s="34">
        <v>775395.16126163397</v>
      </c>
      <c r="E17" s="34">
        <v>1146356.4687846799</v>
      </c>
      <c r="F17" s="34">
        <v>1293578.00847297</v>
      </c>
      <c r="G17" s="60">
        <v>1047750.14831651</v>
      </c>
      <c r="H17" s="34">
        <v>798190.52601656399</v>
      </c>
      <c r="I17" s="34">
        <v>761901.14255206997</v>
      </c>
      <c r="J17" s="34">
        <v>834903.317508657</v>
      </c>
      <c r="K17" s="34">
        <v>784628.65720907098</v>
      </c>
      <c r="L17" s="34">
        <v>780865.60619064502</v>
      </c>
      <c r="M17" s="34">
        <v>806753.74215901701</v>
      </c>
      <c r="N17" s="34">
        <v>858860.56663084601</v>
      </c>
      <c r="O17" s="34">
        <v>842402.89049576805</v>
      </c>
      <c r="P17" s="34">
        <v>793442.73105194699</v>
      </c>
      <c r="Q17" s="34">
        <v>878540.009486428</v>
      </c>
      <c r="R17" s="34">
        <v>779104.622002983</v>
      </c>
      <c r="S17" s="34">
        <v>752770.90257872501</v>
      </c>
      <c r="T17" s="370">
        <v>921189.012004858</v>
      </c>
      <c r="U17" s="53"/>
    </row>
    <row r="18" spans="1:23" ht="12" customHeight="1">
      <c r="A18" s="362"/>
      <c r="B18" s="1169" t="s">
        <v>318</v>
      </c>
      <c r="C18" s="34">
        <v>417887.766356487</v>
      </c>
      <c r="D18" s="34">
        <v>305171.30881597102</v>
      </c>
      <c r="E18" s="34">
        <v>491581.06134982902</v>
      </c>
      <c r="F18" s="34">
        <v>753481.76833224099</v>
      </c>
      <c r="G18" s="60">
        <v>649717.65040470206</v>
      </c>
      <c r="H18" s="34">
        <v>516610.371679387</v>
      </c>
      <c r="I18" s="34">
        <v>506545.90386795398</v>
      </c>
      <c r="J18" s="34">
        <v>510338.69744911999</v>
      </c>
      <c r="K18" s="34">
        <v>487387.90228384099</v>
      </c>
      <c r="L18" s="34">
        <v>507176.01867468399</v>
      </c>
      <c r="M18" s="34">
        <v>502914.19046338397</v>
      </c>
      <c r="N18" s="34">
        <v>546411.45165575098</v>
      </c>
      <c r="O18" s="34">
        <v>476966.14248065598</v>
      </c>
      <c r="P18" s="34">
        <v>465705.25871884701</v>
      </c>
      <c r="Q18" s="34">
        <v>504534.53469268198</v>
      </c>
      <c r="R18" s="34">
        <v>436178.26507678902</v>
      </c>
      <c r="S18" s="34">
        <v>421460.19136534201</v>
      </c>
      <c r="T18" s="370">
        <v>460229.86564171599</v>
      </c>
      <c r="U18" s="53"/>
    </row>
    <row r="19" spans="1:23" ht="12" customHeight="1">
      <c r="A19" s="362"/>
      <c r="B19" s="1169" t="s">
        <v>201</v>
      </c>
      <c r="C19" s="34">
        <v>212030.78323689001</v>
      </c>
      <c r="D19" s="34">
        <v>288369.51165939099</v>
      </c>
      <c r="E19" s="34">
        <v>398245.63844713097</v>
      </c>
      <c r="F19" s="34">
        <v>398998.68675787398</v>
      </c>
      <c r="G19" s="60">
        <v>231116.750221572</v>
      </c>
      <c r="H19" s="34">
        <v>120553.689928924</v>
      </c>
      <c r="I19" s="34">
        <v>144738.42051914299</v>
      </c>
      <c r="J19" s="34">
        <v>212565.07902980299</v>
      </c>
      <c r="K19" s="34">
        <v>165677.60194066601</v>
      </c>
      <c r="L19" s="34">
        <v>155755.547305057</v>
      </c>
      <c r="M19" s="34">
        <v>136039.41260693001</v>
      </c>
      <c r="N19" s="34">
        <v>162808.678342395</v>
      </c>
      <c r="O19" s="34">
        <v>211814.42525149501</v>
      </c>
      <c r="P19" s="34">
        <v>200065.639259016</v>
      </c>
      <c r="Q19" s="34">
        <v>235050.88852077199</v>
      </c>
      <c r="R19" s="34">
        <v>198845.53731396401</v>
      </c>
      <c r="S19" s="34">
        <v>193823.323017374</v>
      </c>
      <c r="T19" s="370">
        <v>209205.26173046901</v>
      </c>
      <c r="U19" s="53"/>
    </row>
    <row r="20" spans="1:23" ht="12" customHeight="1">
      <c r="A20" s="362"/>
      <c r="B20" s="1169" t="s">
        <v>202</v>
      </c>
      <c r="C20" s="34">
        <v>132528.399800432</v>
      </c>
      <c r="D20" s="34">
        <v>166856.25391038999</v>
      </c>
      <c r="E20" s="34">
        <v>242494.33162043901</v>
      </c>
      <c r="F20" s="34">
        <v>140952.15580448901</v>
      </c>
      <c r="G20" s="60">
        <v>154566.36802013501</v>
      </c>
      <c r="H20" s="34">
        <v>154158.558642833</v>
      </c>
      <c r="I20" s="34">
        <v>103984.35391410301</v>
      </c>
      <c r="J20" s="34">
        <v>111532.649259408</v>
      </c>
      <c r="K20" s="34">
        <v>121921.27544047699</v>
      </c>
      <c r="L20" s="34">
        <v>108245.26641825899</v>
      </c>
      <c r="M20" s="34">
        <v>158791.92096451201</v>
      </c>
      <c r="N20" s="34">
        <v>139067.16998404599</v>
      </c>
      <c r="O20" s="34">
        <v>144772.34787347901</v>
      </c>
      <c r="P20" s="34">
        <v>121963.09557211401</v>
      </c>
      <c r="Q20" s="34">
        <v>132668.99012136701</v>
      </c>
      <c r="R20" s="34">
        <v>133121.105499425</v>
      </c>
      <c r="S20" s="34">
        <v>130151.535429286</v>
      </c>
      <c r="T20" s="370">
        <v>241379.39280854899</v>
      </c>
      <c r="U20" s="53"/>
    </row>
    <row r="21" spans="1:23" ht="12" customHeight="1">
      <c r="A21" s="362"/>
      <c r="B21" s="1168" t="s">
        <v>450</v>
      </c>
      <c r="C21" s="34">
        <v>4687.0735605979999</v>
      </c>
      <c r="D21" s="34">
        <v>14998.086875882</v>
      </c>
      <c r="E21" s="34">
        <v>14035.437367279001</v>
      </c>
      <c r="F21" s="34">
        <v>145.39757836499999</v>
      </c>
      <c r="G21" s="60">
        <v>12349.379670098</v>
      </c>
      <c r="H21" s="34">
        <v>6867.9057654199996</v>
      </c>
      <c r="I21" s="34">
        <v>6632.4642508699999</v>
      </c>
      <c r="J21" s="34">
        <v>466.89177032600003</v>
      </c>
      <c r="K21" s="34">
        <v>9641.8775440869995</v>
      </c>
      <c r="L21" s="34">
        <v>9688.7737926450009</v>
      </c>
      <c r="M21" s="34">
        <v>9008.2181241910002</v>
      </c>
      <c r="N21" s="34">
        <v>10573.266648654</v>
      </c>
      <c r="O21" s="34">
        <v>8849.9748901380008</v>
      </c>
      <c r="P21" s="34">
        <v>5708.7375019700003</v>
      </c>
      <c r="Q21" s="34">
        <v>6285.5961516070001</v>
      </c>
      <c r="R21" s="34">
        <v>10959.714112805001</v>
      </c>
      <c r="S21" s="34">
        <v>7335.8527667230001</v>
      </c>
      <c r="T21" s="370">
        <v>10374.491824123999</v>
      </c>
      <c r="U21" s="53"/>
    </row>
    <row r="22" spans="1:23" ht="12" customHeight="1">
      <c r="A22" s="362" t="s">
        <v>11</v>
      </c>
      <c r="B22" s="1169" t="s">
        <v>320</v>
      </c>
      <c r="C22" s="34">
        <v>941935.91834853601</v>
      </c>
      <c r="D22" s="34">
        <v>1466904.1347547299</v>
      </c>
      <c r="E22" s="34">
        <v>1830961.9056314901</v>
      </c>
      <c r="F22" s="34">
        <v>1863495.2350838999</v>
      </c>
      <c r="G22" s="923">
        <v>1987800.2635234101</v>
      </c>
      <c r="H22" s="34">
        <v>2252938.3786649499</v>
      </c>
      <c r="I22" s="34">
        <v>2299362.9560367898</v>
      </c>
      <c r="J22" s="34">
        <v>2240213.6041320199</v>
      </c>
      <c r="K22" s="34">
        <v>2272888.2618133901</v>
      </c>
      <c r="L22" s="34">
        <v>2311201.9358434202</v>
      </c>
      <c r="M22" s="34">
        <v>2343148.0031702202</v>
      </c>
      <c r="N22" s="34">
        <v>2222613.7424890399</v>
      </c>
      <c r="O22" s="34">
        <v>2296787.7951334799</v>
      </c>
      <c r="P22" s="34">
        <v>2362379.7937700101</v>
      </c>
      <c r="Q22" s="34">
        <v>2256619.9291947698</v>
      </c>
      <c r="R22" s="34">
        <v>2301847.3341972898</v>
      </c>
      <c r="S22" s="34">
        <v>2266642.3821486202</v>
      </c>
      <c r="T22" s="370">
        <v>2316043.0982160801</v>
      </c>
      <c r="U22" s="53"/>
    </row>
    <row r="23" spans="1:23">
      <c r="A23" s="362"/>
      <c r="B23" s="116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48.947499999999998</v>
      </c>
      <c r="S23" s="34">
        <v>0</v>
      </c>
      <c r="T23" s="370">
        <v>1176.813267281</v>
      </c>
      <c r="U23" s="53"/>
    </row>
    <row r="24" spans="1:23">
      <c r="A24" s="362"/>
      <c r="B24" s="1168" t="s">
        <v>441</v>
      </c>
      <c r="C24" s="34">
        <v>61172.083025047999</v>
      </c>
      <c r="D24" s="34">
        <v>55921.807713813003</v>
      </c>
      <c r="E24" s="34">
        <v>45171.330193950002</v>
      </c>
      <c r="F24" s="34">
        <v>39080.857416890001</v>
      </c>
      <c r="G24" s="60">
        <v>25975.636048779001</v>
      </c>
      <c r="H24" s="34">
        <v>19591.819654407002</v>
      </c>
      <c r="I24" s="34">
        <v>18627.720850962</v>
      </c>
      <c r="J24" s="34">
        <v>15994.405753211</v>
      </c>
      <c r="K24" s="34">
        <v>15228.894523761001</v>
      </c>
      <c r="L24" s="34">
        <v>15929.675623505</v>
      </c>
      <c r="M24" s="34">
        <v>13592.236914773001</v>
      </c>
      <c r="N24" s="34">
        <v>10632.546562967</v>
      </c>
      <c r="O24" s="34">
        <v>13701.256046671</v>
      </c>
      <c r="P24" s="34">
        <v>13065.31423795</v>
      </c>
      <c r="Q24" s="34">
        <v>11413.221469268999</v>
      </c>
      <c r="R24" s="34">
        <v>12863.619299214</v>
      </c>
      <c r="S24" s="34">
        <v>12092.324788886001</v>
      </c>
      <c r="T24" s="370">
        <v>10635.848083178</v>
      </c>
      <c r="U24" s="53"/>
    </row>
    <row r="25" spans="1:23" ht="12" customHeight="1">
      <c r="A25" s="362"/>
      <c r="B25" s="1168" t="s">
        <v>442</v>
      </c>
      <c r="C25" s="34">
        <v>616058.16047282901</v>
      </c>
      <c r="D25" s="34">
        <v>1209093.8136100499</v>
      </c>
      <c r="E25" s="34">
        <v>1539989.2826977</v>
      </c>
      <c r="F25" s="34">
        <v>1557913.3490072901</v>
      </c>
      <c r="G25" s="60">
        <v>1468745.2891170301</v>
      </c>
      <c r="H25" s="34">
        <v>1451567.3115274101</v>
      </c>
      <c r="I25" s="34">
        <v>1416526.21393851</v>
      </c>
      <c r="J25" s="34">
        <v>1374670.2228121499</v>
      </c>
      <c r="K25" s="34">
        <v>1393857.53109183</v>
      </c>
      <c r="L25" s="34">
        <v>1381742.5351888801</v>
      </c>
      <c r="M25" s="34">
        <v>1383611.1964771401</v>
      </c>
      <c r="N25" s="34">
        <v>1329766.3395376999</v>
      </c>
      <c r="O25" s="34">
        <v>1387071.1127216199</v>
      </c>
      <c r="P25" s="34">
        <v>1445955.4460099901</v>
      </c>
      <c r="Q25" s="34">
        <v>1383518.84315149</v>
      </c>
      <c r="R25" s="34">
        <v>1400141.69571967</v>
      </c>
      <c r="S25" s="34">
        <v>1381544.2356207001</v>
      </c>
      <c r="T25" s="370">
        <v>1428737.6191440001</v>
      </c>
      <c r="U25" s="53"/>
    </row>
    <row r="26" spans="1:23" ht="12" customHeight="1">
      <c r="A26" s="362"/>
      <c r="B26" s="1168" t="s">
        <v>443</v>
      </c>
      <c r="C26" s="34">
        <v>225264.31894952699</v>
      </c>
      <c r="D26" s="34">
        <v>183103.899395983</v>
      </c>
      <c r="E26" s="34">
        <v>233381.46643126701</v>
      </c>
      <c r="F26" s="34">
        <v>263634.98638752202</v>
      </c>
      <c r="G26" s="60">
        <v>493079.33835759998</v>
      </c>
      <c r="H26" s="34">
        <v>781779.24748312996</v>
      </c>
      <c r="I26" s="34">
        <v>864209.02124731604</v>
      </c>
      <c r="J26" s="34">
        <v>849548.97556665901</v>
      </c>
      <c r="K26" s="34">
        <v>863801.83619779698</v>
      </c>
      <c r="L26" s="34">
        <v>913529.72503103304</v>
      </c>
      <c r="M26" s="34">
        <v>945944.56977830699</v>
      </c>
      <c r="N26" s="34">
        <v>882214.85638837202</v>
      </c>
      <c r="O26" s="34">
        <v>896015.42636518099</v>
      </c>
      <c r="P26" s="34">
        <v>903359.03352206806</v>
      </c>
      <c r="Q26" s="34">
        <v>861687.86457400804</v>
      </c>
      <c r="R26" s="34">
        <v>888793.07167840295</v>
      </c>
      <c r="S26" s="34">
        <v>873005.82173903799</v>
      </c>
      <c r="T26" s="370">
        <v>875492.81772161694</v>
      </c>
      <c r="U26" s="53"/>
    </row>
    <row r="27" spans="1:23" ht="12" customHeight="1">
      <c r="A27" s="362" t="s">
        <v>98</v>
      </c>
      <c r="B27" s="1169" t="s">
        <v>444</v>
      </c>
      <c r="C27" s="34">
        <v>43533.767055794</v>
      </c>
      <c r="D27" s="34">
        <v>54982.28570067</v>
      </c>
      <c r="E27" s="34">
        <v>96502.582975646001</v>
      </c>
      <c r="F27" s="34">
        <v>111145.34616842199</v>
      </c>
      <c r="G27" s="60">
        <v>116677.61720478001</v>
      </c>
      <c r="H27" s="34">
        <v>126076.718436713</v>
      </c>
      <c r="I27" s="34">
        <v>126986.338085877</v>
      </c>
      <c r="J27" s="34">
        <v>127320.123880054</v>
      </c>
      <c r="K27" s="34">
        <v>125384.921173517</v>
      </c>
      <c r="L27" s="34">
        <v>125740.820376645</v>
      </c>
      <c r="M27" s="34">
        <v>126992.89148265601</v>
      </c>
      <c r="N27" s="34">
        <v>126050.91213400201</v>
      </c>
      <c r="O27" s="34">
        <v>126413.810647608</v>
      </c>
      <c r="P27" s="34">
        <v>126829.423557792</v>
      </c>
      <c r="Q27" s="34">
        <v>126585.032116571</v>
      </c>
      <c r="R27" s="34">
        <v>126962.781502196</v>
      </c>
      <c r="S27" s="34">
        <v>127278.698852097</v>
      </c>
      <c r="T27" s="370">
        <v>128576.300327959</v>
      </c>
      <c r="U27" s="53"/>
    </row>
    <row r="28" spans="1:23" ht="24">
      <c r="A28" s="362" t="s">
        <v>97</v>
      </c>
      <c r="B28" s="1169" t="s">
        <v>474</v>
      </c>
      <c r="C28" s="34">
        <v>162594.319136001</v>
      </c>
      <c r="D28" s="34">
        <v>313016.002776134</v>
      </c>
      <c r="E28" s="34">
        <v>354825.12512271298</v>
      </c>
      <c r="F28" s="34">
        <v>358264.498882143</v>
      </c>
      <c r="G28" s="60">
        <v>342397.14839986101</v>
      </c>
      <c r="H28" s="34">
        <v>337237.196275589</v>
      </c>
      <c r="I28" s="34">
        <v>335809.04378811101</v>
      </c>
      <c r="J28" s="34">
        <v>332941.892431263</v>
      </c>
      <c r="K28" s="34">
        <v>330666.88188941398</v>
      </c>
      <c r="L28" s="34">
        <v>331743.100715979</v>
      </c>
      <c r="M28" s="34">
        <v>332830.01448475698</v>
      </c>
      <c r="N28" s="34">
        <v>320092.88147181598</v>
      </c>
      <c r="O28" s="34">
        <v>323203.37895231001</v>
      </c>
      <c r="P28" s="34">
        <v>325331.84438692802</v>
      </c>
      <c r="Q28" s="34">
        <v>321358.266439548</v>
      </c>
      <c r="R28" s="34">
        <v>322577.94476152398</v>
      </c>
      <c r="S28" s="34">
        <v>323292.908390417</v>
      </c>
      <c r="T28" s="370">
        <v>319727.33491152403</v>
      </c>
      <c r="U28" s="53"/>
      <c r="W28" s="53"/>
    </row>
    <row r="29" spans="1:23">
      <c r="A29" s="363"/>
      <c r="B29" s="1168" t="s">
        <v>451</v>
      </c>
      <c r="C29" s="34">
        <v>156781.322532755</v>
      </c>
      <c r="D29" s="34">
        <v>304166.916921144</v>
      </c>
      <c r="E29" s="34">
        <v>345887.77674853598</v>
      </c>
      <c r="F29" s="34">
        <v>349526.19374955102</v>
      </c>
      <c r="G29" s="60">
        <v>333040.06039794802</v>
      </c>
      <c r="H29" s="34">
        <v>329853.05995162402</v>
      </c>
      <c r="I29" s="34">
        <v>328252.52149981301</v>
      </c>
      <c r="J29" s="34">
        <v>325630.92545055802</v>
      </c>
      <c r="K29" s="34">
        <v>323479.49080488598</v>
      </c>
      <c r="L29" s="34">
        <v>324445.68338302698</v>
      </c>
      <c r="M29" s="34">
        <v>325480.20435380499</v>
      </c>
      <c r="N29" s="34">
        <v>313282.04346726998</v>
      </c>
      <c r="O29" s="34">
        <v>316070.55123126699</v>
      </c>
      <c r="P29" s="34">
        <v>317980.43040203501</v>
      </c>
      <c r="Q29" s="34">
        <v>314420.97297912597</v>
      </c>
      <c r="R29" s="34">
        <v>316599.25017593103</v>
      </c>
      <c r="S29" s="34">
        <v>317273.45973351202</v>
      </c>
      <c r="T29" s="370">
        <v>313838.56418431201</v>
      </c>
      <c r="U29" s="53"/>
      <c r="W29" s="78"/>
    </row>
    <row r="30" spans="1:23" ht="12" customHeight="1">
      <c r="A30" s="363"/>
      <c r="B30" s="1168" t="s">
        <v>452</v>
      </c>
      <c r="C30" s="34">
        <v>987.66098139899998</v>
      </c>
      <c r="D30" s="34">
        <v>2792.861513414</v>
      </c>
      <c r="E30" s="34">
        <v>2577.8046717480001</v>
      </c>
      <c r="F30" s="34">
        <v>2023.737738349</v>
      </c>
      <c r="G30" s="60">
        <v>3982.0849285240001</v>
      </c>
      <c r="H30" s="34">
        <v>1578.952764248</v>
      </c>
      <c r="I30" s="34">
        <v>1798.7687282710001</v>
      </c>
      <c r="J30" s="34">
        <v>1760.7416023379999</v>
      </c>
      <c r="K30" s="34">
        <v>1864.6171304110001</v>
      </c>
      <c r="L30" s="34">
        <v>1783.797632199</v>
      </c>
      <c r="M30" s="34">
        <v>1925.693072414</v>
      </c>
      <c r="N30" s="34">
        <v>1857.0399055779999</v>
      </c>
      <c r="O30" s="34">
        <v>1921.4406640699999</v>
      </c>
      <c r="P30" s="34">
        <v>2159.1991210739998</v>
      </c>
      <c r="Q30" s="34">
        <v>1826.015301074</v>
      </c>
      <c r="R30" s="34">
        <v>1507.5876251550001</v>
      </c>
      <c r="S30" s="34">
        <v>1621.731865324</v>
      </c>
      <c r="T30" s="370">
        <v>1574.7452122550001</v>
      </c>
      <c r="U30" s="53"/>
      <c r="W30" s="78"/>
    </row>
    <row r="31" spans="1:23" ht="12.6" customHeight="1">
      <c r="A31" s="363"/>
      <c r="B31" s="1168" t="s">
        <v>453</v>
      </c>
      <c r="C31" s="34">
        <v>4825.3356218469999</v>
      </c>
      <c r="D31" s="34">
        <v>6056.2243415760004</v>
      </c>
      <c r="E31" s="34">
        <v>6359.5437024290004</v>
      </c>
      <c r="F31" s="34">
        <v>6714.5673942430003</v>
      </c>
      <c r="G31" s="60">
        <v>5375.0030733889998</v>
      </c>
      <c r="H31" s="34">
        <v>5805.1835597170002</v>
      </c>
      <c r="I31" s="34">
        <v>5757.7535600270003</v>
      </c>
      <c r="J31" s="34">
        <v>5550.2253783670003</v>
      </c>
      <c r="K31" s="34">
        <v>5322.7739541170004</v>
      </c>
      <c r="L31" s="34">
        <v>5513.619700753</v>
      </c>
      <c r="M31" s="34">
        <v>5424.1170585379996</v>
      </c>
      <c r="N31" s="34">
        <v>4953.798098968</v>
      </c>
      <c r="O31" s="34">
        <v>5211.3870569729997</v>
      </c>
      <c r="P31" s="34">
        <v>5192.2148638190001</v>
      </c>
      <c r="Q31" s="34">
        <v>5111.2781593480004</v>
      </c>
      <c r="R31" s="34">
        <v>4471.106960438</v>
      </c>
      <c r="S31" s="34">
        <v>4397.7167915809996</v>
      </c>
      <c r="T31" s="370">
        <v>4314.0255149570003</v>
      </c>
      <c r="U31" s="53"/>
      <c r="W31" s="46"/>
    </row>
    <row r="32" spans="1:23" ht="12" customHeight="1">
      <c r="A32" s="362" t="s">
        <v>125</v>
      </c>
      <c r="B32" s="1169" t="s">
        <v>454</v>
      </c>
      <c r="C32" s="34">
        <v>22389.839652109</v>
      </c>
      <c r="D32" s="34">
        <v>30961.04192136</v>
      </c>
      <c r="E32" s="34">
        <v>18072.322138791998</v>
      </c>
      <c r="F32" s="34">
        <v>28582.202367532002</v>
      </c>
      <c r="G32" s="60">
        <v>19529.954355950998</v>
      </c>
      <c r="H32" s="34">
        <v>32455.954936557999</v>
      </c>
      <c r="I32" s="34">
        <v>29294.747265763999</v>
      </c>
      <c r="J32" s="34">
        <v>44121.839548425</v>
      </c>
      <c r="K32" s="34">
        <v>48058.338360725997</v>
      </c>
      <c r="L32" s="34">
        <v>34040.227730097002</v>
      </c>
      <c r="M32" s="34">
        <v>33982.062721556998</v>
      </c>
      <c r="N32" s="34">
        <v>40148.372926411997</v>
      </c>
      <c r="O32" s="34">
        <v>39591.623060512</v>
      </c>
      <c r="P32" s="34">
        <v>51661.302617907</v>
      </c>
      <c r="Q32" s="34">
        <v>47727.663017485997</v>
      </c>
      <c r="R32" s="34">
        <v>50316.383529047998</v>
      </c>
      <c r="S32" s="34">
        <v>40471.01865672</v>
      </c>
      <c r="T32" s="370">
        <v>38915.386063448001</v>
      </c>
      <c r="U32" s="53"/>
    </row>
    <row r="33" spans="1:22" ht="12" customHeight="1">
      <c r="A33" s="362" t="s">
        <v>203</v>
      </c>
      <c r="B33" s="1169" t="s">
        <v>455</v>
      </c>
      <c r="C33" s="34">
        <v>293397.29015482398</v>
      </c>
      <c r="D33" s="34">
        <v>656458.26591087098</v>
      </c>
      <c r="E33" s="34">
        <v>623646.63023723802</v>
      </c>
      <c r="F33" s="34">
        <v>667613.30031589302</v>
      </c>
      <c r="G33" s="60">
        <v>661649.01134489104</v>
      </c>
      <c r="H33" s="34">
        <v>495022.274447162</v>
      </c>
      <c r="I33" s="34">
        <v>449702.72547948902</v>
      </c>
      <c r="J33" s="34">
        <v>485643.48096072703</v>
      </c>
      <c r="K33" s="34">
        <v>431786.99689183</v>
      </c>
      <c r="L33" s="34">
        <v>421258.67157289898</v>
      </c>
      <c r="M33" s="34">
        <v>427068.94898803398</v>
      </c>
      <c r="N33" s="34">
        <v>478597.09552625299</v>
      </c>
      <c r="O33" s="34">
        <v>413397.194642741</v>
      </c>
      <c r="P33" s="34">
        <v>429381.79030048702</v>
      </c>
      <c r="Q33" s="34">
        <v>531673.86704224697</v>
      </c>
      <c r="R33" s="34">
        <v>478955.25830099499</v>
      </c>
      <c r="S33" s="34">
        <v>492499.415679781</v>
      </c>
      <c r="T33" s="370">
        <v>410382.57614152698</v>
      </c>
      <c r="U33" s="53"/>
    </row>
    <row r="34" spans="1:22" ht="12" customHeight="1">
      <c r="A34" s="1326" t="s">
        <v>309</v>
      </c>
      <c r="B34" s="1327"/>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70" t="s">
        <v>456</v>
      </c>
      <c r="C35" s="34">
        <v>5630447.7245247699</v>
      </c>
      <c r="D35" s="34">
        <v>6665390.2002391899</v>
      </c>
      <c r="E35" s="34">
        <v>7479462.5514919702</v>
      </c>
      <c r="F35" s="34">
        <v>8153589.90880612</v>
      </c>
      <c r="G35" s="60">
        <v>8457929.0785522703</v>
      </c>
      <c r="H35" s="34">
        <v>8722034.8976467997</v>
      </c>
      <c r="I35" s="34">
        <v>8686719.8843356092</v>
      </c>
      <c r="J35" s="34">
        <v>8649870.9477159306</v>
      </c>
      <c r="K35" s="34">
        <v>8720781.5733107701</v>
      </c>
      <c r="L35" s="34">
        <v>8751159.6055369992</v>
      </c>
      <c r="M35" s="34">
        <v>8835900.9615216199</v>
      </c>
      <c r="N35" s="34">
        <v>8837242.2605086006</v>
      </c>
      <c r="O35" s="34">
        <v>8879257.5397789106</v>
      </c>
      <c r="P35" s="34">
        <v>8925880.9193652794</v>
      </c>
      <c r="Q35" s="34">
        <v>9010152.5282495394</v>
      </c>
      <c r="R35" s="34">
        <v>9046540.1754402891</v>
      </c>
      <c r="S35" s="34">
        <v>9072045.4971177392</v>
      </c>
      <c r="T35" s="370">
        <v>9328995.7493343093</v>
      </c>
      <c r="U35" s="53"/>
      <c r="V35" s="53"/>
    </row>
    <row r="36" spans="1:22" ht="12" customHeight="1">
      <c r="A36" s="362"/>
      <c r="B36" s="1169" t="s">
        <v>96</v>
      </c>
      <c r="C36" s="34">
        <v>4825128.0623244997</v>
      </c>
      <c r="D36" s="34">
        <v>5756007.0360293305</v>
      </c>
      <c r="E36" s="34">
        <v>6442601.0803702204</v>
      </c>
      <c r="F36" s="34">
        <v>6907837.5300023304</v>
      </c>
      <c r="G36" s="60">
        <v>7144438.6455986798</v>
      </c>
      <c r="H36" s="34">
        <v>7318263.7413891703</v>
      </c>
      <c r="I36" s="34">
        <v>7290160.5371844396</v>
      </c>
      <c r="J36" s="34">
        <v>7276766.3977017803</v>
      </c>
      <c r="K36" s="34">
        <v>7357731.9561687997</v>
      </c>
      <c r="L36" s="34">
        <v>7382601.2643932505</v>
      </c>
      <c r="M36" s="34">
        <v>7467131.3795811301</v>
      </c>
      <c r="N36" s="34">
        <v>7454859.8700165702</v>
      </c>
      <c r="O36" s="34">
        <v>7445739.1789153703</v>
      </c>
      <c r="P36" s="34">
        <v>7487049.6972779101</v>
      </c>
      <c r="Q36" s="34">
        <v>7550260.5488505904</v>
      </c>
      <c r="R36" s="34">
        <v>7567961.3324121097</v>
      </c>
      <c r="S36" s="34">
        <v>7601232.8525040904</v>
      </c>
      <c r="T36" s="370">
        <v>7846979.7200271301</v>
      </c>
      <c r="U36" s="53"/>
    </row>
    <row r="37" spans="1:22" ht="12" customHeight="1">
      <c r="A37" s="362"/>
      <c r="B37" s="1169" t="s">
        <v>457</v>
      </c>
      <c r="C37" s="34">
        <v>997007.45566430897</v>
      </c>
      <c r="D37" s="34">
        <v>1262733.67799915</v>
      </c>
      <c r="E37" s="34">
        <v>1591522.5735802101</v>
      </c>
      <c r="F37" s="34">
        <v>1839473.2404559699</v>
      </c>
      <c r="G37" s="60">
        <v>1869826.4724051999</v>
      </c>
      <c r="H37" s="34">
        <v>1917477.24571306</v>
      </c>
      <c r="I37" s="34">
        <v>1874987.31672199</v>
      </c>
      <c r="J37" s="34">
        <v>1859585.6474468899</v>
      </c>
      <c r="K37" s="34">
        <v>1906992.12229035</v>
      </c>
      <c r="L37" s="34">
        <v>1909329.94811595</v>
      </c>
      <c r="M37" s="34">
        <v>2008707.1530977499</v>
      </c>
      <c r="N37" s="34">
        <v>1944250.42731305</v>
      </c>
      <c r="O37" s="34">
        <v>1943905.40524996</v>
      </c>
      <c r="P37" s="34">
        <v>1932656.03039322</v>
      </c>
      <c r="Q37" s="34">
        <v>1914757.0801263901</v>
      </c>
      <c r="R37" s="34">
        <v>1960527.19455668</v>
      </c>
      <c r="S37" s="34">
        <v>1996356.49179108</v>
      </c>
      <c r="T37" s="370">
        <v>2130724.7670876901</v>
      </c>
      <c r="U37" s="53"/>
    </row>
    <row r="38" spans="1:22" ht="12" customHeight="1">
      <c r="A38" s="362"/>
      <c r="B38" s="1169" t="s">
        <v>458</v>
      </c>
      <c r="C38" s="34">
        <v>1690085.6833197</v>
      </c>
      <c r="D38" s="34">
        <v>2014663.4958083599</v>
      </c>
      <c r="E38" s="34">
        <v>2263564.2533090301</v>
      </c>
      <c r="F38" s="34">
        <v>2422409.5303382101</v>
      </c>
      <c r="G38" s="60">
        <v>2488350.38044617</v>
      </c>
      <c r="H38" s="34">
        <v>2548801.2315895502</v>
      </c>
      <c r="I38" s="34">
        <v>2554355.1085047098</v>
      </c>
      <c r="J38" s="34">
        <v>2538770.1697109798</v>
      </c>
      <c r="K38" s="34">
        <v>2557468.2755862698</v>
      </c>
      <c r="L38" s="34">
        <v>2570529.96971747</v>
      </c>
      <c r="M38" s="34">
        <v>2583518.9508933499</v>
      </c>
      <c r="N38" s="34">
        <v>2655773.1110385801</v>
      </c>
      <c r="O38" s="34">
        <v>2624087.0684633199</v>
      </c>
      <c r="P38" s="34">
        <v>2632379.7048888402</v>
      </c>
      <c r="Q38" s="34">
        <v>2696789.3350547901</v>
      </c>
      <c r="R38" s="34">
        <v>2671433.4314577999</v>
      </c>
      <c r="S38" s="34">
        <v>2641906.5035308502</v>
      </c>
      <c r="T38" s="370">
        <v>2718017.5599409901</v>
      </c>
      <c r="U38" s="53"/>
    </row>
    <row r="39" spans="1:22" ht="12" customHeight="1">
      <c r="A39" s="362"/>
      <c r="B39" s="1169" t="s">
        <v>459</v>
      </c>
      <c r="C39" s="34">
        <v>2138034.9233404901</v>
      </c>
      <c r="D39" s="34">
        <v>2478609.8622218301</v>
      </c>
      <c r="E39" s="34">
        <v>2587514.2534809802</v>
      </c>
      <c r="F39" s="34">
        <v>2645954.75920816</v>
      </c>
      <c r="G39" s="60">
        <v>2786261.7927473001</v>
      </c>
      <c r="H39" s="34">
        <v>2851985.2640865701</v>
      </c>
      <c r="I39" s="34">
        <v>2860818.1119577498</v>
      </c>
      <c r="J39" s="34">
        <v>2878410.5805439102</v>
      </c>
      <c r="K39" s="34">
        <v>2893271.5582921701</v>
      </c>
      <c r="L39" s="34">
        <v>2902741.34655983</v>
      </c>
      <c r="M39" s="34">
        <v>2874905.27559003</v>
      </c>
      <c r="N39" s="34">
        <v>2854836.3316649301</v>
      </c>
      <c r="O39" s="34">
        <v>2877746.7052020901</v>
      </c>
      <c r="P39" s="34">
        <v>2922013.9619958499</v>
      </c>
      <c r="Q39" s="34">
        <v>2938714.1336694099</v>
      </c>
      <c r="R39" s="34">
        <v>2936000.70639762</v>
      </c>
      <c r="S39" s="34">
        <v>2962969.8571821498</v>
      </c>
      <c r="T39" s="370">
        <v>2998237.3929984402</v>
      </c>
      <c r="U39" s="53"/>
    </row>
    <row r="40" spans="1:22" ht="12" customHeight="1">
      <c r="A40" s="362"/>
      <c r="B40" s="1169" t="s">
        <v>460</v>
      </c>
      <c r="C40" s="34">
        <v>805319.66220026906</v>
      </c>
      <c r="D40" s="34">
        <v>909383.16420985502</v>
      </c>
      <c r="E40" s="34">
        <v>1036861.47112176</v>
      </c>
      <c r="F40" s="34">
        <v>1245752.3788037901</v>
      </c>
      <c r="G40" s="60">
        <v>1313490.4329536001</v>
      </c>
      <c r="H40" s="34">
        <v>1403771.1562576301</v>
      </c>
      <c r="I40" s="34">
        <v>1396559.34715117</v>
      </c>
      <c r="J40" s="34">
        <v>1373104.5500141601</v>
      </c>
      <c r="K40" s="34">
        <v>1363049.61714198</v>
      </c>
      <c r="L40" s="34">
        <v>1368558.3411437499</v>
      </c>
      <c r="M40" s="34">
        <v>1368769.5819404901</v>
      </c>
      <c r="N40" s="34">
        <v>1382382.39049203</v>
      </c>
      <c r="O40" s="34">
        <v>1433518.3608635401</v>
      </c>
      <c r="P40" s="34">
        <v>1438831.22208737</v>
      </c>
      <c r="Q40" s="34">
        <v>1459891.97939895</v>
      </c>
      <c r="R40" s="34">
        <v>1478578.8430281701</v>
      </c>
      <c r="S40" s="34">
        <v>1470812.6446136499</v>
      </c>
      <c r="T40" s="370">
        <v>1482016.0293071701</v>
      </c>
      <c r="U40" s="53"/>
    </row>
    <row r="41" spans="1:22" ht="12" customHeight="1">
      <c r="A41" s="362"/>
      <c r="B41" s="1169" t="s">
        <v>457</v>
      </c>
      <c r="C41" s="34">
        <v>318026.63094802399</v>
      </c>
      <c r="D41" s="34">
        <v>424400.945669298</v>
      </c>
      <c r="E41" s="34">
        <v>551982.10736444802</v>
      </c>
      <c r="F41" s="34">
        <v>706687.22236934095</v>
      </c>
      <c r="G41" s="60">
        <v>792724.07733744604</v>
      </c>
      <c r="H41" s="34">
        <v>823361.32990288106</v>
      </c>
      <c r="I41" s="34">
        <v>808935.49836916802</v>
      </c>
      <c r="J41" s="34">
        <v>793021.30037883599</v>
      </c>
      <c r="K41" s="34">
        <v>796622.82497930899</v>
      </c>
      <c r="L41" s="34">
        <v>793734.05576751905</v>
      </c>
      <c r="M41" s="34">
        <v>795329.20849816897</v>
      </c>
      <c r="N41" s="34">
        <v>807122.709686797</v>
      </c>
      <c r="O41" s="34">
        <v>851445.20435134904</v>
      </c>
      <c r="P41" s="34">
        <v>845133.14578367595</v>
      </c>
      <c r="Q41" s="34">
        <v>855781.89009101898</v>
      </c>
      <c r="R41" s="34">
        <v>886129.23905079404</v>
      </c>
      <c r="S41" s="34">
        <v>885386.309873158</v>
      </c>
      <c r="T41" s="370">
        <v>893758.99914009206</v>
      </c>
      <c r="U41" s="53"/>
    </row>
    <row r="42" spans="1:22" ht="12" customHeight="1">
      <c r="A42" s="362"/>
      <c r="B42" s="1169" t="s">
        <v>461</v>
      </c>
      <c r="C42" s="34">
        <v>135173.41859150701</v>
      </c>
      <c r="D42" s="34">
        <v>158837.33827993699</v>
      </c>
      <c r="E42" s="34">
        <v>168695.55088030899</v>
      </c>
      <c r="F42" s="34">
        <v>192775.23493053601</v>
      </c>
      <c r="G42" s="60">
        <v>180832.94769173101</v>
      </c>
      <c r="H42" s="34">
        <v>197303.22197680199</v>
      </c>
      <c r="I42" s="34">
        <v>200145.10265224101</v>
      </c>
      <c r="J42" s="34">
        <v>201643.76613141299</v>
      </c>
      <c r="K42" s="34">
        <v>207361.06010641099</v>
      </c>
      <c r="L42" s="34">
        <v>202089.03326765</v>
      </c>
      <c r="M42" s="34">
        <v>197774.62586027</v>
      </c>
      <c r="N42" s="34">
        <v>194468.56479686001</v>
      </c>
      <c r="O42" s="34">
        <v>201316.63251959399</v>
      </c>
      <c r="P42" s="34">
        <v>202663.327419243</v>
      </c>
      <c r="Q42" s="34">
        <v>205051.26694354499</v>
      </c>
      <c r="R42" s="34">
        <v>209553.23748523099</v>
      </c>
      <c r="S42" s="34">
        <v>210693.01127823</v>
      </c>
      <c r="T42" s="370">
        <v>215883.545830811</v>
      </c>
      <c r="U42" s="53"/>
    </row>
    <row r="43" spans="1:22" ht="12" customHeight="1">
      <c r="A43" s="362"/>
      <c r="B43" s="1169" t="s">
        <v>459</v>
      </c>
      <c r="C43" s="34">
        <v>352119.612660738</v>
      </c>
      <c r="D43" s="34">
        <v>326144.88026061998</v>
      </c>
      <c r="E43" s="34">
        <v>316183.81287699798</v>
      </c>
      <c r="F43" s="34">
        <v>346289.92150391301</v>
      </c>
      <c r="G43" s="60">
        <v>339933.40792441898</v>
      </c>
      <c r="H43" s="34">
        <v>383106.604377946</v>
      </c>
      <c r="I43" s="34">
        <v>387478.74612975999</v>
      </c>
      <c r="J43" s="34">
        <v>378439.48350390699</v>
      </c>
      <c r="K43" s="34">
        <v>359065.732056259</v>
      </c>
      <c r="L43" s="34">
        <v>372735.25210858398</v>
      </c>
      <c r="M43" s="34">
        <v>375665.74758205097</v>
      </c>
      <c r="N43" s="34">
        <v>380791.11600837798</v>
      </c>
      <c r="O43" s="34">
        <v>380756.523992592</v>
      </c>
      <c r="P43" s="34">
        <v>391034.74888444802</v>
      </c>
      <c r="Q43" s="34">
        <v>399058.822364391</v>
      </c>
      <c r="R43" s="34">
        <v>382896.36649214901</v>
      </c>
      <c r="S43" s="34">
        <v>374733.32346226502</v>
      </c>
      <c r="T43" s="370">
        <v>372373.48433627299</v>
      </c>
      <c r="U43" s="53"/>
    </row>
    <row r="44" spans="1:22" ht="12" customHeight="1">
      <c r="A44" s="362" t="s">
        <v>9</v>
      </c>
      <c r="B44" s="1170" t="s">
        <v>462</v>
      </c>
      <c r="C44" s="34">
        <v>2796.8633933699998</v>
      </c>
      <c r="D44" s="34">
        <v>6011.1453688199999</v>
      </c>
      <c r="E44" s="34">
        <v>1672.301637815</v>
      </c>
      <c r="F44" s="34">
        <v>2127.2653974549999</v>
      </c>
      <c r="G44" s="60">
        <v>17578.926215354</v>
      </c>
      <c r="H44" s="34">
        <v>17139.911615977999</v>
      </c>
      <c r="I44" s="34">
        <v>9574.6807745770002</v>
      </c>
      <c r="J44" s="34">
        <v>10843.533588712</v>
      </c>
      <c r="K44" s="34">
        <v>14056.692237875999</v>
      </c>
      <c r="L44" s="34">
        <v>14123.716466782</v>
      </c>
      <c r="M44" s="34">
        <v>16241.325687062001</v>
      </c>
      <c r="N44" s="34">
        <v>23606.282115786002</v>
      </c>
      <c r="O44" s="34">
        <v>21667.772677410001</v>
      </c>
      <c r="P44" s="34">
        <v>19026.633696527999</v>
      </c>
      <c r="Q44" s="34">
        <v>25292.525341134002</v>
      </c>
      <c r="R44" s="34">
        <v>20995.088913734999</v>
      </c>
      <c r="S44" s="34">
        <v>9647.1013441489995</v>
      </c>
      <c r="T44" s="370">
        <v>15118.436015363999</v>
      </c>
      <c r="U44" s="53"/>
    </row>
    <row r="45" spans="1:22" ht="12" customHeight="1">
      <c r="A45" s="362" t="s">
        <v>10</v>
      </c>
      <c r="B45" s="1170" t="s">
        <v>463</v>
      </c>
      <c r="C45" s="34">
        <v>192554.56001387301</v>
      </c>
      <c r="D45" s="34">
        <v>176681.352054402</v>
      </c>
      <c r="E45" s="34">
        <v>160594.38062776299</v>
      </c>
      <c r="F45" s="34">
        <v>173398.587085848</v>
      </c>
      <c r="G45" s="60">
        <v>198380.98677930399</v>
      </c>
      <c r="H45" s="34">
        <v>203713.51762450699</v>
      </c>
      <c r="I45" s="34">
        <v>197779.31166210701</v>
      </c>
      <c r="J45" s="34">
        <v>192027.867307654</v>
      </c>
      <c r="K45" s="34">
        <v>189081.519772656</v>
      </c>
      <c r="L45" s="34">
        <v>197583.27245159101</v>
      </c>
      <c r="M45" s="34">
        <v>202198.63792450799</v>
      </c>
      <c r="N45" s="34">
        <v>192611.92562694199</v>
      </c>
      <c r="O45" s="34">
        <v>192529.63227402899</v>
      </c>
      <c r="P45" s="34">
        <v>210209.783963088</v>
      </c>
      <c r="Q45" s="34">
        <v>187030.01644494801</v>
      </c>
      <c r="R45" s="34">
        <v>203120.98689345599</v>
      </c>
      <c r="S45" s="34">
        <v>207976.75303568001</v>
      </c>
      <c r="T45" s="370">
        <v>211057.670186662</v>
      </c>
      <c r="U45" s="53"/>
    </row>
    <row r="46" spans="1:22" ht="12" customHeight="1">
      <c r="A46" s="362" t="s">
        <v>11</v>
      </c>
      <c r="B46" s="1170" t="s">
        <v>464</v>
      </c>
      <c r="C46" s="34">
        <v>115128.874009864</v>
      </c>
      <c r="D46" s="34">
        <v>125078.517610631</v>
      </c>
      <c r="E46" s="34">
        <v>117684.21027888299</v>
      </c>
      <c r="F46" s="34">
        <v>115116.942285942</v>
      </c>
      <c r="G46" s="60">
        <v>99040.262328423996</v>
      </c>
      <c r="H46" s="34">
        <v>95779.893489845999</v>
      </c>
      <c r="I46" s="34">
        <v>94124.906600675007</v>
      </c>
      <c r="J46" s="34">
        <v>90920.890479495996</v>
      </c>
      <c r="K46" s="34">
        <v>90323.928560027998</v>
      </c>
      <c r="L46" s="34">
        <v>99640.197197354006</v>
      </c>
      <c r="M46" s="34">
        <v>96561.937914797003</v>
      </c>
      <c r="N46" s="34">
        <v>99326.673419971004</v>
      </c>
      <c r="O46" s="34">
        <v>93646.263078589007</v>
      </c>
      <c r="P46" s="34">
        <v>97712.461318009999</v>
      </c>
      <c r="Q46" s="34">
        <v>114600.045313307</v>
      </c>
      <c r="R46" s="34">
        <v>113886.580165305</v>
      </c>
      <c r="S46" s="34">
        <v>103470.33659791001</v>
      </c>
      <c r="T46" s="370">
        <v>109995.84315908499</v>
      </c>
      <c r="U46" s="53"/>
    </row>
    <row r="47" spans="1:22" ht="12" customHeight="1">
      <c r="A47" s="362" t="s">
        <v>98</v>
      </c>
      <c r="B47" s="1170" t="s">
        <v>465</v>
      </c>
      <c r="C47" s="34">
        <v>296746.252621994</v>
      </c>
      <c r="D47" s="34">
        <v>270035.79673669301</v>
      </c>
      <c r="E47" s="34">
        <v>227554.249846419</v>
      </c>
      <c r="F47" s="34">
        <v>293290.551583578</v>
      </c>
      <c r="G47" s="60">
        <v>308327.91175041703</v>
      </c>
      <c r="H47" s="34">
        <v>323207.359881201</v>
      </c>
      <c r="I47" s="34">
        <v>326484.07397454401</v>
      </c>
      <c r="J47" s="34">
        <v>332273.90427309403</v>
      </c>
      <c r="K47" s="34">
        <v>326526.78013722901</v>
      </c>
      <c r="L47" s="34">
        <v>336907.061254417</v>
      </c>
      <c r="M47" s="34">
        <v>345134.18752446701</v>
      </c>
      <c r="N47" s="34">
        <v>395419.618836504</v>
      </c>
      <c r="O47" s="34">
        <v>385821.40034584398</v>
      </c>
      <c r="P47" s="34">
        <v>387742.233396583</v>
      </c>
      <c r="Q47" s="34">
        <v>393518.369928609</v>
      </c>
      <c r="R47" s="34">
        <v>400405.84523256501</v>
      </c>
      <c r="S47" s="34">
        <v>400648.37623739999</v>
      </c>
      <c r="T47" s="370">
        <v>407159.24476954498</v>
      </c>
      <c r="U47" s="53"/>
    </row>
    <row r="48" spans="1:22" ht="12" customHeight="1">
      <c r="A48" s="362"/>
      <c r="B48" s="1169" t="s">
        <v>96</v>
      </c>
      <c r="C48" s="34">
        <v>48524.867759239001</v>
      </c>
      <c r="D48" s="34">
        <v>71870.936276795997</v>
      </c>
      <c r="E48" s="34">
        <v>62205.503490549003</v>
      </c>
      <c r="F48" s="34">
        <v>88880.975279770006</v>
      </c>
      <c r="G48" s="60">
        <v>98028.919775681003</v>
      </c>
      <c r="H48" s="34">
        <v>94688.475747717996</v>
      </c>
      <c r="I48" s="34">
        <v>93388.414004247999</v>
      </c>
      <c r="J48" s="34">
        <v>94193.715649338003</v>
      </c>
      <c r="K48" s="34">
        <v>94003.460890046001</v>
      </c>
      <c r="L48" s="34">
        <v>93563.03031468</v>
      </c>
      <c r="M48" s="34">
        <v>98720.634003006999</v>
      </c>
      <c r="N48" s="34">
        <v>107224.388840429</v>
      </c>
      <c r="O48" s="34">
        <v>103315.81365927101</v>
      </c>
      <c r="P48" s="34">
        <v>105664.453596233</v>
      </c>
      <c r="Q48" s="34">
        <v>103737.305754163</v>
      </c>
      <c r="R48" s="34">
        <v>102816.30270268601</v>
      </c>
      <c r="S48" s="34">
        <v>104184.792922412</v>
      </c>
      <c r="T48" s="370">
        <v>104936.140035748</v>
      </c>
      <c r="U48" s="53"/>
    </row>
    <row r="49" spans="1:21" ht="12" customHeight="1">
      <c r="A49" s="362"/>
      <c r="B49" s="1169" t="s">
        <v>460</v>
      </c>
      <c r="C49" s="34">
        <v>248221.38486275499</v>
      </c>
      <c r="D49" s="34">
        <v>198164.860459897</v>
      </c>
      <c r="E49" s="34">
        <v>165348.74635587001</v>
      </c>
      <c r="F49" s="34">
        <v>204409.57630380799</v>
      </c>
      <c r="G49" s="60">
        <v>210298.99197473601</v>
      </c>
      <c r="H49" s="34">
        <v>228518.88413348299</v>
      </c>
      <c r="I49" s="34">
        <v>233095.65997029599</v>
      </c>
      <c r="J49" s="34">
        <v>238080.188623756</v>
      </c>
      <c r="K49" s="34">
        <v>232523.31924718301</v>
      </c>
      <c r="L49" s="34">
        <v>243344.03093973699</v>
      </c>
      <c r="M49" s="34">
        <v>246413.55352146001</v>
      </c>
      <c r="N49" s="34">
        <v>288195.22999607498</v>
      </c>
      <c r="O49" s="34">
        <v>282505.58668657299</v>
      </c>
      <c r="P49" s="34">
        <v>282077.77980035002</v>
      </c>
      <c r="Q49" s="34">
        <v>289781.06417444599</v>
      </c>
      <c r="R49" s="34">
        <v>297589.54252987902</v>
      </c>
      <c r="S49" s="34">
        <v>296463.58331498801</v>
      </c>
      <c r="T49" s="370">
        <v>302223.10473379702</v>
      </c>
      <c r="U49" s="53"/>
    </row>
    <row r="50" spans="1:21" ht="12" customHeight="1">
      <c r="A50" s="365" t="s">
        <v>97</v>
      </c>
      <c r="B50" s="1170" t="s">
        <v>466</v>
      </c>
      <c r="C50" s="34">
        <v>26396.410615818</v>
      </c>
      <c r="D50" s="34">
        <v>23795.379502487001</v>
      </c>
      <c r="E50" s="34">
        <v>12370.478571685</v>
      </c>
      <c r="F50" s="34">
        <v>27588.882662169999</v>
      </c>
      <c r="G50" s="60">
        <v>21518.723660535001</v>
      </c>
      <c r="H50" s="34">
        <v>36532.986149679004</v>
      </c>
      <c r="I50" s="34">
        <v>30745.342518685</v>
      </c>
      <c r="J50" s="34">
        <v>46232.871650749999</v>
      </c>
      <c r="K50" s="34">
        <v>49864.130301509002</v>
      </c>
      <c r="L50" s="34">
        <v>39725.728213592003</v>
      </c>
      <c r="M50" s="34">
        <v>39721.486528278001</v>
      </c>
      <c r="N50" s="34">
        <v>47811.43918881</v>
      </c>
      <c r="O50" s="34">
        <v>47732.402592881997</v>
      </c>
      <c r="P50" s="34">
        <v>58089.884013891999</v>
      </c>
      <c r="Q50" s="34">
        <v>60280.132011191999</v>
      </c>
      <c r="R50" s="34">
        <v>64684.265744335004</v>
      </c>
      <c r="S50" s="34">
        <v>52805.963068673002</v>
      </c>
      <c r="T50" s="370">
        <v>50684.643393947998</v>
      </c>
      <c r="U50" s="53"/>
    </row>
    <row r="51" spans="1:21" ht="36">
      <c r="A51" s="362" t="s">
        <v>125</v>
      </c>
      <c r="B51" s="1170" t="s">
        <v>467</v>
      </c>
      <c r="C51" s="69">
        <v>206479.70941605099</v>
      </c>
      <c r="D51" s="69">
        <v>134966.02286869899</v>
      </c>
      <c r="E51" s="69">
        <v>125816.79471109</v>
      </c>
      <c r="F51" s="69">
        <v>156075.518586538</v>
      </c>
      <c r="G51" s="923">
        <v>239370.86171913901</v>
      </c>
      <c r="H51" s="69">
        <v>257793.65617986501</v>
      </c>
      <c r="I51" s="69">
        <v>264161.54998409702</v>
      </c>
      <c r="J51" s="69">
        <v>333889.24776367401</v>
      </c>
      <c r="K51" s="69">
        <v>289384.15282592498</v>
      </c>
      <c r="L51" s="69">
        <v>256902.12386970301</v>
      </c>
      <c r="M51" s="69">
        <v>286303.70146699599</v>
      </c>
      <c r="N51" s="69">
        <v>355289.06526330201</v>
      </c>
      <c r="O51" s="69">
        <v>271591.67903803597</v>
      </c>
      <c r="P51" s="69">
        <v>254715.653861228</v>
      </c>
      <c r="Q51" s="69">
        <v>374828.85428528499</v>
      </c>
      <c r="R51" s="69">
        <v>330438.47871303401</v>
      </c>
      <c r="S51" s="69">
        <v>345142.03574954998</v>
      </c>
      <c r="T51" s="371">
        <v>241485.75360266399</v>
      </c>
      <c r="U51" s="53"/>
    </row>
    <row r="52" spans="1:21" ht="12.6" customHeight="1">
      <c r="A52" s="362" t="s">
        <v>203</v>
      </c>
      <c r="B52" s="1170" t="s">
        <v>713</v>
      </c>
      <c r="C52" s="34">
        <v>4559.1534261739998</v>
      </c>
      <c r="D52" s="34">
        <v>4366.7640697269999</v>
      </c>
      <c r="E52" s="34">
        <v>4564.8584568730003</v>
      </c>
      <c r="F52" s="34">
        <v>4282.9107790179996</v>
      </c>
      <c r="G52" s="60">
        <v>4931.6657927280003</v>
      </c>
      <c r="H52" s="34">
        <v>3924.443019157</v>
      </c>
      <c r="I52" s="34">
        <v>4436.1268007019999</v>
      </c>
      <c r="J52" s="34">
        <v>5172.7582824190004</v>
      </c>
      <c r="K52" s="34">
        <v>5218.9219706530002</v>
      </c>
      <c r="L52" s="34">
        <v>5069.6834688950003</v>
      </c>
      <c r="M52" s="34">
        <v>4776.1407470679997</v>
      </c>
      <c r="N52" s="34">
        <v>5153.0499675370002</v>
      </c>
      <c r="O52" s="34">
        <v>4877.613733143</v>
      </c>
      <c r="P52" s="34">
        <v>4825.5255805919996</v>
      </c>
      <c r="Q52" s="34">
        <v>5121.1541803990003</v>
      </c>
      <c r="R52" s="34">
        <v>5113.313342169</v>
      </c>
      <c r="S52" s="34">
        <v>4542.236443754</v>
      </c>
      <c r="T52" s="370">
        <v>4372.954684888</v>
      </c>
      <c r="U52" s="53"/>
    </row>
    <row r="53" spans="1:21" ht="13.5" customHeight="1">
      <c r="A53" s="1326" t="s">
        <v>724</v>
      </c>
      <c r="B53" s="1327"/>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70" t="s">
        <v>468</v>
      </c>
      <c r="C54" s="34">
        <v>209321.44705286599</v>
      </c>
      <c r="D54" s="34">
        <v>229562.64341154901</v>
      </c>
      <c r="E54" s="34">
        <v>261671.477427195</v>
      </c>
      <c r="F54" s="34">
        <v>282878.803257733</v>
      </c>
      <c r="G54" s="60">
        <v>312787.77477649698</v>
      </c>
      <c r="H54" s="34">
        <v>316763.39032817201</v>
      </c>
      <c r="I54" s="34">
        <v>317363.24257186399</v>
      </c>
      <c r="J54" s="34">
        <v>317244.32831617602</v>
      </c>
      <c r="K54" s="34">
        <v>312186.30006983801</v>
      </c>
      <c r="L54" s="34">
        <v>313519.76155540301</v>
      </c>
      <c r="M54" s="34">
        <v>313527.011669703</v>
      </c>
      <c r="N54" s="34">
        <v>313777.72293598502</v>
      </c>
      <c r="O54" s="34">
        <v>313823.87608390203</v>
      </c>
      <c r="P54" s="34">
        <v>313838.31784468499</v>
      </c>
      <c r="Q54" s="34">
        <v>315262.15456257702</v>
      </c>
      <c r="R54" s="34">
        <v>315322.10244072502</v>
      </c>
      <c r="S54" s="34">
        <v>315344.53157118999</v>
      </c>
      <c r="T54" s="370">
        <v>315798.66193080501</v>
      </c>
      <c r="U54" s="53"/>
    </row>
    <row r="55" spans="1:21" ht="12" customHeight="1">
      <c r="A55" s="362" t="s">
        <v>9</v>
      </c>
      <c r="B55" s="1170" t="s">
        <v>469</v>
      </c>
      <c r="C55" s="34">
        <v>68266.182962534993</v>
      </c>
      <c r="D55" s="34">
        <v>73652.079061262004</v>
      </c>
      <c r="E55" s="34">
        <v>81167.555486540994</v>
      </c>
      <c r="F55" s="34">
        <v>88914.783614913002</v>
      </c>
      <c r="G55" s="60">
        <v>97664.044182386002</v>
      </c>
      <c r="H55" s="34">
        <v>104746.656424068</v>
      </c>
      <c r="I55" s="34">
        <v>104801.23979101</v>
      </c>
      <c r="J55" s="34">
        <v>104968.79503897201</v>
      </c>
      <c r="K55" s="34">
        <v>104808.741288119</v>
      </c>
      <c r="L55" s="34">
        <v>104801.76814683</v>
      </c>
      <c r="M55" s="34">
        <v>104922.06974781401</v>
      </c>
      <c r="N55" s="34">
        <v>104923.321617023</v>
      </c>
      <c r="O55" s="34">
        <v>104910.353366984</v>
      </c>
      <c r="P55" s="34">
        <v>105638.425723176</v>
      </c>
      <c r="Q55" s="34">
        <v>107487.087463399</v>
      </c>
      <c r="R55" s="34">
        <v>107673.981222523</v>
      </c>
      <c r="S55" s="34">
        <v>109181.243518858</v>
      </c>
      <c r="T55" s="370">
        <v>111661.351640223</v>
      </c>
      <c r="U55" s="53"/>
    </row>
    <row r="56" spans="1:21" ht="12" customHeight="1">
      <c r="A56" s="362" t="s">
        <v>10</v>
      </c>
      <c r="B56" s="1170" t="s">
        <v>470</v>
      </c>
      <c r="C56" s="34">
        <v>542899.31947495602</v>
      </c>
      <c r="D56" s="34">
        <v>612598.01173230098</v>
      </c>
      <c r="E56" s="34">
        <v>648343.07997819304</v>
      </c>
      <c r="F56" s="34">
        <v>675740.25364246301</v>
      </c>
      <c r="G56" s="60">
        <v>738593.43068481702</v>
      </c>
      <c r="H56" s="34">
        <v>839113.86917316203</v>
      </c>
      <c r="I56" s="34">
        <v>838940.86499989894</v>
      </c>
      <c r="J56" s="34">
        <v>838641.67252678995</v>
      </c>
      <c r="K56" s="34">
        <v>838888.107106596</v>
      </c>
      <c r="L56" s="34">
        <v>838222.43628753396</v>
      </c>
      <c r="M56" s="34">
        <v>831145.76409791899</v>
      </c>
      <c r="N56" s="34">
        <v>810416.97102595703</v>
      </c>
      <c r="O56" s="34">
        <v>1066399.16570334</v>
      </c>
      <c r="P56" s="34">
        <v>1062640.9389679099</v>
      </c>
      <c r="Q56" s="34">
        <v>944865.05504649295</v>
      </c>
      <c r="R56" s="34">
        <v>920113.687957071</v>
      </c>
      <c r="S56" s="34">
        <v>915317.15922538599</v>
      </c>
      <c r="T56" s="370">
        <v>907179.73235294304</v>
      </c>
      <c r="U56" s="53"/>
    </row>
    <row r="57" spans="1:21" ht="24">
      <c r="A57" s="362" t="s">
        <v>11</v>
      </c>
      <c r="B57" s="1170" t="s">
        <v>471</v>
      </c>
      <c r="C57" s="69">
        <v>150058.155792312</v>
      </c>
      <c r="D57" s="69">
        <v>104718.073695283</v>
      </c>
      <c r="E57" s="69">
        <v>140206.96506392301</v>
      </c>
      <c r="F57" s="69">
        <v>201816.61498470799</v>
      </c>
      <c r="G57" s="203">
        <v>243325.729343371</v>
      </c>
      <c r="H57" s="69">
        <v>126525.328008262</v>
      </c>
      <c r="I57" s="69">
        <v>149619.73428242499</v>
      </c>
      <c r="J57" s="69">
        <v>171026.32167518101</v>
      </c>
      <c r="K57" s="69">
        <v>194970.007681063</v>
      </c>
      <c r="L57" s="69">
        <v>217589.90319673499</v>
      </c>
      <c r="M57" s="69">
        <v>237148.465466625</v>
      </c>
      <c r="N57" s="69">
        <v>255199.584786541</v>
      </c>
      <c r="O57" s="69">
        <v>19361.324074537999</v>
      </c>
      <c r="P57" s="69">
        <v>40013.854808921002</v>
      </c>
      <c r="Q57" s="69">
        <v>65454.827629906002</v>
      </c>
      <c r="R57" s="69">
        <v>85601.021657742996</v>
      </c>
      <c r="S57" s="69">
        <v>106502.432778724</v>
      </c>
      <c r="T57" s="371">
        <v>131382.06405735301</v>
      </c>
      <c r="U57" s="53"/>
    </row>
    <row r="58" spans="1:21" ht="12" customHeight="1">
      <c r="A58" s="362" t="s">
        <v>98</v>
      </c>
      <c r="B58" s="1170" t="s">
        <v>472</v>
      </c>
      <c r="C58" s="34">
        <v>114482.432151095</v>
      </c>
      <c r="D58" s="34">
        <v>192236.21998947699</v>
      </c>
      <c r="E58" s="34">
        <v>273985.28681969701</v>
      </c>
      <c r="F58" s="34">
        <v>282024.46072312602</v>
      </c>
      <c r="G58" s="60">
        <v>288230.69469253003</v>
      </c>
      <c r="H58" s="34">
        <v>296181.04237183399</v>
      </c>
      <c r="I58" s="34">
        <v>300527.56674462598</v>
      </c>
      <c r="J58" s="34">
        <v>305886.08022000501</v>
      </c>
      <c r="K58" s="34">
        <v>311135.52226357098</v>
      </c>
      <c r="L58" s="34">
        <v>303477.24826168601</v>
      </c>
      <c r="M58" s="34">
        <v>302177.43709962402</v>
      </c>
      <c r="N58" s="34">
        <v>300367.85033384501</v>
      </c>
      <c r="O58" s="34">
        <v>303430.05132580001</v>
      </c>
      <c r="P58" s="34">
        <v>306804.243403467</v>
      </c>
      <c r="Q58" s="34">
        <v>303745.512821251</v>
      </c>
      <c r="R58" s="34">
        <v>311623.58108596702</v>
      </c>
      <c r="S58" s="34">
        <v>309259.34595803299</v>
      </c>
      <c r="T58" s="370">
        <v>311637.52039383398</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71425.385674441</v>
      </c>
      <c r="I59" s="372">
        <v>72298.853217475</v>
      </c>
      <c r="J59" s="372">
        <v>70623.706012918003</v>
      </c>
      <c r="K59" s="372">
        <v>69809.672845510999</v>
      </c>
      <c r="L59" s="372">
        <v>69856.821279056006</v>
      </c>
      <c r="M59" s="372">
        <v>70283.045863546999</v>
      </c>
      <c r="N59" s="372">
        <v>67808.238504039997</v>
      </c>
      <c r="O59" s="372">
        <v>62667.481971396002</v>
      </c>
      <c r="P59" s="372">
        <v>64494.690638385</v>
      </c>
      <c r="Q59" s="372">
        <v>61505.878990318</v>
      </c>
      <c r="R59" s="372">
        <v>61604.030746069002</v>
      </c>
      <c r="S59" s="372">
        <v>60903.438521495998</v>
      </c>
      <c r="T59" s="373">
        <v>60472.544910083998</v>
      </c>
      <c r="U59" s="53"/>
    </row>
    <row r="60" spans="1:21" s="284" customFormat="1" ht="13.15" hidden="1" customHeight="1" thickBot="1">
      <c r="A60" s="1390" t="s">
        <v>259</v>
      </c>
      <c r="B60" s="1391"/>
      <c r="C60" s="1182"/>
      <c r="D60" s="1182"/>
      <c r="E60" s="1182"/>
      <c r="F60" s="1182"/>
      <c r="G60" s="1144"/>
      <c r="H60" s="1182"/>
      <c r="I60" s="1182"/>
      <c r="J60" s="1182"/>
      <c r="K60" s="1182"/>
      <c r="L60" s="1182"/>
      <c r="M60" s="1182"/>
      <c r="N60" s="1182"/>
      <c r="O60" s="1182"/>
      <c r="P60" s="1182"/>
      <c r="Q60" s="1182"/>
      <c r="R60" s="1182"/>
      <c r="S60" s="1182"/>
      <c r="T60" s="1145"/>
    </row>
    <row r="61" spans="1:21" s="284" customFormat="1" ht="13.15" hidden="1" customHeight="1">
      <c r="A61" s="1380" t="s">
        <v>260</v>
      </c>
      <c r="B61" s="1381"/>
      <c r="C61" s="1183"/>
      <c r="D61" s="1182"/>
      <c r="E61" s="1182"/>
      <c r="F61" s="1182"/>
      <c r="G61" s="1144"/>
      <c r="H61" s="1182"/>
      <c r="I61" s="1182"/>
      <c r="J61" s="1182"/>
      <c r="K61" s="1182"/>
      <c r="L61" s="1182"/>
      <c r="M61" s="1182"/>
      <c r="N61" s="1182"/>
      <c r="O61" s="1182"/>
      <c r="P61" s="1182"/>
      <c r="Q61" s="1182"/>
      <c r="R61" s="1182"/>
      <c r="S61" s="1182"/>
      <c r="T61" s="1145"/>
    </row>
    <row r="62" spans="1:21" s="284" customFormat="1" ht="13.15" hidden="1" customHeight="1">
      <c r="A62" s="1380" t="s">
        <v>243</v>
      </c>
      <c r="B62" s="1381"/>
      <c r="C62" s="1182"/>
      <c r="D62" s="1182"/>
      <c r="E62" s="1182"/>
      <c r="F62" s="1182"/>
      <c r="G62" s="1144"/>
      <c r="H62" s="1182"/>
      <c r="I62" s="1182"/>
      <c r="J62" s="1182"/>
      <c r="K62" s="1182"/>
      <c r="L62" s="1182"/>
      <c r="M62" s="1182"/>
      <c r="N62" s="1182"/>
      <c r="O62" s="1182"/>
      <c r="P62" s="1182"/>
      <c r="Q62" s="1182"/>
      <c r="R62" s="1182"/>
      <c r="S62" s="1182"/>
      <c r="T62" s="1145"/>
    </row>
    <row r="63" spans="1:21" s="284" customFormat="1" ht="10.15" hidden="1" customHeight="1">
      <c r="A63" s="1380" t="s">
        <v>241</v>
      </c>
      <c r="B63" s="1381"/>
      <c r="C63" s="1182"/>
      <c r="D63" s="1182"/>
      <c r="E63" s="1182"/>
      <c r="F63" s="1182"/>
      <c r="G63" s="1144"/>
      <c r="H63" s="1182"/>
      <c r="I63" s="1182"/>
      <c r="J63" s="1182"/>
      <c r="K63" s="1182"/>
      <c r="L63" s="1182"/>
      <c r="M63" s="1182"/>
      <c r="N63" s="1182"/>
      <c r="O63" s="1182"/>
      <c r="P63" s="1182"/>
      <c r="Q63" s="1182"/>
      <c r="R63" s="1182"/>
      <c r="S63" s="1182"/>
      <c r="T63" s="1145"/>
    </row>
    <row r="64" spans="1:21" s="284" customFormat="1" ht="10.15" hidden="1" customHeight="1">
      <c r="A64" s="1380" t="s">
        <v>242</v>
      </c>
      <c r="B64" s="1381"/>
      <c r="C64" s="1182"/>
      <c r="D64" s="1182"/>
      <c r="E64" s="1182"/>
      <c r="F64" s="1182"/>
      <c r="G64" s="1144"/>
      <c r="H64" s="1182"/>
      <c r="I64" s="1182"/>
      <c r="J64" s="1182"/>
      <c r="K64" s="1182"/>
      <c r="L64" s="1182"/>
      <c r="M64" s="1182"/>
      <c r="N64" s="1182"/>
      <c r="O64" s="1182"/>
      <c r="P64" s="1182"/>
      <c r="Q64" s="1182"/>
      <c r="R64" s="1182"/>
      <c r="S64" s="1182"/>
      <c r="T64" s="1145"/>
    </row>
    <row r="65" spans="1:24" s="284" customFormat="1" ht="13.15" hidden="1" customHeight="1">
      <c r="A65" s="1380" t="s">
        <v>239</v>
      </c>
      <c r="B65" s="1381"/>
      <c r="C65" s="1182"/>
      <c r="D65" s="1182"/>
      <c r="E65" s="1182"/>
      <c r="F65" s="1182"/>
      <c r="G65" s="1144"/>
      <c r="H65" s="1182"/>
      <c r="I65" s="1182"/>
      <c r="J65" s="1182"/>
      <c r="K65" s="1182"/>
      <c r="L65" s="1182"/>
      <c r="M65" s="1182"/>
      <c r="N65" s="1182"/>
      <c r="O65" s="1182"/>
      <c r="P65" s="1182"/>
      <c r="Q65" s="1182"/>
      <c r="R65" s="1182"/>
      <c r="S65" s="1182"/>
      <c r="T65" s="1145"/>
    </row>
    <row r="66" spans="1:24" ht="75" customHeight="1">
      <c r="A66" s="1387" t="s">
        <v>285</v>
      </c>
      <c r="B66" s="1388"/>
      <c r="C66" s="1388"/>
      <c r="D66" s="1388"/>
      <c r="E66" s="1388"/>
      <c r="F66" s="1388"/>
      <c r="G66" s="1388"/>
      <c r="H66" s="1388"/>
      <c r="I66" s="1388"/>
      <c r="J66" s="1388"/>
      <c r="K66" s="1388"/>
      <c r="L66" s="1388"/>
      <c r="M66" s="1388"/>
      <c r="N66" s="1388"/>
      <c r="O66" s="1388"/>
      <c r="P66" s="1388"/>
      <c r="Q66" s="1388"/>
      <c r="R66" s="1388"/>
      <c r="S66" s="1388"/>
      <c r="T66" s="1389"/>
    </row>
    <row r="67" spans="1:24" s="252" customFormat="1" ht="22.35" customHeight="1">
      <c r="A67" s="1341" t="s">
        <v>419</v>
      </c>
      <c r="B67" s="1342"/>
      <c r="C67" s="1382" t="s">
        <v>277</v>
      </c>
      <c r="D67" s="1382" t="s">
        <v>842</v>
      </c>
      <c r="E67" s="1376">
        <v>2021</v>
      </c>
      <c r="F67" s="1376">
        <v>2022</v>
      </c>
      <c r="G67" s="1376">
        <v>2023</v>
      </c>
      <c r="H67" s="1376">
        <v>2024</v>
      </c>
      <c r="I67" s="1376"/>
      <c r="J67" s="1376"/>
      <c r="K67" s="1376"/>
      <c r="L67" s="1376"/>
      <c r="M67" s="1376"/>
      <c r="N67" s="1376"/>
      <c r="O67" s="1376">
        <v>2025</v>
      </c>
      <c r="P67" s="1376"/>
      <c r="Q67" s="1376"/>
      <c r="R67" s="1376"/>
      <c r="S67" s="1376"/>
      <c r="T67" s="1377"/>
    </row>
    <row r="68" spans="1:24" s="252" customFormat="1" ht="22.35" customHeight="1">
      <c r="A68" s="1341"/>
      <c r="B68" s="1342"/>
      <c r="C68" s="1382"/>
      <c r="D68" s="1383"/>
      <c r="E68" s="1386"/>
      <c r="F68" s="1376"/>
      <c r="G68" s="1376"/>
      <c r="H68" s="786" t="s">
        <v>5</v>
      </c>
      <c r="I68" s="786" t="s">
        <v>6</v>
      </c>
      <c r="J68" s="786" t="s">
        <v>267</v>
      </c>
      <c r="K68" s="786" t="s">
        <v>7</v>
      </c>
      <c r="L68" s="786" t="s">
        <v>13</v>
      </c>
      <c r="M68" s="896" t="s">
        <v>14</v>
      </c>
      <c r="N68" s="896" t="s">
        <v>904</v>
      </c>
      <c r="O68" s="896" t="s">
        <v>0</v>
      </c>
      <c r="P68" s="896" t="s">
        <v>1</v>
      </c>
      <c r="Q68" s="896" t="s">
        <v>2</v>
      </c>
      <c r="R68" s="896" t="s">
        <v>3</v>
      </c>
      <c r="S68" s="896" t="s">
        <v>4</v>
      </c>
      <c r="T68" s="1137" t="s">
        <v>5</v>
      </c>
    </row>
    <row r="69" spans="1:24" s="104" customFormat="1" ht="12" customHeight="1">
      <c r="A69" s="1326" t="s">
        <v>307</v>
      </c>
      <c r="B69" s="1327"/>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69" t="s">
        <v>314</v>
      </c>
      <c r="C70" s="34">
        <v>2244788.0962580801</v>
      </c>
      <c r="D70" s="34">
        <v>2456204.6026699198</v>
      </c>
      <c r="E70" s="34">
        <v>2630960.9186591301</v>
      </c>
      <c r="F70" s="34">
        <v>2903228.0152810598</v>
      </c>
      <c r="G70" s="60">
        <v>3253480.6068285201</v>
      </c>
      <c r="H70" s="34">
        <v>3470674.3551137699</v>
      </c>
      <c r="I70" s="34">
        <v>3494067.6428448302</v>
      </c>
      <c r="J70" s="34">
        <v>3491555.91103752</v>
      </c>
      <c r="K70" s="34">
        <v>3535063.5597059098</v>
      </c>
      <c r="L70" s="34">
        <v>3572671.8649736098</v>
      </c>
      <c r="M70" s="34">
        <v>3597614.9675329099</v>
      </c>
      <c r="N70" s="34">
        <v>3646528.1645061001</v>
      </c>
      <c r="O70" s="34">
        <v>3623517.2150564301</v>
      </c>
      <c r="P70" s="34">
        <v>3627387.8323288802</v>
      </c>
      <c r="Q70" s="34">
        <v>3643085.17956567</v>
      </c>
      <c r="R70" s="34">
        <v>3669460.7644170099</v>
      </c>
      <c r="S70" s="34">
        <v>3694365.2703289799</v>
      </c>
      <c r="T70" s="370">
        <v>3727669.11034129</v>
      </c>
      <c r="U70" s="53"/>
      <c r="V70" s="53"/>
      <c r="W70" s="53"/>
      <c r="X70" s="53"/>
    </row>
    <row r="71" spans="1:24" s="104" customFormat="1" ht="12" customHeight="1">
      <c r="A71" s="362"/>
      <c r="B71" s="1168" t="s">
        <v>315</v>
      </c>
      <c r="C71" s="34">
        <v>2239600.02992803</v>
      </c>
      <c r="D71" s="34">
        <v>2445964.8025809801</v>
      </c>
      <c r="E71" s="34">
        <v>2623165.1434911899</v>
      </c>
      <c r="F71" s="34">
        <v>2894142.15086638</v>
      </c>
      <c r="G71" s="60">
        <v>3241987.0240341602</v>
      </c>
      <c r="H71" s="34">
        <v>3460159.5056532598</v>
      </c>
      <c r="I71" s="34">
        <v>3483680.7253505699</v>
      </c>
      <c r="J71" s="34">
        <v>3481514.8256441499</v>
      </c>
      <c r="K71" s="34">
        <v>3525542.8060341901</v>
      </c>
      <c r="L71" s="34">
        <v>3562815.0724428198</v>
      </c>
      <c r="M71" s="34">
        <v>3587352.5631896099</v>
      </c>
      <c r="N71" s="34">
        <v>3634199.1248000599</v>
      </c>
      <c r="O71" s="34">
        <v>3611202.6679264498</v>
      </c>
      <c r="P71" s="34">
        <v>3614682.25731953</v>
      </c>
      <c r="Q71" s="34">
        <v>3630283.0532029602</v>
      </c>
      <c r="R71" s="34">
        <v>3657450.2867254699</v>
      </c>
      <c r="S71" s="34">
        <v>3680746.3739533098</v>
      </c>
      <c r="T71" s="370">
        <v>3714349.0703360802</v>
      </c>
    </row>
    <row r="72" spans="1:24" s="104" customFormat="1" ht="12" customHeight="1">
      <c r="A72" s="362"/>
      <c r="B72" s="1169" t="s">
        <v>316</v>
      </c>
      <c r="C72" s="34">
        <v>1937593.1809655</v>
      </c>
      <c r="D72" s="34">
        <v>2130278.53486676</v>
      </c>
      <c r="E72" s="34">
        <v>2250578.2550208298</v>
      </c>
      <c r="F72" s="34">
        <v>2445933.3902644301</v>
      </c>
      <c r="G72" s="60">
        <v>2750458.69821533</v>
      </c>
      <c r="H72" s="34">
        <v>2893869.0277505699</v>
      </c>
      <c r="I72" s="34">
        <v>2915299.3616426098</v>
      </c>
      <c r="J72" s="34">
        <v>2944337.7281847401</v>
      </c>
      <c r="K72" s="34">
        <v>2979569.80643471</v>
      </c>
      <c r="L72" s="34">
        <v>2990202.2405762002</v>
      </c>
      <c r="M72" s="34">
        <v>3013691.61056126</v>
      </c>
      <c r="N72" s="34">
        <v>3052285.9730582298</v>
      </c>
      <c r="O72" s="34">
        <v>3031992.06808927</v>
      </c>
      <c r="P72" s="34">
        <v>3033207.7456178102</v>
      </c>
      <c r="Q72" s="34">
        <v>3044766.81137174</v>
      </c>
      <c r="R72" s="34">
        <v>3058670.0659912401</v>
      </c>
      <c r="S72" s="34">
        <v>3084743.52234363</v>
      </c>
      <c r="T72" s="370">
        <v>3127817.7884574798</v>
      </c>
    </row>
    <row r="73" spans="1:24" s="104" customFormat="1" ht="12" customHeight="1">
      <c r="A73" s="362"/>
      <c r="B73" s="1169" t="s">
        <v>445</v>
      </c>
      <c r="C73" s="34">
        <v>302006.84896252101</v>
      </c>
      <c r="D73" s="34">
        <v>315686.26771421201</v>
      </c>
      <c r="E73" s="34">
        <v>372586.88847035402</v>
      </c>
      <c r="F73" s="34">
        <v>448208.76060195098</v>
      </c>
      <c r="G73" s="60">
        <v>491528.32581883599</v>
      </c>
      <c r="H73" s="34">
        <v>566290.477902696</v>
      </c>
      <c r="I73" s="34">
        <v>568381.36370796303</v>
      </c>
      <c r="J73" s="34">
        <v>537177.09745940496</v>
      </c>
      <c r="K73" s="34">
        <v>545972.999599481</v>
      </c>
      <c r="L73" s="34">
        <v>572612.83186662698</v>
      </c>
      <c r="M73" s="34">
        <v>573660.95262835303</v>
      </c>
      <c r="N73" s="34">
        <v>581913.15174183401</v>
      </c>
      <c r="O73" s="34">
        <v>579210.59983718104</v>
      </c>
      <c r="P73" s="34">
        <v>581474.51170171704</v>
      </c>
      <c r="Q73" s="34">
        <v>585516.24183121603</v>
      </c>
      <c r="R73" s="34">
        <v>598780.22073422896</v>
      </c>
      <c r="S73" s="34">
        <v>596002.85160967999</v>
      </c>
      <c r="T73" s="370">
        <v>586531.28187859303</v>
      </c>
    </row>
    <row r="74" spans="1:24" s="104" customFormat="1" ht="12" customHeight="1">
      <c r="A74" s="362"/>
      <c r="B74" s="1168" t="s">
        <v>317</v>
      </c>
      <c r="C74" s="34">
        <v>5188.0663300509996</v>
      </c>
      <c r="D74" s="34">
        <v>10239.800088947</v>
      </c>
      <c r="E74" s="34">
        <v>7795.7751679439998</v>
      </c>
      <c r="F74" s="34">
        <v>9085.8644146810002</v>
      </c>
      <c r="G74" s="60">
        <v>11493.582794358999</v>
      </c>
      <c r="H74" s="34">
        <v>10514.849460504</v>
      </c>
      <c r="I74" s="34">
        <v>10386.91749426</v>
      </c>
      <c r="J74" s="34">
        <v>10041.085393375</v>
      </c>
      <c r="K74" s="34">
        <v>9520.7536717189996</v>
      </c>
      <c r="L74" s="34">
        <v>9856.7925307839996</v>
      </c>
      <c r="M74" s="34">
        <v>10262.404343296001</v>
      </c>
      <c r="N74" s="34">
        <v>12329.039706031999</v>
      </c>
      <c r="O74" s="34">
        <v>12314.547129985</v>
      </c>
      <c r="P74" s="34">
        <v>12705.575009347</v>
      </c>
      <c r="Q74" s="34">
        <v>12802.12636271</v>
      </c>
      <c r="R74" s="34">
        <v>12010.477691538001</v>
      </c>
      <c r="S74" s="34">
        <v>13618.896375674</v>
      </c>
      <c r="T74" s="370">
        <v>13320.040005212</v>
      </c>
    </row>
    <row r="75" spans="1:24" s="104" customFormat="1" ht="12" customHeight="1">
      <c r="A75" s="362"/>
      <c r="B75" s="1169" t="s">
        <v>316</v>
      </c>
      <c r="C75" s="34">
        <v>4332.0254917020002</v>
      </c>
      <c r="D75" s="34">
        <v>6265.8646936799996</v>
      </c>
      <c r="E75" s="34">
        <v>5657.8361714709999</v>
      </c>
      <c r="F75" s="34">
        <v>5051.4633632240002</v>
      </c>
      <c r="G75" s="60">
        <v>6481.2329022280001</v>
      </c>
      <c r="H75" s="34">
        <v>6773.3575448490001</v>
      </c>
      <c r="I75" s="34">
        <v>6824.3070959950001</v>
      </c>
      <c r="J75" s="34">
        <v>6868.6018825049996</v>
      </c>
      <c r="K75" s="34">
        <v>6874.9967962950004</v>
      </c>
      <c r="L75" s="34">
        <v>6894.408317425</v>
      </c>
      <c r="M75" s="34">
        <v>7147.2469107549996</v>
      </c>
      <c r="N75" s="34">
        <v>7641.8034917599998</v>
      </c>
      <c r="O75" s="34">
        <v>7669.3535093179999</v>
      </c>
      <c r="P75" s="34">
        <v>8152.5239660919997</v>
      </c>
      <c r="Q75" s="34">
        <v>8358.2687411650004</v>
      </c>
      <c r="R75" s="34">
        <v>7871.29732453</v>
      </c>
      <c r="S75" s="34">
        <v>9708.4231642319992</v>
      </c>
      <c r="T75" s="370">
        <v>9857.5448974949995</v>
      </c>
    </row>
    <row r="76" spans="1:24" s="104" customFormat="1" ht="12" customHeight="1">
      <c r="A76" s="362"/>
      <c r="B76" s="1169" t="s">
        <v>445</v>
      </c>
      <c r="C76" s="34">
        <v>856.04083834899996</v>
      </c>
      <c r="D76" s="34">
        <v>3973.9353952669999</v>
      </c>
      <c r="E76" s="34">
        <v>2137.9389964729999</v>
      </c>
      <c r="F76" s="34">
        <v>4034.401051457</v>
      </c>
      <c r="G76" s="60">
        <v>5012.3498921310002</v>
      </c>
      <c r="H76" s="34">
        <v>3741.491915655</v>
      </c>
      <c r="I76" s="34">
        <v>3562.6103982650002</v>
      </c>
      <c r="J76" s="34">
        <v>3172.4835108699999</v>
      </c>
      <c r="K76" s="34">
        <v>2645.7568754240001</v>
      </c>
      <c r="L76" s="34">
        <v>2962.3842133590001</v>
      </c>
      <c r="M76" s="34">
        <v>3115.1574325410002</v>
      </c>
      <c r="N76" s="34">
        <v>4687.2362142720003</v>
      </c>
      <c r="O76" s="34">
        <v>4645.1936206669998</v>
      </c>
      <c r="P76" s="34">
        <v>4553.051043255</v>
      </c>
      <c r="Q76" s="34">
        <v>4443.8576215450003</v>
      </c>
      <c r="R76" s="34">
        <v>4139.1803670079998</v>
      </c>
      <c r="S76" s="34">
        <v>3910.4732114419999</v>
      </c>
      <c r="T76" s="370">
        <v>3462.4951077169999</v>
      </c>
    </row>
    <row r="77" spans="1:24" s="104" customFormat="1" ht="12" customHeight="1">
      <c r="A77" s="362" t="s">
        <v>9</v>
      </c>
      <c r="B77" s="1169" t="s">
        <v>446</v>
      </c>
      <c r="C77" s="34">
        <v>69859.031743468004</v>
      </c>
      <c r="D77" s="34">
        <v>79289.520868224005</v>
      </c>
      <c r="E77" s="34">
        <v>72636.764252278997</v>
      </c>
      <c r="F77" s="34">
        <v>117187.385910774</v>
      </c>
      <c r="G77" s="60">
        <v>122295.362103312</v>
      </c>
      <c r="H77" s="34">
        <v>129893.028153279</v>
      </c>
      <c r="I77" s="34">
        <v>116700.810267718</v>
      </c>
      <c r="J77" s="34">
        <v>119269.995846005</v>
      </c>
      <c r="K77" s="34">
        <v>157346.540862047</v>
      </c>
      <c r="L77" s="34">
        <v>120926.323694234</v>
      </c>
      <c r="M77" s="34">
        <v>138764.208955879</v>
      </c>
      <c r="N77" s="34">
        <v>136346.646992931</v>
      </c>
      <c r="O77" s="34">
        <v>146023.95518362999</v>
      </c>
      <c r="P77" s="34">
        <v>151621.692210465</v>
      </c>
      <c r="Q77" s="34">
        <v>148314.22721195</v>
      </c>
      <c r="R77" s="34">
        <v>133381.68695989999</v>
      </c>
      <c r="S77" s="34">
        <v>174949.75917483601</v>
      </c>
      <c r="T77" s="370">
        <v>146249.58745620001</v>
      </c>
    </row>
    <row r="78" spans="1:24" s="104" customFormat="1" ht="12" customHeight="1">
      <c r="A78" s="362"/>
      <c r="B78" s="1168" t="s">
        <v>333</v>
      </c>
      <c r="C78" s="34">
        <v>35925.716531938</v>
      </c>
      <c r="D78" s="34">
        <v>56276.360801084003</v>
      </c>
      <c r="E78" s="34">
        <v>54992.574236993998</v>
      </c>
      <c r="F78" s="34">
        <v>89749.184623655994</v>
      </c>
      <c r="G78" s="60">
        <v>94537.521781274001</v>
      </c>
      <c r="H78" s="34">
        <v>100733.12054749401</v>
      </c>
      <c r="I78" s="34">
        <v>86075.604358719997</v>
      </c>
      <c r="J78" s="34">
        <v>87768.176908794005</v>
      </c>
      <c r="K78" s="34">
        <v>128431.464917997</v>
      </c>
      <c r="L78" s="34">
        <v>93867.105366410004</v>
      </c>
      <c r="M78" s="34">
        <v>112475.921130998</v>
      </c>
      <c r="N78" s="34">
        <v>101086.808987258</v>
      </c>
      <c r="O78" s="34">
        <v>115678.614612516</v>
      </c>
      <c r="P78" s="34">
        <v>110500.470363952</v>
      </c>
      <c r="Q78" s="34">
        <v>122520.708017331</v>
      </c>
      <c r="R78" s="34">
        <v>110274.62017975601</v>
      </c>
      <c r="S78" s="34">
        <v>147294.56537429601</v>
      </c>
      <c r="T78" s="370">
        <v>120707.92226142</v>
      </c>
    </row>
    <row r="79" spans="1:24" s="104" customFormat="1" ht="12" customHeight="1">
      <c r="A79" s="362"/>
      <c r="B79" s="1168" t="s">
        <v>447</v>
      </c>
      <c r="C79" s="34">
        <v>11136.52452949</v>
      </c>
      <c r="D79" s="34">
        <v>16143.206646262001</v>
      </c>
      <c r="E79" s="34">
        <v>12635.201041004</v>
      </c>
      <c r="F79" s="34">
        <v>21320.850698889</v>
      </c>
      <c r="G79" s="60">
        <v>18484.176832099001</v>
      </c>
      <c r="H79" s="34">
        <v>18047.047173143001</v>
      </c>
      <c r="I79" s="34">
        <v>19710.448961407001</v>
      </c>
      <c r="J79" s="34">
        <v>21724.631249401002</v>
      </c>
      <c r="K79" s="34">
        <v>18680.773812200001</v>
      </c>
      <c r="L79" s="34">
        <v>15893.759434963</v>
      </c>
      <c r="M79" s="34">
        <v>15012.481247027001</v>
      </c>
      <c r="N79" s="34">
        <v>23343.480322084</v>
      </c>
      <c r="O79" s="34">
        <v>18992.914692383001</v>
      </c>
      <c r="P79" s="34">
        <v>30330.375600551</v>
      </c>
      <c r="Q79" s="34">
        <v>13478.875363376001</v>
      </c>
      <c r="R79" s="34">
        <v>10297.094395366001</v>
      </c>
      <c r="S79" s="34">
        <v>15180.215989333999</v>
      </c>
      <c r="T79" s="370">
        <v>10998.787834792</v>
      </c>
    </row>
    <row r="80" spans="1:24" s="104" customFormat="1" ht="12" customHeight="1">
      <c r="A80" s="362"/>
      <c r="B80" s="1168" t="s">
        <v>449</v>
      </c>
      <c r="C80" s="34">
        <v>3671.139057544</v>
      </c>
      <c r="D80" s="34">
        <v>3768.2645121380001</v>
      </c>
      <c r="E80" s="34">
        <v>4105.4114610770002</v>
      </c>
      <c r="F80" s="34">
        <v>2548.3277551340002</v>
      </c>
      <c r="G80" s="60">
        <v>5351.4761296790002</v>
      </c>
      <c r="H80" s="34">
        <v>2257.7123317750002</v>
      </c>
      <c r="I80" s="34">
        <v>3128.797538759</v>
      </c>
      <c r="J80" s="34">
        <v>2030.978427019</v>
      </c>
      <c r="K80" s="34">
        <v>2695.9915855730001</v>
      </c>
      <c r="L80" s="34">
        <v>4004.7692975700002</v>
      </c>
      <c r="M80" s="34">
        <v>3669.178170359</v>
      </c>
      <c r="N80" s="34">
        <v>3387.7666317779999</v>
      </c>
      <c r="O80" s="34">
        <v>2291.217200303</v>
      </c>
      <c r="P80" s="34">
        <v>2130.3281355859999</v>
      </c>
      <c r="Q80" s="34">
        <v>2925.965253893</v>
      </c>
      <c r="R80" s="34">
        <v>2203.4688696570001</v>
      </c>
      <c r="S80" s="34">
        <v>2583.7301493949999</v>
      </c>
      <c r="T80" s="370">
        <v>4318.5748239499999</v>
      </c>
    </row>
    <row r="81" spans="1:20" s="104" customFormat="1" ht="12" customHeight="1">
      <c r="A81" s="362"/>
      <c r="B81" s="1168" t="s">
        <v>450</v>
      </c>
      <c r="C81" s="34">
        <v>19125.651624496</v>
      </c>
      <c r="D81" s="34">
        <v>3101.68890874</v>
      </c>
      <c r="E81" s="34">
        <v>903.57751320399996</v>
      </c>
      <c r="F81" s="34">
        <v>3569.0228330949999</v>
      </c>
      <c r="G81" s="60">
        <v>3922.1873602599999</v>
      </c>
      <c r="H81" s="34">
        <v>8855.1481008669998</v>
      </c>
      <c r="I81" s="34">
        <v>7785.959408832</v>
      </c>
      <c r="J81" s="34">
        <v>7746.2092607909999</v>
      </c>
      <c r="K81" s="34">
        <v>7538.310546277</v>
      </c>
      <c r="L81" s="34">
        <v>7160.6895952909999</v>
      </c>
      <c r="M81" s="34">
        <v>7606.6284074949999</v>
      </c>
      <c r="N81" s="34">
        <v>8528.5910518109995</v>
      </c>
      <c r="O81" s="34">
        <v>9061.208678428</v>
      </c>
      <c r="P81" s="34">
        <v>8660.5181103760005</v>
      </c>
      <c r="Q81" s="34">
        <v>9388.6785773499996</v>
      </c>
      <c r="R81" s="34">
        <v>10606.503515121</v>
      </c>
      <c r="S81" s="34">
        <v>9891.2476618109995</v>
      </c>
      <c r="T81" s="370">
        <v>10224.302536038</v>
      </c>
    </row>
    <row r="82" spans="1:20" s="104" customFormat="1" ht="12" customHeight="1">
      <c r="A82" s="362" t="s">
        <v>10</v>
      </c>
      <c r="B82" s="1169" t="s">
        <v>448</v>
      </c>
      <c r="C82" s="34">
        <v>295770.74641538103</v>
      </c>
      <c r="D82" s="34">
        <v>319999.63985387603</v>
      </c>
      <c r="E82" s="34">
        <v>396874.816914453</v>
      </c>
      <c r="F82" s="34">
        <v>520123.745363397</v>
      </c>
      <c r="G82" s="60">
        <v>430536.64793745201</v>
      </c>
      <c r="H82" s="34">
        <v>262596.89075569599</v>
      </c>
      <c r="I82" s="34">
        <v>270574.30238157901</v>
      </c>
      <c r="J82" s="34">
        <v>303563.058039008</v>
      </c>
      <c r="K82" s="34">
        <v>273438.615347585</v>
      </c>
      <c r="L82" s="34">
        <v>280657.38763925002</v>
      </c>
      <c r="M82" s="34">
        <v>314160.564941541</v>
      </c>
      <c r="N82" s="34">
        <v>309167.32104423601</v>
      </c>
      <c r="O82" s="34">
        <v>311565.78367245599</v>
      </c>
      <c r="P82" s="34">
        <v>318702.538405967</v>
      </c>
      <c r="Q82" s="34">
        <v>368963.70172205399</v>
      </c>
      <c r="R82" s="34">
        <v>314937.29212498799</v>
      </c>
      <c r="S82" s="34">
        <v>269875.88317087799</v>
      </c>
      <c r="T82" s="370">
        <v>415321.98991546198</v>
      </c>
    </row>
    <row r="83" spans="1:20" s="104" customFormat="1" ht="12" customHeight="1">
      <c r="A83" s="362"/>
      <c r="B83" s="1169" t="s">
        <v>318</v>
      </c>
      <c r="C83" s="34">
        <v>173046.50062691499</v>
      </c>
      <c r="D83" s="34">
        <v>140603.90677377599</v>
      </c>
      <c r="E83" s="34">
        <v>201794.40894112899</v>
      </c>
      <c r="F83" s="34">
        <v>343866.58933863498</v>
      </c>
      <c r="G83" s="60">
        <v>272250.76716552</v>
      </c>
      <c r="H83" s="34">
        <v>222178.61033222501</v>
      </c>
      <c r="I83" s="34">
        <v>207816.414125838</v>
      </c>
      <c r="J83" s="34">
        <v>205076.29738104501</v>
      </c>
      <c r="K83" s="34">
        <v>190310.084637533</v>
      </c>
      <c r="L83" s="34">
        <v>195671.18818622199</v>
      </c>
      <c r="M83" s="34">
        <v>202153.98550602299</v>
      </c>
      <c r="N83" s="34">
        <v>250292.51458134499</v>
      </c>
      <c r="O83" s="34">
        <v>193738.52342835499</v>
      </c>
      <c r="P83" s="34">
        <v>199625.77701072401</v>
      </c>
      <c r="Q83" s="34">
        <v>216255.41463286901</v>
      </c>
      <c r="R83" s="34">
        <v>186211.13389038501</v>
      </c>
      <c r="S83" s="34">
        <v>177052.327591793</v>
      </c>
      <c r="T83" s="370">
        <v>209121.382782817</v>
      </c>
    </row>
    <row r="84" spans="1:20" s="104" customFormat="1" ht="12" customHeight="1">
      <c r="A84" s="362"/>
      <c r="B84" s="1169" t="s">
        <v>201</v>
      </c>
      <c r="C84" s="34">
        <v>94935.440381120003</v>
      </c>
      <c r="D84" s="34">
        <v>97477.095037455001</v>
      </c>
      <c r="E84" s="34">
        <v>94247.069083626004</v>
      </c>
      <c r="F84" s="34">
        <v>154876.310654598</v>
      </c>
      <c r="G84" s="640">
        <v>121144.94374082801</v>
      </c>
      <c r="H84" s="871">
        <v>21126.591881249999</v>
      </c>
      <c r="I84" s="871">
        <v>43122.707396730999</v>
      </c>
      <c r="J84" s="871">
        <v>79390.175570482999</v>
      </c>
      <c r="K84" s="871">
        <v>56631.537482453998</v>
      </c>
      <c r="L84" s="871">
        <v>60360.04754272</v>
      </c>
      <c r="M84" s="871">
        <v>57940.618130886003</v>
      </c>
      <c r="N84" s="871">
        <v>56064.938341399997</v>
      </c>
      <c r="O84" s="871">
        <v>98427.773056784994</v>
      </c>
      <c r="P84" s="871">
        <v>98367.009090570005</v>
      </c>
      <c r="Q84" s="34">
        <v>124751.021687623</v>
      </c>
      <c r="R84" s="34">
        <v>95616.70488746</v>
      </c>
      <c r="S84" s="34">
        <v>60436.592356927998</v>
      </c>
      <c r="T84" s="370">
        <v>75452.338557341995</v>
      </c>
    </row>
    <row r="85" spans="1:20" s="104" customFormat="1" ht="12" customHeight="1">
      <c r="A85" s="362"/>
      <c r="B85" s="1169" t="s">
        <v>202</v>
      </c>
      <c r="C85" s="34">
        <v>27674.009643017002</v>
      </c>
      <c r="D85" s="34">
        <v>81917.949437293006</v>
      </c>
      <c r="E85" s="34">
        <v>100827.01684776301</v>
      </c>
      <c r="F85" s="34">
        <v>21371.022900766999</v>
      </c>
      <c r="G85" s="60">
        <v>37134.113432268998</v>
      </c>
      <c r="H85" s="34">
        <v>19291.375629921</v>
      </c>
      <c r="I85" s="34">
        <v>19635.16694671</v>
      </c>
      <c r="J85" s="34">
        <v>19088.387752834999</v>
      </c>
      <c r="K85" s="34">
        <v>26496.979315297998</v>
      </c>
      <c r="L85" s="34">
        <v>24618.764836066999</v>
      </c>
      <c r="M85" s="34">
        <v>54057.848836636003</v>
      </c>
      <c r="N85" s="34">
        <v>2809.8542091909999</v>
      </c>
      <c r="O85" s="34">
        <v>19399.473275016</v>
      </c>
      <c r="P85" s="34">
        <v>20700.390809372999</v>
      </c>
      <c r="Q85" s="34">
        <v>27920.106489186001</v>
      </c>
      <c r="R85" s="34">
        <v>33091.834212713002</v>
      </c>
      <c r="S85" s="34">
        <v>32376.816205766001</v>
      </c>
      <c r="T85" s="370">
        <v>130743.88678009401</v>
      </c>
    </row>
    <row r="86" spans="1:20" s="104" customFormat="1" ht="12" customHeight="1">
      <c r="A86" s="362"/>
      <c r="B86" s="1169" t="s">
        <v>319</v>
      </c>
      <c r="C86" s="34">
        <v>114.79576432899999</v>
      </c>
      <c r="D86" s="34">
        <v>0.68860535199999995</v>
      </c>
      <c r="E86" s="34">
        <v>6.3220419349999997</v>
      </c>
      <c r="F86" s="34">
        <v>9.8224693970000008</v>
      </c>
      <c r="G86" s="60">
        <v>6.8235988350000003</v>
      </c>
      <c r="H86" s="34">
        <v>0.31291229999999998</v>
      </c>
      <c r="I86" s="34">
        <v>1.3912300000000001E-2</v>
      </c>
      <c r="J86" s="34">
        <v>8.1973346449999998</v>
      </c>
      <c r="K86" s="34">
        <v>1.3912300000000001E-2</v>
      </c>
      <c r="L86" s="34">
        <v>7.3870742409999997</v>
      </c>
      <c r="M86" s="34">
        <v>8.1124679959999995</v>
      </c>
      <c r="N86" s="34">
        <v>1.3912300000000001E-2</v>
      </c>
      <c r="O86" s="34">
        <v>1.3912300000000001E-2</v>
      </c>
      <c r="P86" s="34">
        <v>9.3614952999999996</v>
      </c>
      <c r="Q86" s="34">
        <v>37.158912376000004</v>
      </c>
      <c r="R86" s="34">
        <v>17.619134429999999</v>
      </c>
      <c r="S86" s="34">
        <v>10.147016390999999</v>
      </c>
      <c r="T86" s="370">
        <v>4.3817952089999999</v>
      </c>
    </row>
    <row r="87" spans="1:20" s="104" customFormat="1" ht="12" customHeight="1">
      <c r="A87" s="362" t="s">
        <v>11</v>
      </c>
      <c r="B87" s="1169" t="s">
        <v>320</v>
      </c>
      <c r="C87" s="34">
        <v>376255.78273405699</v>
      </c>
      <c r="D87" s="34">
        <v>615447.54110279703</v>
      </c>
      <c r="E87" s="34">
        <v>786706.62140830501</v>
      </c>
      <c r="F87" s="34">
        <v>805839.03157422901</v>
      </c>
      <c r="G87" s="923">
        <v>763985.08607073501</v>
      </c>
      <c r="H87" s="34">
        <v>783941.48485470098</v>
      </c>
      <c r="I87" s="34">
        <v>739155.016978623</v>
      </c>
      <c r="J87" s="34">
        <v>695549.55375780002</v>
      </c>
      <c r="K87" s="34">
        <v>697500.05323494901</v>
      </c>
      <c r="L87" s="34">
        <v>721023.00628333597</v>
      </c>
      <c r="M87" s="34">
        <v>750561.040252559</v>
      </c>
      <c r="N87" s="34">
        <v>689832.78921174398</v>
      </c>
      <c r="O87" s="34">
        <v>736615.02870575397</v>
      </c>
      <c r="P87" s="34">
        <v>769037.53635374794</v>
      </c>
      <c r="Q87" s="34">
        <v>737454.15340329602</v>
      </c>
      <c r="R87" s="34">
        <v>755003.73469101998</v>
      </c>
      <c r="S87" s="34">
        <v>756884.25710581301</v>
      </c>
      <c r="T87" s="370">
        <v>810264.57028071198</v>
      </c>
    </row>
    <row r="88" spans="1:20" s="104" customFormat="1" ht="12" customHeight="1">
      <c r="A88" s="362"/>
      <c r="B88" s="1168"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48.947499999999998</v>
      </c>
      <c r="S88" s="34">
        <v>0</v>
      </c>
      <c r="T88" s="370">
        <v>0</v>
      </c>
    </row>
    <row r="89" spans="1:20" s="104" customFormat="1" ht="12" customHeight="1">
      <c r="A89" s="362"/>
      <c r="B89" s="1168" t="s">
        <v>441</v>
      </c>
      <c r="C89" s="34">
        <v>28741.961710957999</v>
      </c>
      <c r="D89" s="34">
        <v>40224.537371149003</v>
      </c>
      <c r="E89" s="34">
        <v>29868.680983668</v>
      </c>
      <c r="F89" s="34">
        <v>28115.289076445999</v>
      </c>
      <c r="G89" s="60">
        <v>11810.359941358</v>
      </c>
      <c r="H89" s="34">
        <v>10103.067425949001</v>
      </c>
      <c r="I89" s="34">
        <v>9055.5920735920008</v>
      </c>
      <c r="J89" s="34">
        <v>8181.1841152269999</v>
      </c>
      <c r="K89" s="34">
        <v>8019.957947207</v>
      </c>
      <c r="L89" s="34">
        <v>8983.6094616940009</v>
      </c>
      <c r="M89" s="34">
        <v>7833.7285645889997</v>
      </c>
      <c r="N89" s="34">
        <v>5005.1004870099996</v>
      </c>
      <c r="O89" s="34">
        <v>5879.3403178899998</v>
      </c>
      <c r="P89" s="34">
        <v>5781.3669577800001</v>
      </c>
      <c r="Q89" s="34">
        <v>5019.873945931</v>
      </c>
      <c r="R89" s="34">
        <v>6337.7947556440004</v>
      </c>
      <c r="S89" s="34">
        <v>5892.5851953350002</v>
      </c>
      <c r="T89" s="370">
        <v>4203.3834873309997</v>
      </c>
    </row>
    <row r="90" spans="1:20" s="104" customFormat="1" ht="12" customHeight="1">
      <c r="A90" s="362"/>
      <c r="B90" s="1168" t="s">
        <v>442</v>
      </c>
      <c r="C90" s="34">
        <v>241308.12507215401</v>
      </c>
      <c r="D90" s="34">
        <v>499824.685017346</v>
      </c>
      <c r="E90" s="34">
        <v>676546.77244208695</v>
      </c>
      <c r="F90" s="34">
        <v>621203.41897594498</v>
      </c>
      <c r="G90" s="60">
        <v>540657.60880305595</v>
      </c>
      <c r="H90" s="34">
        <v>504311.443757225</v>
      </c>
      <c r="I90" s="34">
        <v>478747.61406775803</v>
      </c>
      <c r="J90" s="34">
        <v>452178.69246417301</v>
      </c>
      <c r="K90" s="34">
        <v>480235.74633445602</v>
      </c>
      <c r="L90" s="34">
        <v>486354.58852316201</v>
      </c>
      <c r="M90" s="34">
        <v>489171.13023501198</v>
      </c>
      <c r="N90" s="34">
        <v>455813.94182988198</v>
      </c>
      <c r="O90" s="34">
        <v>492380.62675966602</v>
      </c>
      <c r="P90" s="34">
        <v>507727.01174370601</v>
      </c>
      <c r="Q90" s="34">
        <v>478009.530933431</v>
      </c>
      <c r="R90" s="34">
        <v>486249.54420336301</v>
      </c>
      <c r="S90" s="34">
        <v>481690.81995152001</v>
      </c>
      <c r="T90" s="370">
        <v>516119.226711297</v>
      </c>
    </row>
    <row r="91" spans="1:20" s="104" customFormat="1" ht="12" customHeight="1">
      <c r="A91" s="362"/>
      <c r="B91" s="1168" t="s">
        <v>443</v>
      </c>
      <c r="C91" s="34">
        <v>90372.182753597997</v>
      </c>
      <c r="D91" s="34">
        <v>59914.928385166</v>
      </c>
      <c r="E91" s="34">
        <v>70476.524349347994</v>
      </c>
      <c r="F91" s="34">
        <v>155644.46667613799</v>
      </c>
      <c r="G91" s="60">
        <v>211517.11732632099</v>
      </c>
      <c r="H91" s="34">
        <v>269526.973671527</v>
      </c>
      <c r="I91" s="34">
        <v>251351.81083727299</v>
      </c>
      <c r="J91" s="34">
        <v>235189.67717839999</v>
      </c>
      <c r="K91" s="34">
        <v>209244.34895328601</v>
      </c>
      <c r="L91" s="34">
        <v>225684.80829848</v>
      </c>
      <c r="M91" s="34">
        <v>253556.181452958</v>
      </c>
      <c r="N91" s="34">
        <v>229013.746894852</v>
      </c>
      <c r="O91" s="34">
        <v>238355.06162819799</v>
      </c>
      <c r="P91" s="34">
        <v>255529.15765226199</v>
      </c>
      <c r="Q91" s="34">
        <v>254424.74852393399</v>
      </c>
      <c r="R91" s="34">
        <v>262367.44823201298</v>
      </c>
      <c r="S91" s="34">
        <v>269300.85195895802</v>
      </c>
      <c r="T91" s="370">
        <v>289941.960082084</v>
      </c>
    </row>
    <row r="92" spans="1:20" s="104" customFormat="1" ht="12" customHeight="1">
      <c r="A92" s="362" t="s">
        <v>98</v>
      </c>
      <c r="B92" s="1169" t="s">
        <v>444</v>
      </c>
      <c r="C92" s="34">
        <v>21360.316297734</v>
      </c>
      <c r="D92" s="34">
        <v>26196.640074153998</v>
      </c>
      <c r="E92" s="34">
        <v>65029.930062293999</v>
      </c>
      <c r="F92" s="34">
        <v>78186.325097866007</v>
      </c>
      <c r="G92" s="60">
        <v>81302.060699327994</v>
      </c>
      <c r="H92" s="34">
        <v>81430.422617835007</v>
      </c>
      <c r="I92" s="34">
        <v>81694.764540999997</v>
      </c>
      <c r="J92" s="34">
        <v>81906.166186368995</v>
      </c>
      <c r="K92" s="34">
        <v>82252.609009506006</v>
      </c>
      <c r="L92" s="34">
        <v>82491.489647904004</v>
      </c>
      <c r="M92" s="34">
        <v>83670.260567114005</v>
      </c>
      <c r="N92" s="34">
        <v>83849.587257003994</v>
      </c>
      <c r="O92" s="34">
        <v>84108.260091780001</v>
      </c>
      <c r="P92" s="34">
        <v>84400.450762371998</v>
      </c>
      <c r="Q92" s="34">
        <v>84561.931458188003</v>
      </c>
      <c r="R92" s="34">
        <v>84808.197430258995</v>
      </c>
      <c r="S92" s="34">
        <v>85046.815063536997</v>
      </c>
      <c r="T92" s="370">
        <v>86463.938261874006</v>
      </c>
    </row>
    <row r="93" spans="1:20" s="104" customFormat="1" ht="24">
      <c r="A93" s="362" t="s">
        <v>97</v>
      </c>
      <c r="B93" s="1169" t="s">
        <v>474</v>
      </c>
      <c r="C93" s="34">
        <v>82445.052700055006</v>
      </c>
      <c r="D93" s="34">
        <v>186005.91256331999</v>
      </c>
      <c r="E93" s="34">
        <v>210918.56986215201</v>
      </c>
      <c r="F93" s="34">
        <v>209222.35400511799</v>
      </c>
      <c r="G93" s="60">
        <v>186600.82827238701</v>
      </c>
      <c r="H93" s="34">
        <v>179043.905087141</v>
      </c>
      <c r="I93" s="34">
        <v>178581.22546422799</v>
      </c>
      <c r="J93" s="34">
        <v>176430.821456526</v>
      </c>
      <c r="K93" s="34">
        <v>173144.04351230801</v>
      </c>
      <c r="L93" s="34">
        <v>173829.938849525</v>
      </c>
      <c r="M93" s="34">
        <v>173928.25197356899</v>
      </c>
      <c r="N93" s="34">
        <v>164625.61097678699</v>
      </c>
      <c r="O93" s="34">
        <v>167561.83349559901</v>
      </c>
      <c r="P93" s="34">
        <v>169282.000412786</v>
      </c>
      <c r="Q93" s="34">
        <v>166814.04175733501</v>
      </c>
      <c r="R93" s="34">
        <v>166475.15067694601</v>
      </c>
      <c r="S93" s="34">
        <v>167552.16978230199</v>
      </c>
      <c r="T93" s="370">
        <v>165442.25947681599</v>
      </c>
    </row>
    <row r="94" spans="1:20" s="104" customFormat="1" ht="12" customHeight="1">
      <c r="A94" s="363"/>
      <c r="B94" s="1168" t="s">
        <v>451</v>
      </c>
      <c r="C94" s="34">
        <v>79539.890994632995</v>
      </c>
      <c r="D94" s="34">
        <v>180142.869651421</v>
      </c>
      <c r="E94" s="34">
        <v>205200.95096830401</v>
      </c>
      <c r="F94" s="34">
        <v>203279.429953732</v>
      </c>
      <c r="G94" s="60">
        <v>180338.00425203299</v>
      </c>
      <c r="H94" s="34">
        <v>174798.53728351701</v>
      </c>
      <c r="I94" s="34">
        <v>174161.22164032501</v>
      </c>
      <c r="J94" s="34">
        <v>172182.52197095199</v>
      </c>
      <c r="K94" s="34">
        <v>168908.00131133801</v>
      </c>
      <c r="L94" s="34">
        <v>169529.22117497399</v>
      </c>
      <c r="M94" s="34">
        <v>169547.82964873701</v>
      </c>
      <c r="N94" s="34">
        <v>160240.78350599401</v>
      </c>
      <c r="O94" s="34">
        <v>162868.59045469499</v>
      </c>
      <c r="P94" s="34">
        <v>164224.90593019201</v>
      </c>
      <c r="Q94" s="34">
        <v>161994.807033005</v>
      </c>
      <c r="R94" s="34">
        <v>162496.065090908</v>
      </c>
      <c r="S94" s="34">
        <v>163509.12861470299</v>
      </c>
      <c r="T94" s="370">
        <v>161507.834498201</v>
      </c>
    </row>
    <row r="95" spans="1:20" s="104" customFormat="1" ht="12" customHeight="1">
      <c r="A95" s="363"/>
      <c r="B95" s="1168" t="s">
        <v>452</v>
      </c>
      <c r="C95" s="34">
        <v>399.420642429</v>
      </c>
      <c r="D95" s="34">
        <v>2175.674245534</v>
      </c>
      <c r="E95" s="34">
        <v>2124.1041431419999</v>
      </c>
      <c r="F95" s="34">
        <v>1760.8527658810001</v>
      </c>
      <c r="G95" s="60">
        <v>3163.7553385900001</v>
      </c>
      <c r="H95" s="34">
        <v>1026.9718019070001</v>
      </c>
      <c r="I95" s="34">
        <v>1254.650793735</v>
      </c>
      <c r="J95" s="34">
        <v>1200.8013235779999</v>
      </c>
      <c r="K95" s="34">
        <v>1301.435291434</v>
      </c>
      <c r="L95" s="34">
        <v>1215.564641359</v>
      </c>
      <c r="M95" s="34">
        <v>1407.232586335</v>
      </c>
      <c r="N95" s="34">
        <v>1352.190522508</v>
      </c>
      <c r="O95" s="34">
        <v>1444.7212836619999</v>
      </c>
      <c r="P95" s="34">
        <v>1680.5450636830001</v>
      </c>
      <c r="Q95" s="34">
        <v>1454.8562180250001</v>
      </c>
      <c r="R95" s="34">
        <v>1142.343122733</v>
      </c>
      <c r="S95" s="34">
        <v>1273.8268408839999</v>
      </c>
      <c r="T95" s="370">
        <v>1238.6767031219999</v>
      </c>
    </row>
    <row r="96" spans="1:20" s="104" customFormat="1" ht="12" customHeight="1">
      <c r="A96" s="363"/>
      <c r="B96" s="1168" t="s">
        <v>453</v>
      </c>
      <c r="C96" s="34">
        <v>2505.741062993</v>
      </c>
      <c r="D96" s="34">
        <v>3687.3686663650001</v>
      </c>
      <c r="E96" s="34">
        <v>3593.5147507060001</v>
      </c>
      <c r="F96" s="34">
        <v>4182.0712855049997</v>
      </c>
      <c r="G96" s="60">
        <v>3099.0686817639998</v>
      </c>
      <c r="H96" s="34">
        <v>3218.3960017170002</v>
      </c>
      <c r="I96" s="34">
        <v>3165.3530301679998</v>
      </c>
      <c r="J96" s="34">
        <v>3047.4981619959999</v>
      </c>
      <c r="K96" s="34">
        <v>2934.6069095359999</v>
      </c>
      <c r="L96" s="34">
        <v>3085.1530331919998</v>
      </c>
      <c r="M96" s="34">
        <v>2973.1897384969998</v>
      </c>
      <c r="N96" s="34">
        <v>3032.636948285</v>
      </c>
      <c r="O96" s="34">
        <v>3248.5217572420001</v>
      </c>
      <c r="P96" s="34">
        <v>3376.549418911</v>
      </c>
      <c r="Q96" s="34">
        <v>3364.378506305</v>
      </c>
      <c r="R96" s="34">
        <v>2836.742463305</v>
      </c>
      <c r="S96" s="34">
        <v>2769.214326715</v>
      </c>
      <c r="T96" s="370">
        <v>2695.7482754930002</v>
      </c>
    </row>
    <row r="97" spans="1:20" s="104" customFormat="1" ht="12" customHeight="1">
      <c r="A97" s="362" t="s">
        <v>125</v>
      </c>
      <c r="B97" s="1169" t="s">
        <v>454</v>
      </c>
      <c r="C97" s="34">
        <v>2857.8077028080002</v>
      </c>
      <c r="D97" s="34">
        <v>5695.5717817249997</v>
      </c>
      <c r="E97" s="34">
        <v>2928.826524094</v>
      </c>
      <c r="F97" s="34">
        <v>3951.2971659179998</v>
      </c>
      <c r="G97" s="60">
        <v>3934.6592660440001</v>
      </c>
      <c r="H97" s="34">
        <v>6489.8224315609996</v>
      </c>
      <c r="I97" s="34">
        <v>5977.6087279220001</v>
      </c>
      <c r="J97" s="34">
        <v>11802.882801780999</v>
      </c>
      <c r="K97" s="34">
        <v>12458.912807926001</v>
      </c>
      <c r="L97" s="34">
        <v>7308.701657691</v>
      </c>
      <c r="M97" s="34">
        <v>8449.0972776010003</v>
      </c>
      <c r="N97" s="34">
        <v>10578.505208716</v>
      </c>
      <c r="O97" s="34">
        <v>10712.655263565</v>
      </c>
      <c r="P97" s="34">
        <v>13357.067952013</v>
      </c>
      <c r="Q97" s="34">
        <v>11938.786304951</v>
      </c>
      <c r="R97" s="34">
        <v>13274.299397015</v>
      </c>
      <c r="S97" s="34">
        <v>11274.335323067</v>
      </c>
      <c r="T97" s="370">
        <v>11460.198739056001</v>
      </c>
    </row>
    <row r="98" spans="1:20" s="104" customFormat="1" ht="12" customHeight="1">
      <c r="A98" s="362" t="s">
        <v>203</v>
      </c>
      <c r="B98" s="1169" t="s">
        <v>455</v>
      </c>
      <c r="C98" s="34">
        <v>134143.02978563099</v>
      </c>
      <c r="D98" s="34">
        <v>186427.50221224601</v>
      </c>
      <c r="E98" s="34">
        <v>182008.671859505</v>
      </c>
      <c r="F98" s="34">
        <v>148643.443227218</v>
      </c>
      <c r="G98" s="60">
        <v>170772.61536698201</v>
      </c>
      <c r="H98" s="34">
        <v>149608.37825843599</v>
      </c>
      <c r="I98" s="34">
        <v>158035.07215285001</v>
      </c>
      <c r="J98" s="34">
        <v>181936.740306377</v>
      </c>
      <c r="K98" s="34">
        <v>149657.957107656</v>
      </c>
      <c r="L98" s="34">
        <v>147359.640534707</v>
      </c>
      <c r="M98" s="34">
        <v>143814.507960822</v>
      </c>
      <c r="N98" s="34">
        <v>197856.29766377399</v>
      </c>
      <c r="O98" s="34">
        <v>163089.30092909301</v>
      </c>
      <c r="P98" s="34">
        <v>166385.57416356099</v>
      </c>
      <c r="Q98" s="34">
        <v>190930.09955429201</v>
      </c>
      <c r="R98" s="34">
        <v>175273.093239054</v>
      </c>
      <c r="S98" s="34">
        <v>177622.735159259</v>
      </c>
      <c r="T98" s="370">
        <v>143677.92990071801</v>
      </c>
    </row>
    <row r="99" spans="1:20" s="104" customFormat="1" ht="12" customHeight="1">
      <c r="A99" s="1326" t="s">
        <v>309</v>
      </c>
      <c r="B99" s="1327"/>
      <c r="C99" s="34"/>
      <c r="D99" s="34"/>
      <c r="F99" s="104">
        <v>0</v>
      </c>
      <c r="G99" s="311"/>
      <c r="T99" s="993"/>
    </row>
    <row r="100" spans="1:20" s="104" customFormat="1" ht="12" customHeight="1">
      <c r="A100" s="364" t="s">
        <v>8</v>
      </c>
      <c r="B100" s="1170" t="s">
        <v>456</v>
      </c>
      <c r="C100" s="34">
        <v>2412452.8792719799</v>
      </c>
      <c r="D100" s="34">
        <v>2873148.6352608702</v>
      </c>
      <c r="E100" s="34">
        <v>3179487.2044107001</v>
      </c>
      <c r="F100" s="34">
        <v>3581139.3613267001</v>
      </c>
      <c r="G100" s="60">
        <v>3747609.8334501502</v>
      </c>
      <c r="H100" s="34">
        <v>3824396.8158448902</v>
      </c>
      <c r="I100" s="34">
        <v>3791044.8245212301</v>
      </c>
      <c r="J100" s="34">
        <v>3771665.94479685</v>
      </c>
      <c r="K100" s="34">
        <v>3810518.1973165199</v>
      </c>
      <c r="L100" s="34">
        <v>3818939.3738015401</v>
      </c>
      <c r="M100" s="34">
        <v>3904397.1279791398</v>
      </c>
      <c r="N100" s="34">
        <v>3862797.0733130402</v>
      </c>
      <c r="O100" s="34">
        <v>3903893.9770394401</v>
      </c>
      <c r="P100" s="34">
        <v>3952825.5937586301</v>
      </c>
      <c r="Q100" s="34">
        <v>3991328.4284739499</v>
      </c>
      <c r="R100" s="34">
        <v>4016903.3932407899</v>
      </c>
      <c r="S100" s="34">
        <v>4028088.0135921398</v>
      </c>
      <c r="T100" s="370">
        <v>4228318.79931344</v>
      </c>
    </row>
    <row r="101" spans="1:20" s="104" customFormat="1" ht="12" customHeight="1">
      <c r="A101" s="362"/>
      <c r="B101" s="1169" t="s">
        <v>96</v>
      </c>
      <c r="C101" s="34">
        <v>2088035.11321785</v>
      </c>
      <c r="D101" s="34">
        <v>2459829.17743858</v>
      </c>
      <c r="E101" s="34">
        <v>2731177.6944086598</v>
      </c>
      <c r="F101" s="34">
        <v>2990813.8487611702</v>
      </c>
      <c r="G101" s="60">
        <v>3080886.80517078</v>
      </c>
      <c r="H101" s="34">
        <v>3130043.5409944099</v>
      </c>
      <c r="I101" s="34">
        <v>3101509.1000709999</v>
      </c>
      <c r="J101" s="34">
        <v>3109515.5801848299</v>
      </c>
      <c r="K101" s="34">
        <v>3155750.63428212</v>
      </c>
      <c r="L101" s="34">
        <v>3157340.6490816101</v>
      </c>
      <c r="M101" s="34">
        <v>3227231.28515901</v>
      </c>
      <c r="N101" s="34">
        <v>3185096.9477142398</v>
      </c>
      <c r="O101" s="34">
        <v>3184626.6019828399</v>
      </c>
      <c r="P101" s="34">
        <v>3235042.1879810402</v>
      </c>
      <c r="Q101" s="34">
        <v>3260393.53476877</v>
      </c>
      <c r="R101" s="34">
        <v>3289190.9681652598</v>
      </c>
      <c r="S101" s="34">
        <v>3306983.2687338898</v>
      </c>
      <c r="T101" s="370">
        <v>3509868.92630625</v>
      </c>
    </row>
    <row r="102" spans="1:20" s="104" customFormat="1" ht="12" customHeight="1">
      <c r="A102" s="362"/>
      <c r="B102" s="1169" t="s">
        <v>457</v>
      </c>
      <c r="C102" s="34">
        <v>459295.406682453</v>
      </c>
      <c r="D102" s="34">
        <v>555777.19304824201</v>
      </c>
      <c r="E102" s="34">
        <v>690665.56646386802</v>
      </c>
      <c r="F102" s="34">
        <v>860753.46881745197</v>
      </c>
      <c r="G102" s="60">
        <v>873114.59626502497</v>
      </c>
      <c r="H102" s="34">
        <v>867379.68541482894</v>
      </c>
      <c r="I102" s="34">
        <v>848887.10474378802</v>
      </c>
      <c r="J102" s="34">
        <v>848915.18470050895</v>
      </c>
      <c r="K102" s="34">
        <v>865905.01340630197</v>
      </c>
      <c r="L102" s="34">
        <v>857201.10228902695</v>
      </c>
      <c r="M102" s="34">
        <v>942376.306258325</v>
      </c>
      <c r="N102" s="34">
        <v>902928.83233163401</v>
      </c>
      <c r="O102" s="34">
        <v>876933.34415507503</v>
      </c>
      <c r="P102" s="34">
        <v>869830.39395568497</v>
      </c>
      <c r="Q102" s="34">
        <v>857820.530665047</v>
      </c>
      <c r="R102" s="34">
        <v>898199.14290463796</v>
      </c>
      <c r="S102" s="34">
        <v>906644.39296758198</v>
      </c>
      <c r="T102" s="370">
        <v>1029100.9174010199</v>
      </c>
    </row>
    <row r="103" spans="1:20" s="104" customFormat="1" ht="12" customHeight="1">
      <c r="A103" s="362"/>
      <c r="B103" s="1169" t="s">
        <v>458</v>
      </c>
      <c r="C103" s="34">
        <v>864259.00363228202</v>
      </c>
      <c r="D103" s="34">
        <v>1005489.17477874</v>
      </c>
      <c r="E103" s="34">
        <v>1105687.0448673901</v>
      </c>
      <c r="F103" s="34">
        <v>1176897.4862250199</v>
      </c>
      <c r="G103" s="60">
        <v>1201674.29127859</v>
      </c>
      <c r="H103" s="34">
        <v>1228669.16693214</v>
      </c>
      <c r="I103" s="34">
        <v>1229166.7271296601</v>
      </c>
      <c r="J103" s="34">
        <v>1214123.9600832099</v>
      </c>
      <c r="K103" s="34">
        <v>1235223.1097401499</v>
      </c>
      <c r="L103" s="34">
        <v>1250693.02511812</v>
      </c>
      <c r="M103" s="34">
        <v>1263438.75789022</v>
      </c>
      <c r="N103" s="34">
        <v>1298913.2611487899</v>
      </c>
      <c r="O103" s="34">
        <v>1279093.46709721</v>
      </c>
      <c r="P103" s="34">
        <v>1284823.88771882</v>
      </c>
      <c r="Q103" s="34">
        <v>1310324.3667550101</v>
      </c>
      <c r="R103" s="34">
        <v>1294702.3893915899</v>
      </c>
      <c r="S103" s="34">
        <v>1281916.8243247599</v>
      </c>
      <c r="T103" s="370">
        <v>1327895.88706627</v>
      </c>
    </row>
    <row r="104" spans="1:20" s="104" customFormat="1" ht="12" customHeight="1">
      <c r="A104" s="362"/>
      <c r="B104" s="1169" t="s">
        <v>459</v>
      </c>
      <c r="C104" s="34">
        <v>764480.70290311496</v>
      </c>
      <c r="D104" s="34">
        <v>898562.80961159698</v>
      </c>
      <c r="E104" s="34">
        <v>934825.08307740197</v>
      </c>
      <c r="F104" s="34">
        <v>953162.89371869096</v>
      </c>
      <c r="G104" s="60">
        <v>1006097.91762717</v>
      </c>
      <c r="H104" s="34">
        <v>1033994.6886474401</v>
      </c>
      <c r="I104" s="34">
        <v>1023455.26819755</v>
      </c>
      <c r="J104" s="34">
        <v>1046476.43540111</v>
      </c>
      <c r="K104" s="34">
        <v>1054622.5111356699</v>
      </c>
      <c r="L104" s="34">
        <v>1049446.52167446</v>
      </c>
      <c r="M104" s="34">
        <v>1021416.2210104601</v>
      </c>
      <c r="N104" s="34">
        <v>983254.85423382104</v>
      </c>
      <c r="O104" s="34">
        <v>1028599.79073055</v>
      </c>
      <c r="P104" s="34">
        <v>1080387.9063065301</v>
      </c>
      <c r="Q104" s="34">
        <v>1092248.6373487101</v>
      </c>
      <c r="R104" s="34">
        <v>1096289.43586903</v>
      </c>
      <c r="S104" s="34">
        <v>1118422.05144154</v>
      </c>
      <c r="T104" s="370">
        <v>1152872.1218389401</v>
      </c>
    </row>
    <row r="105" spans="1:20" s="104" customFormat="1" ht="12" customHeight="1">
      <c r="A105" s="362"/>
      <c r="B105" s="1169" t="s">
        <v>460</v>
      </c>
      <c r="C105" s="34">
        <v>324417.76605412801</v>
      </c>
      <c r="D105" s="34">
        <v>413319.45782228798</v>
      </c>
      <c r="E105" s="34">
        <v>448309.51000204799</v>
      </c>
      <c r="F105" s="34">
        <v>590325.51256553305</v>
      </c>
      <c r="G105" s="60">
        <v>666723.02827937005</v>
      </c>
      <c r="H105" s="34">
        <v>694353.27485048503</v>
      </c>
      <c r="I105" s="34">
        <v>689535.72445023805</v>
      </c>
      <c r="J105" s="34">
        <v>662150.36461201403</v>
      </c>
      <c r="K105" s="34">
        <v>654767.56303440605</v>
      </c>
      <c r="L105" s="34">
        <v>661598.72471993498</v>
      </c>
      <c r="M105" s="34">
        <v>677165.84282013203</v>
      </c>
      <c r="N105" s="34">
        <v>677700.12559879699</v>
      </c>
      <c r="O105" s="34">
        <v>719267.37505660194</v>
      </c>
      <c r="P105" s="34">
        <v>717783.40577759198</v>
      </c>
      <c r="Q105" s="34">
        <v>730934.89370518003</v>
      </c>
      <c r="R105" s="34">
        <v>727712.42507553694</v>
      </c>
      <c r="S105" s="34">
        <v>721104.744858252</v>
      </c>
      <c r="T105" s="370">
        <v>718449.87300719402</v>
      </c>
    </row>
    <row r="106" spans="1:20" s="104" customFormat="1" ht="12" customHeight="1">
      <c r="A106" s="362"/>
      <c r="B106" s="1169" t="s">
        <v>457</v>
      </c>
      <c r="C106" s="34">
        <v>132385.16086693801</v>
      </c>
      <c r="D106" s="34">
        <v>204898.77165355501</v>
      </c>
      <c r="E106" s="34">
        <v>267917.80442111898</v>
      </c>
      <c r="F106" s="34">
        <v>416369.54607376701</v>
      </c>
      <c r="G106" s="60">
        <v>493774.22525678499</v>
      </c>
      <c r="H106" s="34">
        <v>499278.75972499099</v>
      </c>
      <c r="I106" s="34">
        <v>487877.73748162901</v>
      </c>
      <c r="J106" s="34">
        <v>473745.51896085899</v>
      </c>
      <c r="K106" s="34">
        <v>474871.34492224501</v>
      </c>
      <c r="L106" s="34">
        <v>477699.39475225401</v>
      </c>
      <c r="M106" s="34">
        <v>484018.20309374499</v>
      </c>
      <c r="N106" s="34">
        <v>487486.18061184499</v>
      </c>
      <c r="O106" s="34">
        <v>528912.51989188103</v>
      </c>
      <c r="P106" s="34">
        <v>524426.87168184901</v>
      </c>
      <c r="Q106" s="34">
        <v>537280.46745496802</v>
      </c>
      <c r="R106" s="34">
        <v>537304.82243621198</v>
      </c>
      <c r="S106" s="34">
        <v>533488.73856072</v>
      </c>
      <c r="T106" s="370">
        <v>534101.13070765103</v>
      </c>
    </row>
    <row r="107" spans="1:20" s="104" customFormat="1" ht="12" customHeight="1">
      <c r="A107" s="362"/>
      <c r="B107" s="1169" t="s">
        <v>461</v>
      </c>
      <c r="C107" s="34">
        <v>47086.693730346997</v>
      </c>
      <c r="D107" s="34">
        <v>46355.795861988998</v>
      </c>
      <c r="E107" s="34">
        <v>46356.831863193001</v>
      </c>
      <c r="F107" s="34">
        <v>56563.201532446998</v>
      </c>
      <c r="G107" s="60">
        <v>54025.408576654998</v>
      </c>
      <c r="H107" s="34">
        <v>60115.236785392997</v>
      </c>
      <c r="I107" s="34">
        <v>60588.574609561998</v>
      </c>
      <c r="J107" s="34">
        <v>58663.218844265</v>
      </c>
      <c r="K107" s="34">
        <v>61398.509656239003</v>
      </c>
      <c r="L107" s="34">
        <v>60231.488377986003</v>
      </c>
      <c r="M107" s="34">
        <v>61117.275271828999</v>
      </c>
      <c r="N107" s="34">
        <v>60507.287711243</v>
      </c>
      <c r="O107" s="34">
        <v>62065.337052251001</v>
      </c>
      <c r="P107" s="34">
        <v>62358.351808952997</v>
      </c>
      <c r="Q107" s="34">
        <v>65674.999933083003</v>
      </c>
      <c r="R107" s="34">
        <v>65272.812804888003</v>
      </c>
      <c r="S107" s="34">
        <v>64849.561365084999</v>
      </c>
      <c r="T107" s="370">
        <v>65912.344048259998</v>
      </c>
    </row>
    <row r="108" spans="1:20" s="104" customFormat="1" ht="12" customHeight="1">
      <c r="A108" s="362"/>
      <c r="B108" s="1169" t="s">
        <v>459</v>
      </c>
      <c r="C108" s="34">
        <v>144945.91145684299</v>
      </c>
      <c r="D108" s="34">
        <v>162064.890306744</v>
      </c>
      <c r="E108" s="34">
        <v>134034.87371773599</v>
      </c>
      <c r="F108" s="34">
        <v>117392.764959319</v>
      </c>
      <c r="G108" s="60">
        <v>118923.39444593</v>
      </c>
      <c r="H108" s="34">
        <v>134959.27834010101</v>
      </c>
      <c r="I108" s="34">
        <v>141069.41235904701</v>
      </c>
      <c r="J108" s="34">
        <v>129741.62680689</v>
      </c>
      <c r="K108" s="34">
        <v>118497.70845592199</v>
      </c>
      <c r="L108" s="34">
        <v>123667.841589695</v>
      </c>
      <c r="M108" s="34">
        <v>132030.364454558</v>
      </c>
      <c r="N108" s="34">
        <v>129706.657275709</v>
      </c>
      <c r="O108" s="34">
        <v>128289.51811247</v>
      </c>
      <c r="P108" s="34">
        <v>130998.18228679</v>
      </c>
      <c r="Q108" s="34">
        <v>127979.42631712899</v>
      </c>
      <c r="R108" s="34">
        <v>125134.789834437</v>
      </c>
      <c r="S108" s="34">
        <v>122766.444932447</v>
      </c>
      <c r="T108" s="370">
        <v>118436.398251283</v>
      </c>
    </row>
    <row r="109" spans="1:20" s="104" customFormat="1" ht="12" customHeight="1">
      <c r="A109" s="362" t="s">
        <v>9</v>
      </c>
      <c r="B109" s="1170" t="s">
        <v>462</v>
      </c>
      <c r="C109" s="34">
        <v>1050.614880762</v>
      </c>
      <c r="D109" s="34">
        <v>537.15900874600004</v>
      </c>
      <c r="E109" s="34">
        <v>1670.865665714</v>
      </c>
      <c r="F109" s="34">
        <v>756.77518463599995</v>
      </c>
      <c r="G109" s="60">
        <v>495.40669809500002</v>
      </c>
      <c r="H109" s="34">
        <v>453.762488948</v>
      </c>
      <c r="I109" s="34">
        <v>492.08092066099999</v>
      </c>
      <c r="J109" s="34">
        <v>470.05415089799999</v>
      </c>
      <c r="K109" s="34">
        <v>445.03323324600001</v>
      </c>
      <c r="L109" s="34">
        <v>430.50733115200001</v>
      </c>
      <c r="M109" s="34">
        <v>439.04682633200002</v>
      </c>
      <c r="N109" s="34">
        <v>406.37319627300002</v>
      </c>
      <c r="O109" s="34">
        <v>458.371276169</v>
      </c>
      <c r="P109" s="34">
        <v>493.85159528600002</v>
      </c>
      <c r="Q109" s="34">
        <v>463.08428469199998</v>
      </c>
      <c r="R109" s="34">
        <v>366.18665469400003</v>
      </c>
      <c r="S109" s="34">
        <v>369.16492234999998</v>
      </c>
      <c r="T109" s="370">
        <v>2370.7126422649999</v>
      </c>
    </row>
    <row r="110" spans="1:20" s="104" customFormat="1" ht="12" customHeight="1">
      <c r="A110" s="362" t="s">
        <v>10</v>
      </c>
      <c r="B110" s="1170" t="s">
        <v>463</v>
      </c>
      <c r="C110" s="34">
        <v>44303.222472465</v>
      </c>
      <c r="D110" s="34">
        <v>44899.190681911001</v>
      </c>
      <c r="E110" s="34">
        <v>38720.403859822</v>
      </c>
      <c r="F110" s="34">
        <v>41672.151065541999</v>
      </c>
      <c r="G110" s="60">
        <v>40700.947106380001</v>
      </c>
      <c r="H110" s="34">
        <v>52101.260448571004</v>
      </c>
      <c r="I110" s="34">
        <v>56161.699946276</v>
      </c>
      <c r="J110" s="34">
        <v>48110.660265412997</v>
      </c>
      <c r="K110" s="34">
        <v>44159.083909911998</v>
      </c>
      <c r="L110" s="34">
        <v>49098.394520246999</v>
      </c>
      <c r="M110" s="34">
        <v>50082.378635647001</v>
      </c>
      <c r="N110" s="34">
        <v>56659.247903550997</v>
      </c>
      <c r="O110" s="34">
        <v>49962.401023038998</v>
      </c>
      <c r="P110" s="34">
        <v>51662.530629209003</v>
      </c>
      <c r="Q110" s="34">
        <v>37449.460621450002</v>
      </c>
      <c r="R110" s="34">
        <v>46114.617745463998</v>
      </c>
      <c r="S110" s="34">
        <v>55419.454487032002</v>
      </c>
      <c r="T110" s="370">
        <v>44325.942978628002</v>
      </c>
    </row>
    <row r="111" spans="1:20" s="104" customFormat="1" ht="12" customHeight="1">
      <c r="A111" s="362" t="s">
        <v>11</v>
      </c>
      <c r="B111" s="1170" t="s">
        <v>464</v>
      </c>
      <c r="C111" s="34">
        <v>64982.891631748003</v>
      </c>
      <c r="D111" s="34">
        <v>83796.339628488</v>
      </c>
      <c r="E111" s="34">
        <v>80309.058126363001</v>
      </c>
      <c r="F111" s="34">
        <v>85868.442185947002</v>
      </c>
      <c r="G111" s="60">
        <v>76326.638100166994</v>
      </c>
      <c r="H111" s="34">
        <v>70846.223017262004</v>
      </c>
      <c r="I111" s="34">
        <v>69807.172449239006</v>
      </c>
      <c r="J111" s="34">
        <v>66005.031263120996</v>
      </c>
      <c r="K111" s="34">
        <v>65875.798312982006</v>
      </c>
      <c r="L111" s="34">
        <v>65422.677858386996</v>
      </c>
      <c r="M111" s="34">
        <v>61488.665613751</v>
      </c>
      <c r="N111" s="34">
        <v>62061.278041156998</v>
      </c>
      <c r="O111" s="34">
        <v>62467.313168294</v>
      </c>
      <c r="P111" s="34">
        <v>62322.827043384001</v>
      </c>
      <c r="Q111" s="34">
        <v>79182.546040146</v>
      </c>
      <c r="R111" s="34">
        <v>79262.962288267998</v>
      </c>
      <c r="S111" s="34">
        <v>69415.107210180999</v>
      </c>
      <c r="T111" s="370">
        <v>70291.490059589007</v>
      </c>
    </row>
    <row r="112" spans="1:20" s="104" customFormat="1" ht="12" customHeight="1">
      <c r="A112" s="362" t="s">
        <v>98</v>
      </c>
      <c r="B112" s="1170" t="s">
        <v>465</v>
      </c>
      <c r="C112" s="34">
        <v>146341.863962762</v>
      </c>
      <c r="D112" s="34">
        <v>141994.361853885</v>
      </c>
      <c r="E112" s="34">
        <v>124730.868990011</v>
      </c>
      <c r="F112" s="34">
        <v>136000.22937930399</v>
      </c>
      <c r="G112" s="60">
        <v>163463.52005914101</v>
      </c>
      <c r="H112" s="34">
        <v>158382.26965642101</v>
      </c>
      <c r="I112" s="34">
        <v>156853.36175962599</v>
      </c>
      <c r="J112" s="34">
        <v>168381.309725987</v>
      </c>
      <c r="K112" s="34">
        <v>168941.66304742999</v>
      </c>
      <c r="L112" s="34">
        <v>175995.90779500999</v>
      </c>
      <c r="M112" s="34">
        <v>181412.25187514201</v>
      </c>
      <c r="N112" s="34">
        <v>220446.56481961001</v>
      </c>
      <c r="O112" s="34">
        <v>221000.52938819601</v>
      </c>
      <c r="P112" s="34">
        <v>224203.886282541</v>
      </c>
      <c r="Q112" s="34">
        <v>225980.47536915701</v>
      </c>
      <c r="R112" s="34">
        <v>224217.78049792</v>
      </c>
      <c r="S112" s="34">
        <v>225179.67603010099</v>
      </c>
      <c r="T112" s="370">
        <v>229564.22807043901</v>
      </c>
    </row>
    <row r="113" spans="1:20" s="104" customFormat="1" ht="12" customHeight="1">
      <c r="A113" s="362"/>
      <c r="B113" s="1169" t="s">
        <v>96</v>
      </c>
      <c r="C113" s="34">
        <v>15276.909856475</v>
      </c>
      <c r="D113" s="34">
        <v>24981.724400821</v>
      </c>
      <c r="E113" s="34">
        <v>23436.302690737</v>
      </c>
      <c r="F113" s="34">
        <v>25661.320135670001</v>
      </c>
      <c r="G113" s="60">
        <v>34976.279358377004</v>
      </c>
      <c r="H113" s="34">
        <v>30828.281133821001</v>
      </c>
      <c r="I113" s="34">
        <v>29458.402820989999</v>
      </c>
      <c r="J113" s="34">
        <v>29898.126392761998</v>
      </c>
      <c r="K113" s="34">
        <v>30545.445057672001</v>
      </c>
      <c r="L113" s="34">
        <v>30546.270646327001</v>
      </c>
      <c r="M113" s="34">
        <v>31467.472188258998</v>
      </c>
      <c r="N113" s="34">
        <v>35149.632542312997</v>
      </c>
      <c r="O113" s="34">
        <v>35046.393126465999</v>
      </c>
      <c r="P113" s="34">
        <v>34941.959080785004</v>
      </c>
      <c r="Q113" s="34">
        <v>35030.668310257999</v>
      </c>
      <c r="R113" s="34">
        <v>33800.357924303004</v>
      </c>
      <c r="S113" s="34">
        <v>33866.017391185</v>
      </c>
      <c r="T113" s="370">
        <v>34250.591699923003</v>
      </c>
    </row>
    <row r="114" spans="1:20" s="104" customFormat="1" ht="12" customHeight="1">
      <c r="A114" s="362"/>
      <c r="B114" s="1169" t="s">
        <v>460</v>
      </c>
      <c r="C114" s="34">
        <v>131064.954106287</v>
      </c>
      <c r="D114" s="34">
        <v>117012.637453064</v>
      </c>
      <c r="E114" s="34">
        <v>101294.566299274</v>
      </c>
      <c r="F114" s="34">
        <v>110338.909243634</v>
      </c>
      <c r="G114" s="203">
        <v>128487.240700764</v>
      </c>
      <c r="H114" s="69">
        <v>127553.9885226</v>
      </c>
      <c r="I114" s="69">
        <v>127394.958938636</v>
      </c>
      <c r="J114" s="69">
        <v>138483.183333225</v>
      </c>
      <c r="K114" s="69">
        <v>138396.21798975801</v>
      </c>
      <c r="L114" s="69">
        <v>145449.63714868299</v>
      </c>
      <c r="M114" s="69">
        <v>149944.779686883</v>
      </c>
      <c r="N114" s="69">
        <v>185296.93227729699</v>
      </c>
      <c r="O114" s="69">
        <v>185954.13626172999</v>
      </c>
      <c r="P114" s="69">
        <v>189261.92720175601</v>
      </c>
      <c r="Q114" s="69">
        <v>190949.80705889899</v>
      </c>
      <c r="R114" s="69">
        <v>190417.42257361699</v>
      </c>
      <c r="S114" s="69">
        <v>191313.65863891601</v>
      </c>
      <c r="T114" s="371">
        <v>195313.636370516</v>
      </c>
    </row>
    <row r="115" spans="1:20" s="104" customFormat="1" ht="12" customHeight="1">
      <c r="A115" s="365" t="s">
        <v>97</v>
      </c>
      <c r="B115" s="1170" t="s">
        <v>466</v>
      </c>
      <c r="C115" s="34">
        <v>1793.966346125</v>
      </c>
      <c r="D115" s="34">
        <v>2344.5379782149998</v>
      </c>
      <c r="E115" s="34">
        <v>1351.0101221980001</v>
      </c>
      <c r="F115" s="34">
        <v>3709.2215319279999</v>
      </c>
      <c r="G115" s="203">
        <v>3847.962256243</v>
      </c>
      <c r="H115" s="69">
        <v>6722.2280716470004</v>
      </c>
      <c r="I115" s="69">
        <v>5558.4430086299999</v>
      </c>
      <c r="J115" s="69">
        <v>8411.2467785099998</v>
      </c>
      <c r="K115" s="69">
        <v>8595.8355554490008</v>
      </c>
      <c r="L115" s="69">
        <v>6435.5216186070002</v>
      </c>
      <c r="M115" s="69">
        <v>7757.6034754760003</v>
      </c>
      <c r="N115" s="69">
        <v>10421.360786312</v>
      </c>
      <c r="O115" s="69">
        <v>10562.503005283999</v>
      </c>
      <c r="P115" s="69">
        <v>14126.889076993</v>
      </c>
      <c r="Q115" s="69">
        <v>12277.837375716001</v>
      </c>
      <c r="R115" s="69">
        <v>13499.843159185</v>
      </c>
      <c r="S115" s="69">
        <v>9311.4026691300005</v>
      </c>
      <c r="T115" s="371">
        <v>9186.2472411990002</v>
      </c>
    </row>
    <row r="116" spans="1:20" s="104" customFormat="1" ht="34.700000000000003" customHeight="1">
      <c r="A116" s="362" t="s">
        <v>125</v>
      </c>
      <c r="B116" s="1170" t="s">
        <v>467</v>
      </c>
      <c r="C116" s="69">
        <v>105406.370665979</v>
      </c>
      <c r="D116" s="69">
        <v>66727.920826551999</v>
      </c>
      <c r="E116" s="69">
        <v>62316.450896551003</v>
      </c>
      <c r="F116" s="69">
        <v>60980.831367551</v>
      </c>
      <c r="G116" s="203">
        <v>93700.297882985993</v>
      </c>
      <c r="H116" s="69">
        <v>122491.896305003</v>
      </c>
      <c r="I116" s="69">
        <v>129817.17889267</v>
      </c>
      <c r="J116" s="69">
        <v>151511.917294435</v>
      </c>
      <c r="K116" s="69">
        <v>117247.365482161</v>
      </c>
      <c r="L116" s="69">
        <v>111904.77787227101</v>
      </c>
      <c r="M116" s="69">
        <v>116385.14985484999</v>
      </c>
      <c r="N116" s="69">
        <v>158631.939315728</v>
      </c>
      <c r="O116" s="69">
        <v>128821.624136189</v>
      </c>
      <c r="P116" s="69">
        <v>117933.563706823</v>
      </c>
      <c r="Q116" s="69">
        <v>157131.16942292699</v>
      </c>
      <c r="R116" s="69">
        <v>146323.083096644</v>
      </c>
      <c r="S116" s="69">
        <v>147678.957895564</v>
      </c>
      <c r="T116" s="371">
        <v>106009.729687691</v>
      </c>
    </row>
    <row r="117" spans="1:20" s="104" customFormat="1" ht="12" customHeight="1">
      <c r="A117" s="362" t="s">
        <v>203</v>
      </c>
      <c r="B117" s="1170" t="s">
        <v>713</v>
      </c>
      <c r="C117" s="34">
        <v>1698.038863404</v>
      </c>
      <c r="D117" s="34">
        <v>1383.4787135629999</v>
      </c>
      <c r="E117" s="34">
        <v>933.72075532199995</v>
      </c>
      <c r="F117" s="34">
        <v>1292.710827636</v>
      </c>
      <c r="G117" s="60">
        <v>1857.0733885269999</v>
      </c>
      <c r="H117" s="34">
        <v>1561.572209212</v>
      </c>
      <c r="I117" s="34">
        <v>1677.619495061</v>
      </c>
      <c r="J117" s="34">
        <v>1714.4898642779999</v>
      </c>
      <c r="K117" s="34">
        <v>1563.81938309</v>
      </c>
      <c r="L117" s="34">
        <v>1640.923564536</v>
      </c>
      <c r="M117" s="34">
        <v>1797.0793716359999</v>
      </c>
      <c r="N117" s="34">
        <v>2063.5073943259999</v>
      </c>
      <c r="O117" s="34">
        <v>1781.517224253</v>
      </c>
      <c r="P117" s="34">
        <v>1713.678512063</v>
      </c>
      <c r="Q117" s="34">
        <v>1876.139412713</v>
      </c>
      <c r="R117" s="34">
        <v>1764.3963266109999</v>
      </c>
      <c r="S117" s="34">
        <v>1563.349932527</v>
      </c>
      <c r="T117" s="370">
        <v>1533.5128536509999</v>
      </c>
    </row>
    <row r="118" spans="1:20" s="104" customFormat="1" ht="12" customHeight="1">
      <c r="A118" s="1326" t="s">
        <v>724</v>
      </c>
      <c r="B118" s="1327"/>
      <c r="C118" s="34"/>
      <c r="D118" s="34"/>
      <c r="E118" s="34"/>
      <c r="F118" s="34">
        <v>0</v>
      </c>
      <c r="G118" s="311"/>
      <c r="T118" s="993"/>
    </row>
    <row r="119" spans="1:20" s="104" customFormat="1" ht="12" customHeight="1">
      <c r="A119" s="362" t="s">
        <v>8</v>
      </c>
      <c r="B119" s="1170" t="s">
        <v>468</v>
      </c>
      <c r="C119" s="34">
        <v>29764.817073124999</v>
      </c>
      <c r="D119" s="34">
        <v>30446.390074991999</v>
      </c>
      <c r="E119" s="34">
        <v>33460.919117247999</v>
      </c>
      <c r="F119" s="34">
        <v>32540.818736941001</v>
      </c>
      <c r="G119" s="60">
        <v>31522.364607236999</v>
      </c>
      <c r="H119" s="34">
        <v>31589.182090609</v>
      </c>
      <c r="I119" s="34">
        <v>31554.517082301001</v>
      </c>
      <c r="J119" s="34">
        <v>31314.127037301001</v>
      </c>
      <c r="K119" s="34">
        <v>30967.638986812999</v>
      </c>
      <c r="L119" s="34">
        <v>30967.639006812999</v>
      </c>
      <c r="M119" s="34">
        <v>30967.639006812999</v>
      </c>
      <c r="N119" s="34">
        <v>30967.639006813999</v>
      </c>
      <c r="O119" s="34">
        <v>30989.742610355999</v>
      </c>
      <c r="P119" s="34">
        <v>30989.742610355999</v>
      </c>
      <c r="Q119" s="34">
        <v>30989.742610355999</v>
      </c>
      <c r="R119" s="34">
        <v>30774.547756481999</v>
      </c>
      <c r="S119" s="34">
        <v>30774.547756481999</v>
      </c>
      <c r="T119" s="370">
        <v>30740.806705137002</v>
      </c>
    </row>
    <row r="120" spans="1:20" s="104" customFormat="1" ht="12" customHeight="1">
      <c r="A120" s="362" t="s">
        <v>9</v>
      </c>
      <c r="B120" s="117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70" t="s">
        <v>470</v>
      </c>
      <c r="C121" s="34">
        <v>276331.90218533401</v>
      </c>
      <c r="D121" s="34">
        <v>300630.79153806699</v>
      </c>
      <c r="E121" s="34">
        <v>312691.270248827</v>
      </c>
      <c r="F121" s="34">
        <v>328620.98214992997</v>
      </c>
      <c r="G121" s="60">
        <v>355528.57522487</v>
      </c>
      <c r="H121" s="34">
        <v>404439.465263666</v>
      </c>
      <c r="I121" s="34">
        <v>404439.325907683</v>
      </c>
      <c r="J121" s="34">
        <v>404438.48977178801</v>
      </c>
      <c r="K121" s="34">
        <v>404438.28701353999</v>
      </c>
      <c r="L121" s="34">
        <v>404437.76442860498</v>
      </c>
      <c r="M121" s="34">
        <v>404437.65991161799</v>
      </c>
      <c r="N121" s="34">
        <v>384095.11387867702</v>
      </c>
      <c r="O121" s="34">
        <v>514348.32472445298</v>
      </c>
      <c r="P121" s="34">
        <v>514288.196598657</v>
      </c>
      <c r="Q121" s="34">
        <v>439380.65273116197</v>
      </c>
      <c r="R121" s="34">
        <v>424692.63547278201</v>
      </c>
      <c r="S121" s="34">
        <v>423189.85646476102</v>
      </c>
      <c r="T121" s="370">
        <v>423190.3873681</v>
      </c>
    </row>
    <row r="122" spans="1:20" s="104" customFormat="1" ht="24">
      <c r="A122" s="362" t="s">
        <v>11</v>
      </c>
      <c r="B122" s="1170" t="s">
        <v>471</v>
      </c>
      <c r="C122" s="69">
        <v>74133.712203839998</v>
      </c>
      <c r="D122" s="69">
        <v>37300.849716343</v>
      </c>
      <c r="E122" s="69">
        <v>69282.373649818997</v>
      </c>
      <c r="F122" s="69">
        <v>106452.440922076</v>
      </c>
      <c r="G122" s="203">
        <v>128722.559411733</v>
      </c>
      <c r="H122" s="69">
        <v>65035.420834525001</v>
      </c>
      <c r="I122" s="69">
        <v>74841.505028779997</v>
      </c>
      <c r="J122" s="69">
        <v>85793.100256680002</v>
      </c>
      <c r="K122" s="69">
        <v>97759.143308286002</v>
      </c>
      <c r="L122" s="69">
        <v>109062.72401135</v>
      </c>
      <c r="M122" s="69">
        <v>119393.30099966199</v>
      </c>
      <c r="N122" s="69">
        <v>131401.04030079901</v>
      </c>
      <c r="O122" s="69">
        <v>7745.4312863080004</v>
      </c>
      <c r="P122" s="69">
        <v>17742.367077602001</v>
      </c>
      <c r="Q122" s="69">
        <v>28996.472765442999</v>
      </c>
      <c r="R122" s="69">
        <v>38080.824872947</v>
      </c>
      <c r="S122" s="69">
        <v>47953.615838156999</v>
      </c>
      <c r="T122" s="371">
        <v>60418.296756438001</v>
      </c>
    </row>
    <row r="123" spans="1:20" s="104" customFormat="1" ht="12" customHeight="1">
      <c r="A123" s="362" t="s">
        <v>98</v>
      </c>
      <c r="B123" s="1170" t="s">
        <v>472</v>
      </c>
      <c r="C123" s="34">
        <v>33407.082504241</v>
      </c>
      <c r="D123" s="34">
        <v>49834.429469691997</v>
      </c>
      <c r="E123" s="34">
        <v>119756.879546147</v>
      </c>
      <c r="F123" s="34">
        <v>103219.65651321301</v>
      </c>
      <c r="G123" s="60">
        <v>113713.811380492</v>
      </c>
      <c r="H123" s="34">
        <v>112781.998413283</v>
      </c>
      <c r="I123" s="34">
        <v>114447.698788886</v>
      </c>
      <c r="J123" s="34">
        <v>116783.424964708</v>
      </c>
      <c r="K123" s="34">
        <v>118360.67057264</v>
      </c>
      <c r="L123" s="34">
        <v>115989.99803943301</v>
      </c>
      <c r="M123" s="34">
        <v>115512.21321375501</v>
      </c>
      <c r="N123" s="34">
        <v>114918.937054996</v>
      </c>
      <c r="O123" s="34">
        <v>115998.050371013</v>
      </c>
      <c r="P123" s="34">
        <v>117169.26354718499</v>
      </c>
      <c r="Q123" s="34">
        <v>116617.31165536999</v>
      </c>
      <c r="R123" s="34">
        <v>121727.973449938</v>
      </c>
      <c r="S123" s="34">
        <v>118064.09235133399</v>
      </c>
      <c r="T123" s="370">
        <v>118680.13106430099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28128.393295727001</v>
      </c>
      <c r="I124" s="372">
        <v>27958.934960618</v>
      </c>
      <c r="J124" s="372">
        <v>26827.963914298001</v>
      </c>
      <c r="K124" s="372">
        <v>26385.823731445002</v>
      </c>
      <c r="L124" s="372">
        <v>27166.901092933</v>
      </c>
      <c r="M124" s="372">
        <v>27378.561211097</v>
      </c>
      <c r="N124" s="372">
        <v>24730.849260244999</v>
      </c>
      <c r="O124" s="372">
        <v>20121.368422340998</v>
      </c>
      <c r="P124" s="372">
        <v>20431.206531610998</v>
      </c>
      <c r="Q124" s="372">
        <v>20409.353117736999</v>
      </c>
      <c r="R124" s="372">
        <v>20453.841226338001</v>
      </c>
      <c r="S124" s="372">
        <v>20112.146979502999</v>
      </c>
      <c r="T124" s="373">
        <v>20050.776325479001</v>
      </c>
    </row>
    <row r="125" spans="1:20" s="104" customFormat="1" ht="14.25" hidden="1" customHeight="1" thickBot="1">
      <c r="A125" s="994" t="s">
        <v>233</v>
      </c>
      <c r="B125" s="195"/>
      <c r="C125" s="77"/>
      <c r="D125" s="77"/>
      <c r="E125" s="77"/>
      <c r="F125" s="77"/>
      <c r="G125" s="1146"/>
      <c r="H125" s="77"/>
      <c r="I125" s="77"/>
      <c r="J125" s="77"/>
      <c r="K125" s="77"/>
      <c r="L125" s="77"/>
      <c r="M125" s="77"/>
      <c r="N125" s="77"/>
      <c r="O125" s="77"/>
      <c r="P125" s="77"/>
      <c r="Q125" s="77"/>
      <c r="R125" s="77"/>
      <c r="S125" s="77">
        <v>15286.126477293001</v>
      </c>
      <c r="T125" s="1147">
        <v>15286.126477293001</v>
      </c>
    </row>
    <row r="126" spans="1:20" s="104" customFormat="1" ht="16.7" hidden="1" customHeight="1">
      <c r="A126" s="994" t="s">
        <v>234</v>
      </c>
      <c r="B126" s="195"/>
      <c r="C126" s="77"/>
      <c r="D126" s="77"/>
      <c r="E126" s="77"/>
      <c r="F126" s="77"/>
      <c r="G126" s="1146"/>
      <c r="H126" s="77"/>
      <c r="I126" s="77"/>
      <c r="J126" s="77"/>
      <c r="K126" s="77"/>
      <c r="L126" s="77"/>
      <c r="M126" s="77"/>
      <c r="N126" s="77"/>
      <c r="O126" s="77"/>
      <c r="P126" s="77"/>
      <c r="Q126" s="77"/>
      <c r="R126" s="77"/>
      <c r="S126" s="77"/>
      <c r="T126" s="1147"/>
    </row>
    <row r="127" spans="1:20" s="104" customFormat="1" ht="12" hidden="1" customHeight="1">
      <c r="A127" s="1384" t="s">
        <v>243</v>
      </c>
      <c r="B127" s="1385"/>
      <c r="C127" s="1182"/>
      <c r="D127" s="1182"/>
      <c r="E127" s="1182"/>
      <c r="F127" s="1182"/>
      <c r="G127" s="1144"/>
      <c r="H127" s="1182"/>
      <c r="I127" s="1182"/>
      <c r="J127" s="1182"/>
      <c r="K127" s="1182"/>
      <c r="L127" s="1182"/>
      <c r="M127" s="1182"/>
      <c r="N127" s="1182"/>
      <c r="O127" s="1182"/>
      <c r="P127" s="1182"/>
      <c r="Q127" s="1182"/>
      <c r="R127" s="1182"/>
      <c r="S127" s="1182"/>
      <c r="T127" s="1145"/>
    </row>
    <row r="128" spans="1:20" s="104" customFormat="1" ht="19.5" hidden="1" customHeight="1">
      <c r="A128" s="1384" t="s">
        <v>241</v>
      </c>
      <c r="B128" s="1385"/>
      <c r="C128" s="1182"/>
      <c r="D128" s="1182"/>
      <c r="E128" s="1182"/>
      <c r="F128" s="1182"/>
      <c r="G128" s="1144"/>
      <c r="H128" s="1182"/>
      <c r="I128" s="1182"/>
      <c r="J128" s="1182"/>
      <c r="K128" s="1182"/>
      <c r="L128" s="1182"/>
      <c r="M128" s="1182"/>
      <c r="N128" s="1182"/>
      <c r="O128" s="1182"/>
      <c r="P128" s="1182"/>
      <c r="Q128" s="1182"/>
      <c r="R128" s="1182"/>
      <c r="S128" s="1182"/>
      <c r="T128" s="1145"/>
    </row>
    <row r="129" spans="1:24" s="104" customFormat="1" ht="12" hidden="1" customHeight="1">
      <c r="A129" s="1384" t="s">
        <v>242</v>
      </c>
      <c r="B129" s="1385"/>
      <c r="C129" s="1182"/>
      <c r="D129" s="1182"/>
      <c r="E129" s="1182"/>
      <c r="F129" s="1182"/>
      <c r="G129" s="1144"/>
      <c r="H129" s="1182"/>
      <c r="I129" s="1182"/>
      <c r="J129" s="1182"/>
      <c r="K129" s="1182"/>
      <c r="L129" s="1182"/>
      <c r="M129" s="1182"/>
      <c r="N129" s="1182"/>
      <c r="O129" s="1182"/>
      <c r="P129" s="1182"/>
      <c r="Q129" s="1182"/>
      <c r="R129" s="1182"/>
      <c r="S129" s="1182"/>
      <c r="T129" s="1145"/>
    </row>
    <row r="130" spans="1:24" ht="19.5" hidden="1" customHeight="1">
      <c r="A130" s="1380" t="s">
        <v>239</v>
      </c>
      <c r="B130" s="1381"/>
      <c r="C130" s="1182"/>
      <c r="D130" s="1182"/>
      <c r="E130" s="1182"/>
      <c r="F130" s="1182"/>
      <c r="G130" s="1144"/>
      <c r="H130" s="1182"/>
      <c r="I130" s="1182"/>
      <c r="J130" s="1182"/>
      <c r="K130" s="1182"/>
      <c r="L130" s="1182"/>
      <c r="M130" s="1182"/>
      <c r="N130" s="1182"/>
      <c r="O130" s="1182"/>
      <c r="P130" s="1182"/>
      <c r="Q130" s="1182"/>
      <c r="R130" s="1182"/>
      <c r="S130" s="1182"/>
      <c r="T130" s="1145"/>
    </row>
    <row r="131" spans="1:24" ht="75" customHeight="1">
      <c r="A131" s="1387" t="s">
        <v>286</v>
      </c>
      <c r="B131" s="1388"/>
      <c r="C131" s="1388"/>
      <c r="D131" s="1388"/>
      <c r="E131" s="1388"/>
      <c r="F131" s="1388"/>
      <c r="G131" s="1388"/>
      <c r="H131" s="1388"/>
      <c r="I131" s="1388"/>
      <c r="J131" s="1388"/>
      <c r="K131" s="1388"/>
      <c r="L131" s="1388"/>
      <c r="M131" s="1388"/>
      <c r="N131" s="1388"/>
      <c r="O131" s="1388"/>
      <c r="P131" s="1388"/>
      <c r="Q131" s="1388"/>
      <c r="R131" s="1388"/>
      <c r="S131" s="1388"/>
      <c r="T131" s="1389"/>
    </row>
    <row r="132" spans="1:24" ht="22.35" customHeight="1">
      <c r="A132" s="1341" t="s">
        <v>419</v>
      </c>
      <c r="B132" s="1342"/>
      <c r="C132" s="1382" t="s">
        <v>277</v>
      </c>
      <c r="D132" s="1382" t="s">
        <v>842</v>
      </c>
      <c r="E132" s="1376">
        <v>2021</v>
      </c>
      <c r="F132" s="1376">
        <v>2022</v>
      </c>
      <c r="G132" s="1376">
        <v>2023</v>
      </c>
      <c r="H132" s="1376">
        <v>2024</v>
      </c>
      <c r="I132" s="1376"/>
      <c r="J132" s="1376"/>
      <c r="K132" s="1376"/>
      <c r="L132" s="1376"/>
      <c r="M132" s="1376"/>
      <c r="N132" s="1376"/>
      <c r="O132" s="1376">
        <v>2025</v>
      </c>
      <c r="P132" s="1376"/>
      <c r="Q132" s="1376"/>
      <c r="R132" s="1376"/>
      <c r="S132" s="1376"/>
      <c r="T132" s="1377"/>
    </row>
    <row r="133" spans="1:24" ht="22.35" customHeight="1">
      <c r="A133" s="1341"/>
      <c r="B133" s="1342"/>
      <c r="C133" s="1382"/>
      <c r="D133" s="1383"/>
      <c r="E133" s="1386"/>
      <c r="F133" s="1376"/>
      <c r="G133" s="1376"/>
      <c r="H133" s="786" t="s">
        <v>5</v>
      </c>
      <c r="I133" s="786" t="s">
        <v>6</v>
      </c>
      <c r="J133" s="786" t="s">
        <v>267</v>
      </c>
      <c r="K133" s="786" t="s">
        <v>7</v>
      </c>
      <c r="L133" s="786" t="s">
        <v>13</v>
      </c>
      <c r="M133" s="896" t="s">
        <v>14</v>
      </c>
      <c r="N133" s="896" t="s">
        <v>904</v>
      </c>
      <c r="O133" s="896" t="s">
        <v>0</v>
      </c>
      <c r="P133" s="896" t="s">
        <v>1</v>
      </c>
      <c r="Q133" s="896" t="s">
        <v>2</v>
      </c>
      <c r="R133" s="896" t="s">
        <v>3</v>
      </c>
      <c r="S133" s="896" t="s">
        <v>4</v>
      </c>
      <c r="T133" s="1137" t="s">
        <v>5</v>
      </c>
    </row>
    <row r="134" spans="1:24" ht="12" customHeight="1">
      <c r="A134" s="1326" t="s">
        <v>307</v>
      </c>
      <c r="B134" s="1327"/>
      <c r="G134" s="1082"/>
      <c r="T134" s="369"/>
      <c r="U134" s="53"/>
      <c r="V134" s="53"/>
    </row>
    <row r="135" spans="1:24" ht="12" customHeight="1">
      <c r="A135" s="362" t="s">
        <v>8</v>
      </c>
      <c r="B135" s="1169" t="s">
        <v>314</v>
      </c>
      <c r="C135" s="34">
        <v>426050.78417897702</v>
      </c>
      <c r="D135" s="34">
        <v>493422.15820196702</v>
      </c>
      <c r="E135" s="34">
        <v>520497.40751601302</v>
      </c>
      <c r="F135" s="34">
        <v>571246.97563074995</v>
      </c>
      <c r="G135" s="60">
        <v>618449.43586723704</v>
      </c>
      <c r="H135" s="34">
        <v>635377.044811256</v>
      </c>
      <c r="I135" s="34">
        <v>640568.59132863604</v>
      </c>
      <c r="J135" s="34">
        <v>645189.73736037605</v>
      </c>
      <c r="K135" s="34">
        <v>651853.96215922898</v>
      </c>
      <c r="L135" s="34">
        <v>653636.88161384</v>
      </c>
      <c r="M135" s="34">
        <v>654733.64235254505</v>
      </c>
      <c r="N135" s="34">
        <v>658598.64511970105</v>
      </c>
      <c r="O135" s="34">
        <v>652569.21844515495</v>
      </c>
      <c r="P135" s="34">
        <v>655999.56495206198</v>
      </c>
      <c r="Q135" s="34">
        <v>658278.97012430301</v>
      </c>
      <c r="R135" s="34">
        <v>655083.85602604004</v>
      </c>
      <c r="S135" s="34">
        <v>657943.46870966605</v>
      </c>
      <c r="T135" s="370">
        <v>661174.27621220902</v>
      </c>
      <c r="U135" s="53"/>
      <c r="V135" s="53"/>
      <c r="W135" s="53"/>
      <c r="X135" s="53"/>
    </row>
    <row r="136" spans="1:24" ht="12" customHeight="1">
      <c r="A136" s="362"/>
      <c r="B136" s="1168" t="s">
        <v>315</v>
      </c>
      <c r="C136" s="34">
        <v>421654.95060754102</v>
      </c>
      <c r="D136" s="34">
        <v>488665.801047377</v>
      </c>
      <c r="E136" s="34">
        <v>516090.84219725901</v>
      </c>
      <c r="F136" s="34">
        <v>562846.742094266</v>
      </c>
      <c r="G136" s="60">
        <v>606679.90861273103</v>
      </c>
      <c r="H136" s="34">
        <v>625616.29307049199</v>
      </c>
      <c r="I136" s="34">
        <v>630118.54188475397</v>
      </c>
      <c r="J136" s="34">
        <v>634921.43734066002</v>
      </c>
      <c r="K136" s="34">
        <v>641603.21367796604</v>
      </c>
      <c r="L136" s="34">
        <v>643980.05944415298</v>
      </c>
      <c r="M136" s="34">
        <v>644350.81435191899</v>
      </c>
      <c r="N136" s="34">
        <v>645772.17013543402</v>
      </c>
      <c r="O136" s="34">
        <v>640168.34863206802</v>
      </c>
      <c r="P136" s="34">
        <v>643725.16453312396</v>
      </c>
      <c r="Q136" s="34">
        <v>646558.438093693</v>
      </c>
      <c r="R136" s="34">
        <v>643483.79996482201</v>
      </c>
      <c r="S136" s="34">
        <v>646458.11772077903</v>
      </c>
      <c r="T136" s="370">
        <v>649362.52834830806</v>
      </c>
    </row>
    <row r="137" spans="1:24" ht="12" customHeight="1">
      <c r="A137" s="362"/>
      <c r="B137" s="1169" t="s">
        <v>316</v>
      </c>
      <c r="C137" s="34">
        <v>421089.49214167398</v>
      </c>
      <c r="D137" s="34">
        <v>488402.28723606502</v>
      </c>
      <c r="E137" s="34">
        <v>514928.46609574498</v>
      </c>
      <c r="F137" s="34">
        <v>561279.93711123394</v>
      </c>
      <c r="G137" s="60">
        <v>605611.02871924103</v>
      </c>
      <c r="H137" s="34">
        <v>624418.47722786397</v>
      </c>
      <c r="I137" s="34">
        <v>628914.86506507604</v>
      </c>
      <c r="J137" s="34">
        <v>633746.48069675197</v>
      </c>
      <c r="K137" s="34">
        <v>640456.99101096496</v>
      </c>
      <c r="L137" s="34">
        <v>642772.80324772198</v>
      </c>
      <c r="M137" s="34">
        <v>643359.12700302002</v>
      </c>
      <c r="N137" s="34">
        <v>644975.64588965406</v>
      </c>
      <c r="O137" s="34">
        <v>639366.92868953606</v>
      </c>
      <c r="P137" s="34">
        <v>642903.56232867099</v>
      </c>
      <c r="Q137" s="34">
        <v>645759.65406127402</v>
      </c>
      <c r="R137" s="34">
        <v>642684.07789122395</v>
      </c>
      <c r="S137" s="34">
        <v>645685.89413948997</v>
      </c>
      <c r="T137" s="370">
        <v>648603.82658486196</v>
      </c>
    </row>
    <row r="138" spans="1:24" ht="12" customHeight="1">
      <c r="A138" s="362"/>
      <c r="B138" s="1169" t="s">
        <v>445</v>
      </c>
      <c r="C138" s="34">
        <v>565.45846586699997</v>
      </c>
      <c r="D138" s="34">
        <v>263.51381131199997</v>
      </c>
      <c r="E138" s="34">
        <v>1162.3761015140001</v>
      </c>
      <c r="F138" s="34">
        <v>1566.8049830320001</v>
      </c>
      <c r="G138" s="60">
        <v>1068.8798934900001</v>
      </c>
      <c r="H138" s="34">
        <v>1197.8158426279999</v>
      </c>
      <c r="I138" s="34">
        <v>1203.6768196779999</v>
      </c>
      <c r="J138" s="34">
        <v>1174.9566439079999</v>
      </c>
      <c r="K138" s="34">
        <v>1146.222667001</v>
      </c>
      <c r="L138" s="34">
        <v>1207.256196431</v>
      </c>
      <c r="M138" s="34">
        <v>991.68734889899997</v>
      </c>
      <c r="N138" s="34">
        <v>796.52424578</v>
      </c>
      <c r="O138" s="34">
        <v>801.41994253200005</v>
      </c>
      <c r="P138" s="34">
        <v>821.60220445300001</v>
      </c>
      <c r="Q138" s="34">
        <v>798.78403241900003</v>
      </c>
      <c r="R138" s="34">
        <v>799.72207359799995</v>
      </c>
      <c r="S138" s="34">
        <v>772.22358128899998</v>
      </c>
      <c r="T138" s="370">
        <v>758.70176344599997</v>
      </c>
    </row>
    <row r="139" spans="1:24" ht="12" customHeight="1">
      <c r="A139" s="362"/>
      <c r="B139" s="1168" t="s">
        <v>317</v>
      </c>
      <c r="C139" s="34">
        <v>4395.8335714360001</v>
      </c>
      <c r="D139" s="34">
        <v>4756.3571545900004</v>
      </c>
      <c r="E139" s="34">
        <v>4406.5653187540001</v>
      </c>
      <c r="F139" s="34">
        <v>8400.2335364840001</v>
      </c>
      <c r="G139" s="60">
        <v>11769.527254506</v>
      </c>
      <c r="H139" s="34">
        <v>9760.7517407640007</v>
      </c>
      <c r="I139" s="34">
        <v>10450.049443882001</v>
      </c>
      <c r="J139" s="34">
        <v>10268.300019716</v>
      </c>
      <c r="K139" s="34">
        <v>10250.748481262999</v>
      </c>
      <c r="L139" s="34">
        <v>9656.8221696870005</v>
      </c>
      <c r="M139" s="34">
        <v>10382.828000625999</v>
      </c>
      <c r="N139" s="34">
        <v>12826.474984267001</v>
      </c>
      <c r="O139" s="34">
        <v>12400.869813087</v>
      </c>
      <c r="P139" s="34">
        <v>12274.400418937999</v>
      </c>
      <c r="Q139" s="34">
        <v>11720.53203061</v>
      </c>
      <c r="R139" s="34">
        <v>11600.056061218</v>
      </c>
      <c r="S139" s="34">
        <v>11485.350988886999</v>
      </c>
      <c r="T139" s="370">
        <v>11811.747863901001</v>
      </c>
    </row>
    <row r="140" spans="1:24" ht="12" customHeight="1">
      <c r="A140" s="362"/>
      <c r="B140" s="1169" t="s">
        <v>316</v>
      </c>
      <c r="C140" s="34">
        <v>4395.8335714360001</v>
      </c>
      <c r="D140" s="34">
        <v>4756.3571545900004</v>
      </c>
      <c r="E140" s="34">
        <v>4406.5653187540001</v>
      </c>
      <c r="F140" s="34">
        <v>8400.2335364840001</v>
      </c>
      <c r="G140" s="60">
        <v>11461.587254505999</v>
      </c>
      <c r="H140" s="34">
        <v>9433.2517407640007</v>
      </c>
      <c r="I140" s="34">
        <v>9311.8494438819998</v>
      </c>
      <c r="J140" s="34">
        <v>9186.4500197159996</v>
      </c>
      <c r="K140" s="34">
        <v>9190.9484812629998</v>
      </c>
      <c r="L140" s="34">
        <v>8558.1721696870009</v>
      </c>
      <c r="M140" s="34">
        <v>9273.6780006259996</v>
      </c>
      <c r="N140" s="34">
        <v>11216.974984267001</v>
      </c>
      <c r="O140" s="34">
        <v>10770.869813087</v>
      </c>
      <c r="P140" s="34">
        <v>10616.400418937999</v>
      </c>
      <c r="Q140" s="34">
        <v>10064.53203061</v>
      </c>
      <c r="R140" s="34">
        <v>9940.0560612179997</v>
      </c>
      <c r="S140" s="34">
        <v>9856.3509888869994</v>
      </c>
      <c r="T140" s="370">
        <v>10188.247863901001</v>
      </c>
    </row>
    <row r="141" spans="1:24" ht="12" customHeight="1">
      <c r="A141" s="362"/>
      <c r="B141" s="1169" t="s">
        <v>445</v>
      </c>
      <c r="C141" s="34">
        <v>0</v>
      </c>
      <c r="D141" s="34">
        <v>0</v>
      </c>
      <c r="E141" s="34">
        <v>0</v>
      </c>
      <c r="F141" s="34">
        <v>0</v>
      </c>
      <c r="G141" s="60">
        <v>307.94</v>
      </c>
      <c r="H141" s="34">
        <v>327.5</v>
      </c>
      <c r="I141" s="34">
        <v>1138.2</v>
      </c>
      <c r="J141" s="34">
        <v>1081.8499999999999</v>
      </c>
      <c r="K141" s="34">
        <v>1059.8</v>
      </c>
      <c r="L141" s="34">
        <v>1098.6500000000001</v>
      </c>
      <c r="M141" s="34">
        <v>1109.1500000000001</v>
      </c>
      <c r="N141" s="34">
        <v>1609.5</v>
      </c>
      <c r="O141" s="34">
        <v>1630</v>
      </c>
      <c r="P141" s="34">
        <v>1658</v>
      </c>
      <c r="Q141" s="34">
        <v>1656</v>
      </c>
      <c r="R141" s="34">
        <v>1660</v>
      </c>
      <c r="S141" s="34">
        <v>1629</v>
      </c>
      <c r="T141" s="370">
        <v>1623.5</v>
      </c>
    </row>
    <row r="142" spans="1:24" ht="12" customHeight="1">
      <c r="A142" s="362" t="s">
        <v>9</v>
      </c>
      <c r="B142" s="1169" t="s">
        <v>446</v>
      </c>
      <c r="C142" s="34">
        <v>34438.487161495003</v>
      </c>
      <c r="D142" s="34">
        <v>28600.666403243002</v>
      </c>
      <c r="E142" s="34">
        <v>23315.284810640998</v>
      </c>
      <c r="F142" s="34">
        <v>22947.346390061</v>
      </c>
      <c r="G142" s="60">
        <v>35882.997944174</v>
      </c>
      <c r="H142" s="34">
        <v>43000.775338999003</v>
      </c>
      <c r="I142" s="34">
        <v>35573.834516813004</v>
      </c>
      <c r="J142" s="34">
        <v>38512.527918476</v>
      </c>
      <c r="K142" s="34">
        <v>46627.894448715997</v>
      </c>
      <c r="L142" s="34">
        <v>51863.118237369999</v>
      </c>
      <c r="M142" s="34">
        <v>40121.44777051</v>
      </c>
      <c r="N142" s="34">
        <v>32743.288023878999</v>
      </c>
      <c r="O142" s="34">
        <v>37470.231355062002</v>
      </c>
      <c r="P142" s="34">
        <v>39930.112208156002</v>
      </c>
      <c r="Q142" s="34">
        <v>25258.689168108001</v>
      </c>
      <c r="R142" s="34">
        <v>40680.210967343002</v>
      </c>
      <c r="S142" s="34">
        <v>44931.209117167004</v>
      </c>
      <c r="T142" s="370">
        <v>42830.095210202999</v>
      </c>
    </row>
    <row r="143" spans="1:24" ht="12" customHeight="1">
      <c r="A143" s="362"/>
      <c r="B143" s="1168" t="s">
        <v>333</v>
      </c>
      <c r="C143" s="34">
        <v>2864.1123284969999</v>
      </c>
      <c r="D143" s="34">
        <v>2584.8633750029999</v>
      </c>
      <c r="E143" s="34">
        <v>4317.0580834940001</v>
      </c>
      <c r="F143" s="34">
        <v>3678.4205373340001</v>
      </c>
      <c r="G143" s="60">
        <v>3930.7788336540002</v>
      </c>
      <c r="H143" s="34">
        <v>8161.3951591699997</v>
      </c>
      <c r="I143" s="34">
        <v>8268.8916055850004</v>
      </c>
      <c r="J143" s="34">
        <v>3901.2344764290001</v>
      </c>
      <c r="K143" s="34">
        <v>4937.8066511340003</v>
      </c>
      <c r="L143" s="34">
        <v>6666.324175238</v>
      </c>
      <c r="M143" s="34">
        <v>3799.1321062649999</v>
      </c>
      <c r="N143" s="34">
        <v>3193.711369223</v>
      </c>
      <c r="O143" s="34">
        <v>3887.6709850030002</v>
      </c>
      <c r="P143" s="34">
        <v>3582.0365617920002</v>
      </c>
      <c r="Q143" s="34">
        <v>5302.2830920699998</v>
      </c>
      <c r="R143" s="34">
        <v>3852.6380918250002</v>
      </c>
      <c r="S143" s="34">
        <v>3857.7068061939999</v>
      </c>
      <c r="T143" s="370">
        <v>2491.840393036</v>
      </c>
    </row>
    <row r="144" spans="1:24" ht="12" customHeight="1">
      <c r="A144" s="362"/>
      <c r="B144" s="1168" t="s">
        <v>447</v>
      </c>
      <c r="C144" s="34">
        <v>15508</v>
      </c>
      <c r="D144" s="34">
        <v>9126</v>
      </c>
      <c r="E144" s="34">
        <v>9735.5647285220002</v>
      </c>
      <c r="F144" s="34">
        <v>16129</v>
      </c>
      <c r="G144" s="60">
        <v>26958.8145</v>
      </c>
      <c r="H144" s="34">
        <v>29130.125000001</v>
      </c>
      <c r="I144" s="34">
        <v>20366.52</v>
      </c>
      <c r="J144" s="34">
        <v>28192.962499996</v>
      </c>
      <c r="K144" s="34">
        <v>32937.810833333002</v>
      </c>
      <c r="L144" s="34">
        <v>35116.839</v>
      </c>
      <c r="M144" s="34">
        <v>33147.579277780002</v>
      </c>
      <c r="N144" s="34">
        <v>24738.633999999998</v>
      </c>
      <c r="O144" s="34">
        <v>27599.5</v>
      </c>
      <c r="P144" s="34">
        <v>31671.34</v>
      </c>
      <c r="Q144" s="34">
        <v>19404.394583333</v>
      </c>
      <c r="R144" s="34">
        <v>33536.460916666998</v>
      </c>
      <c r="S144" s="34">
        <v>34714.099111112002</v>
      </c>
      <c r="T144" s="370">
        <v>34337.015423611003</v>
      </c>
    </row>
    <row r="145" spans="1:20" ht="12" customHeight="1">
      <c r="A145" s="362"/>
      <c r="B145" s="1168" t="s">
        <v>449</v>
      </c>
      <c r="C145" s="34">
        <v>14597.424166667</v>
      </c>
      <c r="D145" s="34">
        <v>16051.51</v>
      </c>
      <c r="E145" s="34">
        <v>8384.7824999999993</v>
      </c>
      <c r="F145" s="34">
        <v>2389.9699999999998</v>
      </c>
      <c r="G145" s="60">
        <v>4558.97</v>
      </c>
      <c r="H145" s="34">
        <v>4937.1902777790001</v>
      </c>
      <c r="I145" s="34">
        <v>6684.7304999990001</v>
      </c>
      <c r="J145" s="34">
        <v>6245.7713333379997</v>
      </c>
      <c r="K145" s="34">
        <v>8567.5111111120004</v>
      </c>
      <c r="L145" s="34">
        <v>10025.940555556001</v>
      </c>
      <c r="M145" s="34">
        <v>3121.028749998</v>
      </c>
      <c r="N145" s="34">
        <v>4655.87</v>
      </c>
      <c r="O145" s="34">
        <v>5695.87</v>
      </c>
      <c r="P145" s="34">
        <v>4521.12</v>
      </c>
      <c r="Q145" s="34">
        <v>467.57</v>
      </c>
      <c r="R145" s="34">
        <v>3086.67</v>
      </c>
      <c r="S145" s="34">
        <v>6272.1217842380001</v>
      </c>
      <c r="T145" s="370">
        <v>5885.3412400759998</v>
      </c>
    </row>
    <row r="146" spans="1:20" ht="12" customHeight="1">
      <c r="A146" s="362"/>
      <c r="B146" s="1168" t="s">
        <v>450</v>
      </c>
      <c r="C146" s="34">
        <v>1468.9506663310001</v>
      </c>
      <c r="D146" s="34">
        <v>838.29302824000001</v>
      </c>
      <c r="E146" s="34">
        <v>877.879498625</v>
      </c>
      <c r="F146" s="34">
        <v>749.95585272699998</v>
      </c>
      <c r="G146" s="60">
        <v>434.43461051999998</v>
      </c>
      <c r="H146" s="34">
        <v>772.06490204900001</v>
      </c>
      <c r="I146" s="34">
        <v>253.69241122899999</v>
      </c>
      <c r="J146" s="34">
        <v>172.55960871299999</v>
      </c>
      <c r="K146" s="34">
        <v>184.76585313699999</v>
      </c>
      <c r="L146" s="34">
        <v>54.014506576000002</v>
      </c>
      <c r="M146" s="34">
        <v>53.707636467</v>
      </c>
      <c r="N146" s="34">
        <v>155.072654656</v>
      </c>
      <c r="O146" s="34">
        <v>287.19037005899997</v>
      </c>
      <c r="P146" s="34">
        <v>155.61564636400001</v>
      </c>
      <c r="Q146" s="34">
        <v>84.441492705000002</v>
      </c>
      <c r="R146" s="34">
        <v>204.44195885100001</v>
      </c>
      <c r="S146" s="34">
        <v>87.281415623000001</v>
      </c>
      <c r="T146" s="370">
        <v>115.89815348</v>
      </c>
    </row>
    <row r="147" spans="1:20" ht="12" customHeight="1">
      <c r="A147" s="362" t="s">
        <v>10</v>
      </c>
      <c r="B147" s="1169" t="s">
        <v>448</v>
      </c>
      <c r="C147" s="34">
        <v>80487.045957479</v>
      </c>
      <c r="D147" s="34">
        <v>71953.426116368006</v>
      </c>
      <c r="E147" s="34">
        <v>110146.682354747</v>
      </c>
      <c r="F147" s="34">
        <v>117806.862555738</v>
      </c>
      <c r="G147" s="60">
        <v>103022.111931156</v>
      </c>
      <c r="H147" s="34">
        <v>77629.866532297005</v>
      </c>
      <c r="I147" s="34">
        <v>67508.397928677005</v>
      </c>
      <c r="J147" s="34">
        <v>66183.436138292003</v>
      </c>
      <c r="K147" s="34">
        <v>69876.861410882993</v>
      </c>
      <c r="L147" s="34">
        <v>70008.963947486001</v>
      </c>
      <c r="M147" s="34">
        <v>83460.748269981006</v>
      </c>
      <c r="N147" s="34">
        <v>80845.394019404004</v>
      </c>
      <c r="O147" s="34">
        <v>62619.942366654002</v>
      </c>
      <c r="P147" s="34">
        <v>56835.498842198002</v>
      </c>
      <c r="Q147" s="34">
        <v>62179.413840701003</v>
      </c>
      <c r="R147" s="34">
        <v>45538.340700490997</v>
      </c>
      <c r="S147" s="34">
        <v>55380.368979919003</v>
      </c>
      <c r="T147" s="370">
        <v>61996.127935566998</v>
      </c>
    </row>
    <row r="148" spans="1:20" ht="12" customHeight="1">
      <c r="A148" s="362"/>
      <c r="B148" s="1169" t="s">
        <v>318</v>
      </c>
      <c r="C148" s="34">
        <v>40667.413954743002</v>
      </c>
      <c r="D148" s="34">
        <v>29526.567577382</v>
      </c>
      <c r="E148" s="34">
        <v>51740.915264853</v>
      </c>
      <c r="F148" s="34">
        <v>82891.368608856006</v>
      </c>
      <c r="G148" s="60">
        <v>79778.603687971001</v>
      </c>
      <c r="H148" s="34">
        <v>49998.595321522</v>
      </c>
      <c r="I148" s="34">
        <v>50798.511646553001</v>
      </c>
      <c r="J148" s="34">
        <v>52087.118576922003</v>
      </c>
      <c r="K148" s="34">
        <v>50772.065199921999</v>
      </c>
      <c r="L148" s="34">
        <v>54745.614496198999</v>
      </c>
      <c r="M148" s="34">
        <v>55532.462551245997</v>
      </c>
      <c r="N148" s="34">
        <v>61002.712221360001</v>
      </c>
      <c r="O148" s="34">
        <v>44888.839872532</v>
      </c>
      <c r="P148" s="34">
        <v>38892.672891490001</v>
      </c>
      <c r="Q148" s="34">
        <v>41995.211886108998</v>
      </c>
      <c r="R148" s="34">
        <v>32830.837683186001</v>
      </c>
      <c r="S148" s="34">
        <v>37399.078925043003</v>
      </c>
      <c r="T148" s="370">
        <v>37557.784708981002</v>
      </c>
    </row>
    <row r="149" spans="1:20" ht="12" customHeight="1">
      <c r="A149" s="362"/>
      <c r="B149" s="1169" t="s">
        <v>201</v>
      </c>
      <c r="C149" s="34">
        <v>7789.5029369200001</v>
      </c>
      <c r="D149" s="34">
        <v>16912.115933269</v>
      </c>
      <c r="E149" s="34">
        <v>18249.042068306</v>
      </c>
      <c r="F149" s="34">
        <v>13668.870282919999</v>
      </c>
      <c r="G149" s="60">
        <v>3839.1179685100001</v>
      </c>
      <c r="H149" s="34">
        <v>5082.1810218740002</v>
      </c>
      <c r="I149" s="34">
        <v>1907.248147649</v>
      </c>
      <c r="J149" s="34">
        <v>2210.224147122</v>
      </c>
      <c r="K149" s="34">
        <v>605</v>
      </c>
      <c r="L149" s="34">
        <v>1186.9421148639999</v>
      </c>
      <c r="M149" s="34">
        <v>2500.5146405539999</v>
      </c>
      <c r="N149" s="34">
        <v>3329.6002865380001</v>
      </c>
      <c r="O149" s="34">
        <v>1146.052817578</v>
      </c>
      <c r="P149" s="34">
        <v>1452.5196029430001</v>
      </c>
      <c r="Q149" s="34">
        <v>1688.3544044969999</v>
      </c>
      <c r="R149" s="34">
        <v>817.97969334200002</v>
      </c>
      <c r="S149" s="34">
        <v>325.90117898199998</v>
      </c>
      <c r="T149" s="370">
        <v>2864.665932588</v>
      </c>
    </row>
    <row r="150" spans="1:20" ht="12" customHeight="1">
      <c r="A150" s="362"/>
      <c r="B150" s="1169" t="s">
        <v>202</v>
      </c>
      <c r="C150" s="34">
        <v>31782.171524764999</v>
      </c>
      <c r="D150" s="34">
        <v>23927.671605717002</v>
      </c>
      <c r="E150" s="34">
        <v>39581.820021587999</v>
      </c>
      <c r="F150" s="34">
        <v>21246.623663962</v>
      </c>
      <c r="G150" s="60">
        <v>19404.390274674999</v>
      </c>
      <c r="H150" s="34">
        <v>22549.090188900998</v>
      </c>
      <c r="I150" s="34">
        <v>14802.638134475001</v>
      </c>
      <c r="J150" s="34">
        <v>11886.093414248</v>
      </c>
      <c r="K150" s="34">
        <v>18499.796210961002</v>
      </c>
      <c r="L150" s="34">
        <v>14076.407336423001</v>
      </c>
      <c r="M150" s="34">
        <v>25427.771078180998</v>
      </c>
      <c r="N150" s="34">
        <v>16513.081511506</v>
      </c>
      <c r="O150" s="34">
        <v>16585.049676544</v>
      </c>
      <c r="P150" s="34">
        <v>16490.306347764999</v>
      </c>
      <c r="Q150" s="34">
        <v>18495.847550095001</v>
      </c>
      <c r="R150" s="34">
        <v>11889.523323963</v>
      </c>
      <c r="S150" s="34">
        <v>17655.388875894001</v>
      </c>
      <c r="T150" s="370">
        <v>21573.677293998</v>
      </c>
    </row>
    <row r="151" spans="1:20" ht="12" customHeight="1">
      <c r="A151" s="362"/>
      <c r="B151" s="116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69" t="s">
        <v>320</v>
      </c>
      <c r="C152" s="34">
        <v>59566.537432562996</v>
      </c>
      <c r="D152" s="34">
        <v>80760.342889320993</v>
      </c>
      <c r="E152" s="34">
        <v>117816.61013056101</v>
      </c>
      <c r="F152" s="34">
        <v>127769.44553525699</v>
      </c>
      <c r="G152" s="60">
        <v>134959.488529797</v>
      </c>
      <c r="H152" s="34">
        <v>163599.89371710399</v>
      </c>
      <c r="I152" s="34">
        <v>168994.58691670201</v>
      </c>
      <c r="J152" s="34">
        <v>175090.73332124599</v>
      </c>
      <c r="K152" s="34">
        <v>180112.288559857</v>
      </c>
      <c r="L152" s="34">
        <v>194729.51837506899</v>
      </c>
      <c r="M152" s="34">
        <v>196019.569642205</v>
      </c>
      <c r="N152" s="34">
        <v>178022.90578291399</v>
      </c>
      <c r="O152" s="34">
        <v>179489.40321715301</v>
      </c>
      <c r="P152" s="34">
        <v>183288.71449175401</v>
      </c>
      <c r="Q152" s="34">
        <v>175797.31762715901</v>
      </c>
      <c r="R152" s="34">
        <v>187187.49873176101</v>
      </c>
      <c r="S152" s="34">
        <v>184725.76087459299</v>
      </c>
      <c r="T152" s="370">
        <v>186714.17503217899</v>
      </c>
    </row>
    <row r="153" spans="1:20" ht="12" customHeight="1">
      <c r="A153" s="362"/>
      <c r="B153" s="116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68" t="s">
        <v>441</v>
      </c>
      <c r="C154" s="34">
        <v>4271.2753423670001</v>
      </c>
      <c r="D154" s="34">
        <v>5665.8763254570003</v>
      </c>
      <c r="E154" s="34">
        <v>4943.7325348759996</v>
      </c>
      <c r="F154" s="34">
        <v>2642.1754936070001</v>
      </c>
      <c r="G154" s="60">
        <v>1637.505564352</v>
      </c>
      <c r="H154" s="34">
        <v>1050.979188799</v>
      </c>
      <c r="I154" s="34">
        <v>1202.3145878539999</v>
      </c>
      <c r="J154" s="34">
        <v>1031.890820678</v>
      </c>
      <c r="K154" s="34">
        <v>966.84366215399996</v>
      </c>
      <c r="L154" s="34">
        <v>817.11126445299999</v>
      </c>
      <c r="M154" s="34">
        <v>917.36868635899998</v>
      </c>
      <c r="N154" s="34">
        <v>517.63911329699999</v>
      </c>
      <c r="O154" s="34">
        <v>967.922977575</v>
      </c>
      <c r="P154" s="34">
        <v>954.84246020499995</v>
      </c>
      <c r="Q154" s="34">
        <v>958.71812427199995</v>
      </c>
      <c r="R154" s="34">
        <v>959.43704576899995</v>
      </c>
      <c r="S154" s="34">
        <v>921.65052975000003</v>
      </c>
      <c r="T154" s="370">
        <v>871.67575381100005</v>
      </c>
    </row>
    <row r="155" spans="1:20" ht="12" customHeight="1">
      <c r="A155" s="362"/>
      <c r="B155" s="1168" t="s">
        <v>442</v>
      </c>
      <c r="C155" s="34">
        <v>28405.031189599998</v>
      </c>
      <c r="D155" s="34">
        <v>51886.087205837001</v>
      </c>
      <c r="E155" s="34">
        <v>83303.141529435001</v>
      </c>
      <c r="F155" s="34">
        <v>100444.00099945501</v>
      </c>
      <c r="G155" s="60">
        <v>92305.054704466005</v>
      </c>
      <c r="H155" s="34">
        <v>102718.27480263601</v>
      </c>
      <c r="I155" s="34">
        <v>101343.652975669</v>
      </c>
      <c r="J155" s="34">
        <v>101548.25281590399</v>
      </c>
      <c r="K155" s="34">
        <v>101009.257454543</v>
      </c>
      <c r="L155" s="34">
        <v>104402.87466489901</v>
      </c>
      <c r="M155" s="34">
        <v>102989.49760735199</v>
      </c>
      <c r="N155" s="34">
        <v>95365.883538605995</v>
      </c>
      <c r="O155" s="34">
        <v>101107.831621789</v>
      </c>
      <c r="P155" s="34">
        <v>104228.50768933</v>
      </c>
      <c r="Q155" s="34">
        <v>97968.685021238998</v>
      </c>
      <c r="R155" s="34">
        <v>104094.517247999</v>
      </c>
      <c r="S155" s="34">
        <v>103700.32495062301</v>
      </c>
      <c r="T155" s="370">
        <v>101895.791611074</v>
      </c>
    </row>
    <row r="156" spans="1:20" ht="12" customHeight="1">
      <c r="A156" s="362"/>
      <c r="B156" s="1168" t="s">
        <v>443</v>
      </c>
      <c r="C156" s="34">
        <v>18229.443182545001</v>
      </c>
      <c r="D156" s="34">
        <v>20098.465095734002</v>
      </c>
      <c r="E156" s="34">
        <v>28200.519836464999</v>
      </c>
      <c r="F156" s="34">
        <v>24488.267042194999</v>
      </c>
      <c r="G156" s="60">
        <v>41016.928260979003</v>
      </c>
      <c r="H156" s="34">
        <v>59830.639725669003</v>
      </c>
      <c r="I156" s="34">
        <v>66448.619353179005</v>
      </c>
      <c r="J156" s="34">
        <v>72510.589684663995</v>
      </c>
      <c r="K156" s="34">
        <v>78136.187443160001</v>
      </c>
      <c r="L156" s="34">
        <v>89509.532445717006</v>
      </c>
      <c r="M156" s="34">
        <v>92112.703348494004</v>
      </c>
      <c r="N156" s="34">
        <v>82139.383131010996</v>
      </c>
      <c r="O156" s="34">
        <v>77413.648617789004</v>
      </c>
      <c r="P156" s="34">
        <v>78105.364342219007</v>
      </c>
      <c r="Q156" s="34">
        <v>76869.914481647997</v>
      </c>
      <c r="R156" s="34">
        <v>82133.544437992998</v>
      </c>
      <c r="S156" s="34">
        <v>80103.785394220002</v>
      </c>
      <c r="T156" s="370">
        <v>83946.707667294002</v>
      </c>
    </row>
    <row r="157" spans="1:20" ht="12" customHeight="1">
      <c r="A157" s="362" t="s">
        <v>98</v>
      </c>
      <c r="B157" s="1169" t="s">
        <v>444</v>
      </c>
      <c r="C157" s="34">
        <v>1609.743441698</v>
      </c>
      <c r="D157" s="34">
        <v>1945.2856798089999</v>
      </c>
      <c r="E157" s="34">
        <v>1955.2114394119999</v>
      </c>
      <c r="F157" s="34">
        <v>2067.1008050229998</v>
      </c>
      <c r="G157" s="60">
        <v>2092.0161677649999</v>
      </c>
      <c r="H157" s="34">
        <v>2305.1951808409999</v>
      </c>
      <c r="I157" s="34">
        <v>2305.7164305729998</v>
      </c>
      <c r="J157" s="34">
        <v>2405.7164305729998</v>
      </c>
      <c r="K157" s="34">
        <v>2404.0962587849999</v>
      </c>
      <c r="L157" s="34">
        <v>2404.0962587849999</v>
      </c>
      <c r="M157" s="34">
        <v>2404.6151344199998</v>
      </c>
      <c r="N157" s="34">
        <v>2623.5497514200001</v>
      </c>
      <c r="O157" s="34">
        <v>2623.5497514200001</v>
      </c>
      <c r="P157" s="34">
        <v>2622.2863272230002</v>
      </c>
      <c r="Q157" s="34">
        <v>2619.7270885610001</v>
      </c>
      <c r="R157" s="34">
        <v>2618.1990446169998</v>
      </c>
      <c r="S157" s="34">
        <v>2618.1990446169998</v>
      </c>
      <c r="T157" s="370">
        <v>2618.1990446169998</v>
      </c>
    </row>
    <row r="158" spans="1:20" ht="24">
      <c r="A158" s="362" t="s">
        <v>97</v>
      </c>
      <c r="B158" s="1169" t="s">
        <v>474</v>
      </c>
      <c r="C158" s="34">
        <v>8402.1959475860003</v>
      </c>
      <c r="D158" s="34">
        <v>14289.826655647001</v>
      </c>
      <c r="E158" s="34">
        <v>16088.511571036999</v>
      </c>
      <c r="F158" s="34">
        <v>15771.291197594999</v>
      </c>
      <c r="G158" s="60">
        <v>16667.651190148001</v>
      </c>
      <c r="H158" s="34">
        <v>17932.504480211999</v>
      </c>
      <c r="I158" s="34">
        <v>18055.858650998998</v>
      </c>
      <c r="J158" s="34">
        <v>18273.911215967</v>
      </c>
      <c r="K158" s="34">
        <v>18650.829854060001</v>
      </c>
      <c r="L158" s="34">
        <v>18920.402856881999</v>
      </c>
      <c r="M158" s="34">
        <v>19153.561763990001</v>
      </c>
      <c r="N158" s="34">
        <v>18531.644325666999</v>
      </c>
      <c r="O158" s="34">
        <v>19148.073842230999</v>
      </c>
      <c r="P158" s="34">
        <v>19519.658495104999</v>
      </c>
      <c r="Q158" s="34">
        <v>19420.192794908999</v>
      </c>
      <c r="R158" s="34">
        <v>19838.996886053999</v>
      </c>
      <c r="S158" s="34">
        <v>20343.509567494999</v>
      </c>
      <c r="T158" s="370">
        <v>20279.237690448001</v>
      </c>
    </row>
    <row r="159" spans="1:20" ht="12" customHeight="1">
      <c r="A159" s="363"/>
      <c r="B159" s="1168" t="s">
        <v>451</v>
      </c>
      <c r="C159" s="34">
        <v>7950.0297557479998</v>
      </c>
      <c r="D159" s="34">
        <v>13730.059078717</v>
      </c>
      <c r="E159" s="34">
        <v>15590.141986160001</v>
      </c>
      <c r="F159" s="34">
        <v>15405.884342313</v>
      </c>
      <c r="G159" s="60">
        <v>16306.667869864999</v>
      </c>
      <c r="H159" s="34">
        <v>17546.095798238999</v>
      </c>
      <c r="I159" s="34">
        <v>17677.017064617001</v>
      </c>
      <c r="J159" s="34">
        <v>17888.726711424999</v>
      </c>
      <c r="K159" s="34">
        <v>18254.78553415</v>
      </c>
      <c r="L159" s="34">
        <v>18523.029358837</v>
      </c>
      <c r="M159" s="34">
        <v>18770.723669382001</v>
      </c>
      <c r="N159" s="34">
        <v>18132.039251481001</v>
      </c>
      <c r="O159" s="34">
        <v>18762.093149944001</v>
      </c>
      <c r="P159" s="34">
        <v>19127.902552848002</v>
      </c>
      <c r="Q159" s="34">
        <v>19044.408597269001</v>
      </c>
      <c r="R159" s="34">
        <v>19451.745874724002</v>
      </c>
      <c r="S159" s="34">
        <v>19960.851750065001</v>
      </c>
      <c r="T159" s="370">
        <v>19891.69626108</v>
      </c>
    </row>
    <row r="160" spans="1:20" ht="12" customHeight="1">
      <c r="A160" s="363"/>
      <c r="B160" s="1168" t="s">
        <v>452</v>
      </c>
      <c r="C160" s="34">
        <v>177.722058033</v>
      </c>
      <c r="D160" s="34">
        <v>226.315682243</v>
      </c>
      <c r="E160" s="34">
        <v>199.47229386399999</v>
      </c>
      <c r="F160" s="34">
        <v>41.210249572999999</v>
      </c>
      <c r="G160" s="60">
        <v>41.764573290000001</v>
      </c>
      <c r="H160" s="34">
        <v>31.043937240999998</v>
      </c>
      <c r="I160" s="34">
        <v>28.509289087999999</v>
      </c>
      <c r="J160" s="34">
        <v>30.068683476</v>
      </c>
      <c r="K160" s="34">
        <v>29.510270561999999</v>
      </c>
      <c r="L160" s="34">
        <v>27.762885643000001</v>
      </c>
      <c r="M160" s="34">
        <v>28.484052908999999</v>
      </c>
      <c r="N160" s="34">
        <v>33.297259502000003</v>
      </c>
      <c r="O160" s="34">
        <v>25.897737980999999</v>
      </c>
      <c r="P160" s="34">
        <v>24.498921099</v>
      </c>
      <c r="Q160" s="34">
        <v>14.959893741</v>
      </c>
      <c r="R160" s="34">
        <v>14.662723777</v>
      </c>
      <c r="S160" s="34">
        <v>18.651516946000001</v>
      </c>
      <c r="T160" s="370">
        <v>21.036983627000001</v>
      </c>
    </row>
    <row r="161" spans="1:20" ht="12" customHeight="1">
      <c r="A161" s="363"/>
      <c r="B161" s="1168" t="s">
        <v>453</v>
      </c>
      <c r="C161" s="34">
        <v>274.44413380499998</v>
      </c>
      <c r="D161" s="34">
        <v>333.45189468699999</v>
      </c>
      <c r="E161" s="34">
        <v>298.89729101299997</v>
      </c>
      <c r="F161" s="34">
        <v>324.19660570899998</v>
      </c>
      <c r="G161" s="60">
        <v>319.21874699300002</v>
      </c>
      <c r="H161" s="34">
        <v>355.36474473200002</v>
      </c>
      <c r="I161" s="34">
        <v>350.332297294</v>
      </c>
      <c r="J161" s="34">
        <v>355.11582106600002</v>
      </c>
      <c r="K161" s="34">
        <v>366.534049348</v>
      </c>
      <c r="L161" s="34">
        <v>369.61061240200002</v>
      </c>
      <c r="M161" s="34">
        <v>354.35404169899999</v>
      </c>
      <c r="N161" s="34">
        <v>366.30781468399999</v>
      </c>
      <c r="O161" s="34">
        <v>360.08295430599998</v>
      </c>
      <c r="P161" s="34">
        <v>367.25702115799999</v>
      </c>
      <c r="Q161" s="34">
        <v>360.82430389899997</v>
      </c>
      <c r="R161" s="34">
        <v>372.58828755299999</v>
      </c>
      <c r="S161" s="34">
        <v>364.00630048400001</v>
      </c>
      <c r="T161" s="370">
        <v>366.50444574099998</v>
      </c>
    </row>
    <row r="162" spans="1:20" ht="12" customHeight="1">
      <c r="A162" s="362" t="s">
        <v>125</v>
      </c>
      <c r="B162" s="1169" t="s">
        <v>454</v>
      </c>
      <c r="C162" s="34">
        <v>0.34011802600000002</v>
      </c>
      <c r="D162" s="34">
        <v>10.959262353</v>
      </c>
      <c r="E162" s="34">
        <v>5.63647527</v>
      </c>
      <c r="F162" s="34">
        <v>19.075067059999999</v>
      </c>
      <c r="G162" s="60">
        <v>4.8109884950000001</v>
      </c>
      <c r="H162" s="34">
        <v>15.666461529999999</v>
      </c>
      <c r="I162" s="34">
        <v>11.146251229000001</v>
      </c>
      <c r="J162" s="34">
        <v>62.907364702999999</v>
      </c>
      <c r="K162" s="34">
        <v>100.46130457700001</v>
      </c>
      <c r="L162" s="34">
        <v>43.635045921</v>
      </c>
      <c r="M162" s="34">
        <v>22.23715194</v>
      </c>
      <c r="N162" s="34">
        <v>7.3891732990000003</v>
      </c>
      <c r="O162" s="34">
        <v>1.4095259060000001</v>
      </c>
      <c r="P162" s="34">
        <v>5.6127224939999998</v>
      </c>
      <c r="Q162" s="34">
        <v>3.6908179649999999</v>
      </c>
      <c r="R162" s="34">
        <v>36.809660393999998</v>
      </c>
      <c r="S162" s="34">
        <v>27.418530892</v>
      </c>
      <c r="T162" s="370">
        <v>14.724442381999999</v>
      </c>
    </row>
    <row r="163" spans="1:20" ht="12" customHeight="1">
      <c r="A163" s="362" t="s">
        <v>203</v>
      </c>
      <c r="B163" s="1169" t="s">
        <v>455</v>
      </c>
      <c r="C163" s="34">
        <v>16990.471906333001</v>
      </c>
      <c r="D163" s="34">
        <v>47768.663476932998</v>
      </c>
      <c r="E163" s="34">
        <v>46175.458470338999</v>
      </c>
      <c r="F163" s="34">
        <v>52866.391067598001</v>
      </c>
      <c r="G163" s="1082">
        <v>46726.262227694002</v>
      </c>
      <c r="H163" s="58">
        <v>34983.299426322003</v>
      </c>
      <c r="I163" s="58">
        <v>29013.904086858001</v>
      </c>
      <c r="J163" s="58">
        <v>24744.631092291002</v>
      </c>
      <c r="K163" s="58">
        <v>27958.338631472001</v>
      </c>
      <c r="L163" s="58">
        <v>23453.172825172001</v>
      </c>
      <c r="M163" s="58">
        <v>22188.231633366999</v>
      </c>
      <c r="N163" s="58">
        <v>23946.781680814998</v>
      </c>
      <c r="O163" s="58">
        <v>23041.332737387998</v>
      </c>
      <c r="P163" s="58">
        <v>19516.359676061998</v>
      </c>
      <c r="Q163" s="58">
        <v>30899.681478907001</v>
      </c>
      <c r="R163" s="58">
        <v>29032.726942917001</v>
      </c>
      <c r="S163" s="58">
        <v>32962.968601834997</v>
      </c>
      <c r="T163" s="995">
        <v>25182.467387327</v>
      </c>
    </row>
    <row r="164" spans="1:20" ht="12" customHeight="1">
      <c r="A164" s="1326" t="s">
        <v>309</v>
      </c>
      <c r="B164" s="1327"/>
      <c r="C164" s="34"/>
      <c r="D164" s="34"/>
      <c r="G164" s="1082"/>
      <c r="T164" s="369"/>
    </row>
    <row r="165" spans="1:20" ht="12" customHeight="1">
      <c r="A165" s="364" t="s">
        <v>8</v>
      </c>
      <c r="B165" s="1170" t="s">
        <v>456</v>
      </c>
      <c r="C165" s="34">
        <v>477473.29288916598</v>
      </c>
      <c r="D165" s="34">
        <v>590601.97784217296</v>
      </c>
      <c r="E165" s="34">
        <v>681606.90377816604</v>
      </c>
      <c r="F165" s="34">
        <v>723880.00248975598</v>
      </c>
      <c r="G165" s="60">
        <v>730333.23280056799</v>
      </c>
      <c r="H165" s="34">
        <v>761327.84254189895</v>
      </c>
      <c r="I165" s="34">
        <v>759652.97749637603</v>
      </c>
      <c r="J165" s="34">
        <v>771646.39528699405</v>
      </c>
      <c r="K165" s="34">
        <v>790239.23901943106</v>
      </c>
      <c r="L165" s="34">
        <v>810904.30286806205</v>
      </c>
      <c r="M165" s="34">
        <v>802848.80702155095</v>
      </c>
      <c r="N165" s="34">
        <v>752684.89844558202</v>
      </c>
      <c r="O165" s="34">
        <v>760612.79252832104</v>
      </c>
      <c r="P165" s="34">
        <v>752897.61157827603</v>
      </c>
      <c r="Q165" s="34">
        <v>746676.00459234696</v>
      </c>
      <c r="R165" s="34">
        <v>765347.85531496594</v>
      </c>
      <c r="S165" s="34">
        <v>780005.33329374995</v>
      </c>
      <c r="T165" s="370">
        <v>779316.080775126</v>
      </c>
    </row>
    <row r="166" spans="1:20" ht="12" customHeight="1">
      <c r="A166" s="362"/>
      <c r="B166" s="1169" t="s">
        <v>96</v>
      </c>
      <c r="C166" s="34">
        <v>475484.80760051002</v>
      </c>
      <c r="D166" s="34">
        <v>589463.32600745105</v>
      </c>
      <c r="E166" s="34">
        <v>676637.10421220295</v>
      </c>
      <c r="F166" s="34">
        <v>721844.34712425806</v>
      </c>
      <c r="G166" s="60">
        <v>723757.46322002902</v>
      </c>
      <c r="H166" s="34">
        <v>746311.21060756803</v>
      </c>
      <c r="I166" s="34">
        <v>749420.48090835602</v>
      </c>
      <c r="J166" s="34">
        <v>765136.28307573998</v>
      </c>
      <c r="K166" s="34">
        <v>786409.59005402902</v>
      </c>
      <c r="L166" s="34">
        <v>805160.66501619201</v>
      </c>
      <c r="M166" s="34">
        <v>799551.81068864604</v>
      </c>
      <c r="N166" s="34">
        <v>745351.07009610801</v>
      </c>
      <c r="O166" s="34">
        <v>756946.78003389097</v>
      </c>
      <c r="P166" s="34">
        <v>748237.17145424697</v>
      </c>
      <c r="Q166" s="34">
        <v>741057.400826497</v>
      </c>
      <c r="R166" s="34">
        <v>760575.45348919998</v>
      </c>
      <c r="S166" s="34">
        <v>774984.79873951897</v>
      </c>
      <c r="T166" s="370">
        <v>774046.31207191595</v>
      </c>
    </row>
    <row r="167" spans="1:20" ht="12" customHeight="1">
      <c r="A167" s="362"/>
      <c r="B167" s="1169" t="s">
        <v>457</v>
      </c>
      <c r="C167" s="34">
        <v>116438.956029819</v>
      </c>
      <c r="D167" s="34">
        <v>131204.48414384201</v>
      </c>
      <c r="E167" s="34">
        <v>169985.97296777801</v>
      </c>
      <c r="F167" s="34">
        <v>180744.553495934</v>
      </c>
      <c r="G167" s="60">
        <v>167904.926589051</v>
      </c>
      <c r="H167" s="34">
        <v>197921.76673712299</v>
      </c>
      <c r="I167" s="34">
        <v>187226.774935794</v>
      </c>
      <c r="J167" s="34">
        <v>197748.782099175</v>
      </c>
      <c r="K167" s="34">
        <v>211708.34341180901</v>
      </c>
      <c r="L167" s="34">
        <v>218846.894378675</v>
      </c>
      <c r="M167" s="34">
        <v>204332.68241036101</v>
      </c>
      <c r="N167" s="34">
        <v>150135.525401858</v>
      </c>
      <c r="O167" s="34">
        <v>187237.08838523299</v>
      </c>
      <c r="P167" s="34">
        <v>180553.330148893</v>
      </c>
      <c r="Q167" s="34">
        <v>165174.77655599499</v>
      </c>
      <c r="R167" s="34">
        <v>187472.19689449901</v>
      </c>
      <c r="S167" s="34">
        <v>196719.69998025501</v>
      </c>
      <c r="T167" s="370">
        <v>186558.92768969</v>
      </c>
    </row>
    <row r="168" spans="1:20" ht="12" customHeight="1">
      <c r="A168" s="362"/>
      <c r="B168" s="1169" t="s">
        <v>458</v>
      </c>
      <c r="C168" s="34">
        <v>165747.94943177901</v>
      </c>
      <c r="D168" s="34">
        <v>188111.53737864</v>
      </c>
      <c r="E168" s="34">
        <v>208611.87429877301</v>
      </c>
      <c r="F168" s="34">
        <v>221083.970705493</v>
      </c>
      <c r="G168" s="60">
        <v>239041.11090137201</v>
      </c>
      <c r="H168" s="34">
        <v>230827.46492556899</v>
      </c>
      <c r="I168" s="34">
        <v>231964.46730205999</v>
      </c>
      <c r="J168" s="34">
        <v>235696.15666487301</v>
      </c>
      <c r="K168" s="34">
        <v>232539.00728373</v>
      </c>
      <c r="L168" s="34">
        <v>231603.30284527401</v>
      </c>
      <c r="M168" s="34">
        <v>235069.21855482401</v>
      </c>
      <c r="N168" s="34">
        <v>257932.23484435401</v>
      </c>
      <c r="O168" s="34">
        <v>241568.184558323</v>
      </c>
      <c r="P168" s="34">
        <v>232495.08367482599</v>
      </c>
      <c r="Q168" s="34">
        <v>247033.204018338</v>
      </c>
      <c r="R168" s="34">
        <v>237739.292937833</v>
      </c>
      <c r="S168" s="34">
        <v>232952.3177024</v>
      </c>
      <c r="T168" s="370">
        <v>241891.54961278301</v>
      </c>
    </row>
    <row r="169" spans="1:20" ht="12" customHeight="1">
      <c r="A169" s="362"/>
      <c r="B169" s="1169" t="s">
        <v>459</v>
      </c>
      <c r="C169" s="34">
        <v>193297.902138912</v>
      </c>
      <c r="D169" s="34">
        <v>270147.304484969</v>
      </c>
      <c r="E169" s="34">
        <v>298039.25694565201</v>
      </c>
      <c r="F169" s="34">
        <v>320015.82292283099</v>
      </c>
      <c r="G169" s="60">
        <v>316811.42572960601</v>
      </c>
      <c r="H169" s="34">
        <v>317561.978944876</v>
      </c>
      <c r="I169" s="34">
        <v>330229.23867050197</v>
      </c>
      <c r="J169" s="34">
        <v>331691.344311692</v>
      </c>
      <c r="K169" s="34">
        <v>342162.23935848998</v>
      </c>
      <c r="L169" s="34">
        <v>354710.467792243</v>
      </c>
      <c r="M169" s="34">
        <v>360149.90972346102</v>
      </c>
      <c r="N169" s="34">
        <v>337283.309849896</v>
      </c>
      <c r="O169" s="34">
        <v>328141.50709033501</v>
      </c>
      <c r="P169" s="34">
        <v>335188.75763052801</v>
      </c>
      <c r="Q169" s="34">
        <v>328849.42025216401</v>
      </c>
      <c r="R169" s="34">
        <v>335363.96365686803</v>
      </c>
      <c r="S169" s="34">
        <v>345312.78105686401</v>
      </c>
      <c r="T169" s="370">
        <v>345595.83476944303</v>
      </c>
    </row>
    <row r="170" spans="1:20" ht="12" customHeight="1">
      <c r="A170" s="362"/>
      <c r="B170" s="1169" t="s">
        <v>460</v>
      </c>
      <c r="C170" s="34">
        <v>1988.485288656</v>
      </c>
      <c r="D170" s="34">
        <v>1138.6518347220001</v>
      </c>
      <c r="E170" s="34">
        <v>4969.7995659629996</v>
      </c>
      <c r="F170" s="34">
        <v>2035.655365498</v>
      </c>
      <c r="G170" s="60">
        <v>6575.7695805390003</v>
      </c>
      <c r="H170" s="34">
        <v>15016.631934331001</v>
      </c>
      <c r="I170" s="34">
        <v>10232.49658802</v>
      </c>
      <c r="J170" s="34">
        <v>6510.1122112539997</v>
      </c>
      <c r="K170" s="34">
        <v>3829.6489654020002</v>
      </c>
      <c r="L170" s="34">
        <v>5743.6378518700003</v>
      </c>
      <c r="M170" s="34">
        <v>3296.9963329050001</v>
      </c>
      <c r="N170" s="34">
        <v>7333.8283494739999</v>
      </c>
      <c r="O170" s="34">
        <v>3666.0124944300001</v>
      </c>
      <c r="P170" s="34">
        <v>4660.4401240289999</v>
      </c>
      <c r="Q170" s="34">
        <v>5618.6037658499999</v>
      </c>
      <c r="R170" s="34">
        <v>4772.401825766</v>
      </c>
      <c r="S170" s="34">
        <v>5020.5345542309997</v>
      </c>
      <c r="T170" s="370">
        <v>5269.7687032100002</v>
      </c>
    </row>
    <row r="171" spans="1:20" ht="12" customHeight="1">
      <c r="A171" s="362"/>
      <c r="B171" s="1169" t="s">
        <v>457</v>
      </c>
      <c r="C171" s="34">
        <v>375.40904506599998</v>
      </c>
      <c r="D171" s="34">
        <v>136.00761062999999</v>
      </c>
      <c r="E171" s="34">
        <v>808.46819342900005</v>
      </c>
      <c r="F171" s="34">
        <v>760.47768777600004</v>
      </c>
      <c r="G171" s="60">
        <v>136.49278377799999</v>
      </c>
      <c r="H171" s="34">
        <v>214.66695710499999</v>
      </c>
      <c r="I171" s="34">
        <v>197.10114803299999</v>
      </c>
      <c r="J171" s="34">
        <v>146.57667564100001</v>
      </c>
      <c r="K171" s="34">
        <v>140.42894358999999</v>
      </c>
      <c r="L171" s="34">
        <v>147.304763388</v>
      </c>
      <c r="M171" s="34">
        <v>131.96007846699999</v>
      </c>
      <c r="N171" s="34">
        <v>133.21127484100001</v>
      </c>
      <c r="O171" s="34">
        <v>135.65639912500001</v>
      </c>
      <c r="P171" s="34">
        <v>93.765726041999997</v>
      </c>
      <c r="Q171" s="34">
        <v>77.450881402999997</v>
      </c>
      <c r="R171" s="34">
        <v>82.947916210000002</v>
      </c>
      <c r="S171" s="34">
        <v>367.70604173999999</v>
      </c>
      <c r="T171" s="370">
        <v>236.146170848</v>
      </c>
    </row>
    <row r="172" spans="1:20" ht="12" customHeight="1">
      <c r="A172" s="362"/>
      <c r="B172" s="1169" t="s">
        <v>461</v>
      </c>
      <c r="C172" s="34">
        <v>80.410412409000003</v>
      </c>
      <c r="D172" s="34">
        <v>110.15967539099999</v>
      </c>
      <c r="E172" s="34">
        <v>105.61268275099999</v>
      </c>
      <c r="F172" s="34">
        <v>123.03026198000001</v>
      </c>
      <c r="G172" s="60">
        <v>99.990376956000006</v>
      </c>
      <c r="H172" s="34">
        <v>117.380325367</v>
      </c>
      <c r="I172" s="34">
        <v>123.532028447</v>
      </c>
      <c r="J172" s="34">
        <v>115.60527988</v>
      </c>
      <c r="K172" s="34">
        <v>120.810044899</v>
      </c>
      <c r="L172" s="34">
        <v>122.595156085</v>
      </c>
      <c r="M172" s="34">
        <v>112.460820154</v>
      </c>
      <c r="N172" s="34">
        <v>121.36312205599999</v>
      </c>
      <c r="O172" s="34">
        <v>129.563175242</v>
      </c>
      <c r="P172" s="34">
        <v>118.827142591</v>
      </c>
      <c r="Q172" s="34">
        <v>133.07746937100001</v>
      </c>
      <c r="R172" s="34">
        <v>141.48844066500001</v>
      </c>
      <c r="S172" s="34">
        <v>153.92289788299999</v>
      </c>
      <c r="T172" s="370">
        <v>167.14370206999999</v>
      </c>
    </row>
    <row r="173" spans="1:20" ht="12" customHeight="1">
      <c r="A173" s="362"/>
      <c r="B173" s="1169" t="s">
        <v>459</v>
      </c>
      <c r="C173" s="34">
        <v>1532.6658311809999</v>
      </c>
      <c r="D173" s="34">
        <v>892.48454870099999</v>
      </c>
      <c r="E173" s="34">
        <v>4055.7186897830002</v>
      </c>
      <c r="F173" s="34">
        <v>1152.147415742</v>
      </c>
      <c r="G173" s="60">
        <v>6339.2864198050002</v>
      </c>
      <c r="H173" s="34">
        <v>14684.584651859001</v>
      </c>
      <c r="I173" s="34">
        <v>9911.86341154</v>
      </c>
      <c r="J173" s="34">
        <v>6247.9302557330002</v>
      </c>
      <c r="K173" s="34">
        <v>3568.4099769129998</v>
      </c>
      <c r="L173" s="34">
        <v>5473.7379323969999</v>
      </c>
      <c r="M173" s="34">
        <v>3052.575434284</v>
      </c>
      <c r="N173" s="34">
        <v>7079.2539525769998</v>
      </c>
      <c r="O173" s="34">
        <v>3400.7929200630001</v>
      </c>
      <c r="P173" s="34">
        <v>4447.847255396</v>
      </c>
      <c r="Q173" s="34">
        <v>5408.0754150760004</v>
      </c>
      <c r="R173" s="34">
        <v>4547.9654688909995</v>
      </c>
      <c r="S173" s="34">
        <v>4498.9056146080002</v>
      </c>
      <c r="T173" s="370">
        <v>4866.4788302919997</v>
      </c>
    </row>
    <row r="174" spans="1:20" ht="12" customHeight="1">
      <c r="A174" s="362" t="s">
        <v>9</v>
      </c>
      <c r="B174" s="1170" t="s">
        <v>462</v>
      </c>
      <c r="C174" s="34">
        <v>1.4893640699999999</v>
      </c>
      <c r="D174" s="34">
        <v>0.89857999399999999</v>
      </c>
      <c r="E174" s="34">
        <v>0.85872389100000002</v>
      </c>
      <c r="F174" s="34">
        <v>0.99209354900000002</v>
      </c>
      <c r="G174" s="60">
        <v>581.11709354899995</v>
      </c>
      <c r="H174" s="34">
        <v>648.52252522000003</v>
      </c>
      <c r="I174" s="34">
        <v>0.95952521999999996</v>
      </c>
      <c r="J174" s="34">
        <v>724.30352521999998</v>
      </c>
      <c r="K174" s="34">
        <v>0.95952521999999996</v>
      </c>
      <c r="L174" s="34">
        <v>0.95952521999999996</v>
      </c>
      <c r="M174" s="34">
        <v>0.95952521999999996</v>
      </c>
      <c r="N174" s="34">
        <v>1503.9177324320001</v>
      </c>
      <c r="O174" s="34">
        <v>771.04198243200005</v>
      </c>
      <c r="P174" s="34">
        <v>503.61798243200002</v>
      </c>
      <c r="Q174" s="34">
        <v>1655.619482432</v>
      </c>
      <c r="R174" s="34">
        <v>0.96748243199999995</v>
      </c>
      <c r="S174" s="34">
        <v>782.72332038900004</v>
      </c>
      <c r="T174" s="370">
        <v>314.530320389</v>
      </c>
    </row>
    <row r="175" spans="1:20" ht="12" customHeight="1">
      <c r="A175" s="362" t="s">
        <v>10</v>
      </c>
      <c r="B175" s="1170" t="s">
        <v>463</v>
      </c>
      <c r="C175" s="34">
        <v>31409.268835940002</v>
      </c>
      <c r="D175" s="34">
        <v>23091.542707499</v>
      </c>
      <c r="E175" s="34">
        <v>20660.022013317001</v>
      </c>
      <c r="F175" s="34">
        <v>29194.571395809999</v>
      </c>
      <c r="G175" s="60">
        <v>32971.769398739998</v>
      </c>
      <c r="H175" s="34">
        <v>24317.665628827999</v>
      </c>
      <c r="I175" s="34">
        <v>18413.576131123002</v>
      </c>
      <c r="J175" s="34">
        <v>17718.236940838</v>
      </c>
      <c r="K175" s="34">
        <v>20715.522062058</v>
      </c>
      <c r="L175" s="34">
        <v>21828.876723488</v>
      </c>
      <c r="M175" s="34">
        <v>21778.658494088999</v>
      </c>
      <c r="N175" s="34">
        <v>27991.413213626001</v>
      </c>
      <c r="O175" s="34">
        <v>18984.825875375001</v>
      </c>
      <c r="P175" s="34">
        <v>24598.672298498001</v>
      </c>
      <c r="Q175" s="34">
        <v>21178.247966687999</v>
      </c>
      <c r="R175" s="34">
        <v>20386.251831261001</v>
      </c>
      <c r="S175" s="34">
        <v>18075.882431911999</v>
      </c>
      <c r="T175" s="370">
        <v>22796.484522424998</v>
      </c>
    </row>
    <row r="176" spans="1:20" ht="12" customHeight="1">
      <c r="A176" s="362" t="s">
        <v>11</v>
      </c>
      <c r="B176" s="1170" t="s">
        <v>464</v>
      </c>
      <c r="C176" s="34">
        <v>13214.333821184</v>
      </c>
      <c r="D176" s="34">
        <v>9537.3219903099998</v>
      </c>
      <c r="E176" s="34">
        <v>8088.5173308490002</v>
      </c>
      <c r="F176" s="34">
        <v>6909.5733265050003</v>
      </c>
      <c r="G176" s="60">
        <v>6203.559722983</v>
      </c>
      <c r="H176" s="34">
        <v>5157.6555068380003</v>
      </c>
      <c r="I176" s="34">
        <v>4424.4698372499997</v>
      </c>
      <c r="J176" s="34">
        <v>4024.728049972</v>
      </c>
      <c r="K176" s="34">
        <v>4728.4271040800004</v>
      </c>
      <c r="L176" s="34">
        <v>3908.3485906340002</v>
      </c>
      <c r="M176" s="34">
        <v>3936.7137577029998</v>
      </c>
      <c r="N176" s="34">
        <v>6267.4663108679997</v>
      </c>
      <c r="O176" s="34">
        <v>3650.581866087</v>
      </c>
      <c r="P176" s="34">
        <v>3560.7271376429999</v>
      </c>
      <c r="Q176" s="34">
        <v>4445.8494342040003</v>
      </c>
      <c r="R176" s="34">
        <v>3565.9848201350001</v>
      </c>
      <c r="S176" s="34">
        <v>3566.1312036539998</v>
      </c>
      <c r="T176" s="370">
        <v>4075.3227861740002</v>
      </c>
    </row>
    <row r="177" spans="1:20" ht="12" customHeight="1">
      <c r="A177" s="362" t="s">
        <v>98</v>
      </c>
      <c r="B177" s="1170" t="s">
        <v>465</v>
      </c>
      <c r="C177" s="34">
        <v>14248.812194046001</v>
      </c>
      <c r="D177" s="34">
        <v>18301.360716535</v>
      </c>
      <c r="E177" s="34">
        <v>18399.948603813998</v>
      </c>
      <c r="F177" s="34">
        <v>25853.975030777001</v>
      </c>
      <c r="G177" s="60">
        <v>29893.915387032001</v>
      </c>
      <c r="H177" s="34">
        <v>30075.310998859</v>
      </c>
      <c r="I177" s="34">
        <v>29874.910475050001</v>
      </c>
      <c r="J177" s="34">
        <v>29860.493266374</v>
      </c>
      <c r="K177" s="34">
        <v>29604.435600066001</v>
      </c>
      <c r="L177" s="34">
        <v>29173.833328421999</v>
      </c>
      <c r="M177" s="34">
        <v>29915.526476808998</v>
      </c>
      <c r="N177" s="34">
        <v>34191.918479100998</v>
      </c>
      <c r="O177" s="34">
        <v>33640.695443491997</v>
      </c>
      <c r="P177" s="34">
        <v>36221.186583467999</v>
      </c>
      <c r="Q177" s="34">
        <v>34719.255232299001</v>
      </c>
      <c r="R177" s="34">
        <v>36219.977345405998</v>
      </c>
      <c r="S177" s="34">
        <v>39542.070540799999</v>
      </c>
      <c r="T177" s="370">
        <v>40778.619765989999</v>
      </c>
    </row>
    <row r="178" spans="1:20" ht="12" customHeight="1">
      <c r="A178" s="362"/>
      <c r="B178" s="1169" t="s">
        <v>96</v>
      </c>
      <c r="C178" s="34">
        <v>13889.312194190001</v>
      </c>
      <c r="D178" s="34">
        <v>18301.360716535</v>
      </c>
      <c r="E178" s="34">
        <v>18399.948603813998</v>
      </c>
      <c r="F178" s="34">
        <v>25853.975030777001</v>
      </c>
      <c r="G178" s="60">
        <v>29662.960387031999</v>
      </c>
      <c r="H178" s="34">
        <v>29829.685998859</v>
      </c>
      <c r="I178" s="34">
        <v>29631.01047505</v>
      </c>
      <c r="J178" s="34">
        <v>29628.668266373999</v>
      </c>
      <c r="K178" s="34">
        <v>29604.435600066001</v>
      </c>
      <c r="L178" s="34">
        <v>29173.833328421999</v>
      </c>
      <c r="M178" s="34">
        <v>29915.526476808998</v>
      </c>
      <c r="N178" s="34">
        <v>33950.493479101002</v>
      </c>
      <c r="O178" s="34">
        <v>33396.195443491997</v>
      </c>
      <c r="P178" s="34">
        <v>35972.486583468002</v>
      </c>
      <c r="Q178" s="34">
        <v>34470.855232299</v>
      </c>
      <c r="R178" s="34">
        <v>35970.977345405998</v>
      </c>
      <c r="S178" s="34">
        <v>39297.720540800001</v>
      </c>
      <c r="T178" s="370">
        <v>40535.094765989998</v>
      </c>
    </row>
    <row r="179" spans="1:20" ht="12" customHeight="1">
      <c r="A179" s="362"/>
      <c r="B179" s="1169" t="s">
        <v>460</v>
      </c>
      <c r="C179" s="34">
        <v>359.49999985599999</v>
      </c>
      <c r="D179" s="34">
        <v>0</v>
      </c>
      <c r="E179" s="34">
        <v>0</v>
      </c>
      <c r="F179" s="34">
        <v>0</v>
      </c>
      <c r="G179" s="60">
        <v>230.95500000000001</v>
      </c>
      <c r="H179" s="34">
        <v>245.625</v>
      </c>
      <c r="I179" s="34">
        <v>243.9</v>
      </c>
      <c r="J179" s="34">
        <v>231.82499999999999</v>
      </c>
      <c r="K179" s="34">
        <v>0</v>
      </c>
      <c r="L179" s="34">
        <v>0</v>
      </c>
      <c r="M179" s="34">
        <v>0</v>
      </c>
      <c r="N179" s="34">
        <v>241.42500000000001</v>
      </c>
      <c r="O179" s="34">
        <v>244.5</v>
      </c>
      <c r="P179" s="34">
        <v>248.7</v>
      </c>
      <c r="Q179" s="34">
        <v>248.4</v>
      </c>
      <c r="R179" s="34">
        <v>249</v>
      </c>
      <c r="S179" s="34">
        <v>244.35</v>
      </c>
      <c r="T179" s="370">
        <v>243.52500000000001</v>
      </c>
    </row>
    <row r="180" spans="1:20" ht="12" customHeight="1">
      <c r="A180" s="365" t="s">
        <v>97</v>
      </c>
      <c r="B180" s="1170" t="s">
        <v>466</v>
      </c>
      <c r="C180" s="34">
        <v>0.117643805</v>
      </c>
      <c r="D180" s="34">
        <v>1.859261547</v>
      </c>
      <c r="E180" s="34">
        <v>0.18434297499999999</v>
      </c>
      <c r="F180" s="34">
        <v>2.5850516240000001</v>
      </c>
      <c r="G180" s="60">
        <v>0.95396089699999997</v>
      </c>
      <c r="H180" s="34">
        <v>13.948027149</v>
      </c>
      <c r="I180" s="34">
        <v>38.469694164000003</v>
      </c>
      <c r="J180" s="34">
        <v>10.337686277</v>
      </c>
      <c r="K180" s="34">
        <v>11.898143123000001</v>
      </c>
      <c r="L180" s="34">
        <v>38.817884550000002</v>
      </c>
      <c r="M180" s="34">
        <v>25.449560029000001</v>
      </c>
      <c r="N180" s="34">
        <v>13.616041506</v>
      </c>
      <c r="O180" s="34">
        <v>29.319753676000001</v>
      </c>
      <c r="P180" s="34">
        <v>39.331606813999997</v>
      </c>
      <c r="Q180" s="34">
        <v>16.098803881999999</v>
      </c>
      <c r="R180" s="34">
        <v>33.668473112999997</v>
      </c>
      <c r="S180" s="34">
        <v>19.473787282</v>
      </c>
      <c r="T180" s="370">
        <v>1.9912636480000001</v>
      </c>
    </row>
    <row r="181" spans="1:20" ht="46.5" customHeight="1">
      <c r="A181" s="362" t="s">
        <v>125</v>
      </c>
      <c r="B181" s="1170" t="s">
        <v>467</v>
      </c>
      <c r="C181" s="69">
        <v>12227.492336414</v>
      </c>
      <c r="D181" s="69">
        <v>1501.4545569920001</v>
      </c>
      <c r="E181" s="69">
        <v>2764.8321162890002</v>
      </c>
      <c r="F181" s="69">
        <v>8876.5820375210005</v>
      </c>
      <c r="G181" s="203">
        <v>21012.868220157001</v>
      </c>
      <c r="H181" s="69">
        <v>19216.242981437001</v>
      </c>
      <c r="I181" s="69">
        <v>14879.137430880999</v>
      </c>
      <c r="J181" s="69">
        <v>8407.3100557289999</v>
      </c>
      <c r="K181" s="69">
        <v>11537.049595009999</v>
      </c>
      <c r="L181" s="69">
        <v>7553.398102444</v>
      </c>
      <c r="M181" s="69">
        <v>13746.366917818999</v>
      </c>
      <c r="N181" s="69">
        <v>29470.054822279999</v>
      </c>
      <c r="O181" s="69">
        <v>15865.798973639001</v>
      </c>
      <c r="P181" s="69">
        <v>14054.991441582</v>
      </c>
      <c r="Q181" s="69">
        <v>29078.006824461001</v>
      </c>
      <c r="R181" s="69">
        <v>11129.581316365</v>
      </c>
      <c r="S181" s="69">
        <v>10694.265460146</v>
      </c>
      <c r="T181" s="371">
        <v>7766.4367693849999</v>
      </c>
    </row>
    <row r="182" spans="1:20" ht="12.95" customHeight="1">
      <c r="A182" s="362" t="s">
        <v>203</v>
      </c>
      <c r="B182" s="1170" t="s">
        <v>713</v>
      </c>
      <c r="C182" s="34">
        <v>482.65228896899998</v>
      </c>
      <c r="D182" s="34">
        <v>322.53655785400002</v>
      </c>
      <c r="E182" s="34">
        <v>405.65934108599998</v>
      </c>
      <c r="F182" s="34">
        <v>436.069944808</v>
      </c>
      <c r="G182" s="60">
        <v>496.63551874699999</v>
      </c>
      <c r="H182" s="34">
        <v>198.69660564500001</v>
      </c>
      <c r="I182" s="34">
        <v>211.90849671999999</v>
      </c>
      <c r="J182" s="34">
        <v>224.89521390799999</v>
      </c>
      <c r="K182" s="34">
        <v>280.44234882799998</v>
      </c>
      <c r="L182" s="34">
        <v>255.630510491</v>
      </c>
      <c r="M182" s="34">
        <v>248.81122698499999</v>
      </c>
      <c r="N182" s="34">
        <v>454.58958244000002</v>
      </c>
      <c r="O182" s="34">
        <v>351.95736721600002</v>
      </c>
      <c r="P182" s="34">
        <v>267.65230090900002</v>
      </c>
      <c r="Q182" s="34">
        <v>252.98885553</v>
      </c>
      <c r="R182" s="34">
        <v>178.25995153400001</v>
      </c>
      <c r="S182" s="34">
        <v>179.15728981000001</v>
      </c>
      <c r="T182" s="370">
        <v>156.36333617899999</v>
      </c>
    </row>
    <row r="183" spans="1:20" ht="12" customHeight="1">
      <c r="A183" s="1326" t="s">
        <v>724</v>
      </c>
      <c r="B183" s="1327"/>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70" t="s">
        <v>468</v>
      </c>
      <c r="C184" s="34">
        <v>39512.929543040002</v>
      </c>
      <c r="D184" s="34">
        <v>44615.457644773</v>
      </c>
      <c r="E184" s="34">
        <v>48205.985454977999</v>
      </c>
      <c r="F184" s="34">
        <v>53423.827616057002</v>
      </c>
      <c r="G184" s="60">
        <v>59919.065454057003</v>
      </c>
      <c r="H184" s="34">
        <v>60873.437337306998</v>
      </c>
      <c r="I184" s="34">
        <v>61246.737337307</v>
      </c>
      <c r="J184" s="34">
        <v>61368.213026418998</v>
      </c>
      <c r="K184" s="34">
        <v>61422.724026418997</v>
      </c>
      <c r="L184" s="34">
        <v>61615.224106419002</v>
      </c>
      <c r="M184" s="34">
        <v>61622.474106419002</v>
      </c>
      <c r="N184" s="34">
        <v>61858.113086418998</v>
      </c>
      <c r="O184" s="34">
        <v>61883.955149419002</v>
      </c>
      <c r="P184" s="34">
        <v>61899.365149418998</v>
      </c>
      <c r="Q184" s="34">
        <v>63354.846769418997</v>
      </c>
      <c r="R184" s="34">
        <v>63629.686769419</v>
      </c>
      <c r="S184" s="34">
        <v>63653.876769419003</v>
      </c>
      <c r="T184" s="370">
        <v>63833.260769419001</v>
      </c>
    </row>
    <row r="185" spans="1:20" ht="12" customHeight="1">
      <c r="A185" s="362" t="s">
        <v>9</v>
      </c>
      <c r="B185" s="1170" t="s">
        <v>469</v>
      </c>
      <c r="C185" s="34">
        <v>22422.995445076001</v>
      </c>
      <c r="D185" s="34">
        <v>23423.785688396001</v>
      </c>
      <c r="E185" s="34">
        <v>26604.756911533001</v>
      </c>
      <c r="F185" s="34">
        <v>30336.532497750999</v>
      </c>
      <c r="G185" s="60">
        <v>34510.194059298003</v>
      </c>
      <c r="H185" s="34">
        <v>37497.540110634996</v>
      </c>
      <c r="I185" s="34">
        <v>37496.553462577001</v>
      </c>
      <c r="J185" s="34">
        <v>37636.403542321998</v>
      </c>
      <c r="K185" s="34">
        <v>37378.987512321997</v>
      </c>
      <c r="L185" s="34">
        <v>37371.289928322003</v>
      </c>
      <c r="M185" s="34">
        <v>37490.813008666002</v>
      </c>
      <c r="N185" s="34">
        <v>37490.064877874996</v>
      </c>
      <c r="O185" s="34">
        <v>37476.995800391</v>
      </c>
      <c r="P185" s="34">
        <v>38166.424399636002</v>
      </c>
      <c r="Q185" s="34">
        <v>39303.074866055002</v>
      </c>
      <c r="R185" s="34">
        <v>39464.414562384998</v>
      </c>
      <c r="S185" s="34">
        <v>39548.790231719999</v>
      </c>
      <c r="T185" s="370">
        <v>40213.462993745001</v>
      </c>
    </row>
    <row r="186" spans="1:20" ht="12" customHeight="1">
      <c r="A186" s="362" t="s">
        <v>10</v>
      </c>
      <c r="B186" s="1170" t="s">
        <v>470</v>
      </c>
      <c r="C186" s="34">
        <v>2783.2521285610001</v>
      </c>
      <c r="D186" s="34">
        <v>2908.6301651409999</v>
      </c>
      <c r="E186" s="34">
        <v>3977.891482556</v>
      </c>
      <c r="F186" s="34">
        <v>2702.1657627710001</v>
      </c>
      <c r="G186" s="60">
        <v>3964.6626637989998</v>
      </c>
      <c r="H186" s="34">
        <v>6388.1955515449999</v>
      </c>
      <c r="I186" s="34">
        <v>6388.1955515449999</v>
      </c>
      <c r="J186" s="34">
        <v>6141.3729139799998</v>
      </c>
      <c r="K186" s="34">
        <v>6130.3924757049999</v>
      </c>
      <c r="L186" s="34">
        <v>6126.7861966210003</v>
      </c>
      <c r="M186" s="34">
        <v>5869.056352052</v>
      </c>
      <c r="N186" s="34">
        <v>5853.2983552329997</v>
      </c>
      <c r="O186" s="34">
        <v>20729.353271789001</v>
      </c>
      <c r="P186" s="34">
        <v>17328.868050909001</v>
      </c>
      <c r="Q186" s="34">
        <v>12655.693881839999</v>
      </c>
      <c r="R186" s="34">
        <v>10511.275768815</v>
      </c>
      <c r="S186" s="34">
        <v>9992.0812670310006</v>
      </c>
      <c r="T186" s="370">
        <v>7577.5038462599996</v>
      </c>
    </row>
    <row r="187" spans="1:20" ht="24">
      <c r="A187" s="362" t="s">
        <v>11</v>
      </c>
      <c r="B187" s="1170" t="s">
        <v>471</v>
      </c>
      <c r="C187" s="69">
        <v>13135.261921384001</v>
      </c>
      <c r="D187" s="69">
        <v>13002.076621116999</v>
      </c>
      <c r="E187" s="69">
        <v>13776.372612441</v>
      </c>
      <c r="F187" s="69">
        <v>15300.412631178</v>
      </c>
      <c r="G187" s="203">
        <v>14519.132350156</v>
      </c>
      <c r="H187" s="69">
        <v>6818.2766734850002</v>
      </c>
      <c r="I187" s="69">
        <v>7819.2516172859996</v>
      </c>
      <c r="J187" s="69">
        <v>8953.5148477380008</v>
      </c>
      <c r="K187" s="69">
        <v>10160.346669029999</v>
      </c>
      <c r="L187" s="69">
        <v>11161.693919886</v>
      </c>
      <c r="M187" s="69">
        <v>12343.123260500999</v>
      </c>
      <c r="N187" s="69">
        <v>13001.797047366999</v>
      </c>
      <c r="O187" s="69">
        <v>1259.933299344</v>
      </c>
      <c r="P187" s="69">
        <v>2359.570586929</v>
      </c>
      <c r="Q187" s="69">
        <v>3778.4556635529998</v>
      </c>
      <c r="R187" s="69">
        <v>4683.2708237019997</v>
      </c>
      <c r="S187" s="69">
        <v>5824.8308463510002</v>
      </c>
      <c r="T187" s="371">
        <v>7132.1623703710002</v>
      </c>
    </row>
    <row r="188" spans="1:20" ht="12" customHeight="1">
      <c r="A188" s="362" t="s">
        <v>98</v>
      </c>
      <c r="B188" s="1170" t="s">
        <v>472</v>
      </c>
      <c r="C188" s="34">
        <v>921.46394190800004</v>
      </c>
      <c r="D188" s="34">
        <v>4269.3075505289999</v>
      </c>
      <c r="E188" s="34">
        <v>2697.8182007810001</v>
      </c>
      <c r="F188" s="34">
        <v>2624.7837514110001</v>
      </c>
      <c r="G188" s="60">
        <v>2764.921132773</v>
      </c>
      <c r="H188" s="34">
        <v>2488.5720467279998</v>
      </c>
      <c r="I188" s="34">
        <v>2515.535790503</v>
      </c>
      <c r="J188" s="34">
        <v>3235.3650739999998</v>
      </c>
      <c r="K188" s="34">
        <v>3763.4467006250002</v>
      </c>
      <c r="L188" s="34">
        <v>3004.6880416079998</v>
      </c>
      <c r="M188" s="34">
        <v>3290.3461872460002</v>
      </c>
      <c r="N188" s="34">
        <v>3088.530306223</v>
      </c>
      <c r="O188" s="34">
        <v>3413.4554719940002</v>
      </c>
      <c r="P188" s="34">
        <v>4193.7908435990003</v>
      </c>
      <c r="Q188" s="34">
        <v>2610.2761100900002</v>
      </c>
      <c r="R188" s="34">
        <v>2965.37734886</v>
      </c>
      <c r="S188" s="34">
        <v>3493.467310431</v>
      </c>
      <c r="T188" s="370">
        <v>3719.4106355469999</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4124.342816677</v>
      </c>
      <c r="I189" s="372">
        <v>5565.930783113</v>
      </c>
      <c r="J189" s="372">
        <v>5566.3660557920002</v>
      </c>
      <c r="K189" s="372">
        <v>5566.1367799070003</v>
      </c>
      <c r="L189" s="372">
        <v>5566.3912320589998</v>
      </c>
      <c r="M189" s="372">
        <v>5566.8588690010001</v>
      </c>
      <c r="N189" s="372">
        <v>5874.4774483259998</v>
      </c>
      <c r="O189" s="372">
        <v>5874.5184134279998</v>
      </c>
      <c r="P189" s="372">
        <v>5874.5597409620004</v>
      </c>
      <c r="Q189" s="372">
        <v>5742.6445930680002</v>
      </c>
      <c r="R189" s="372">
        <v>5742.6866551249996</v>
      </c>
      <c r="S189" s="372">
        <v>5742.7290893199997</v>
      </c>
      <c r="T189" s="373">
        <v>5742.7718989479999</v>
      </c>
    </row>
    <row r="190" spans="1:20" ht="12.95" hidden="1" customHeight="1" thickBot="1">
      <c r="A190" s="994" t="s">
        <v>233</v>
      </c>
      <c r="B190" s="195"/>
      <c r="C190" s="77"/>
      <c r="D190" s="77"/>
      <c r="E190" s="77"/>
      <c r="F190" s="77"/>
      <c r="G190" s="1146"/>
      <c r="H190" s="77"/>
      <c r="I190" s="77"/>
      <c r="J190" s="77"/>
      <c r="K190" s="77"/>
      <c r="L190" s="77"/>
      <c r="M190" s="77"/>
      <c r="N190" s="77"/>
      <c r="O190" s="77"/>
      <c r="P190" s="77"/>
      <c r="Q190" s="77"/>
      <c r="R190" s="77"/>
      <c r="S190" s="77"/>
      <c r="T190" s="1147"/>
    </row>
    <row r="191" spans="1:20" ht="14.25" hidden="1" customHeight="1">
      <c r="A191" s="994" t="s">
        <v>234</v>
      </c>
      <c r="B191" s="195"/>
      <c r="C191" s="77"/>
      <c r="D191" s="77"/>
      <c r="E191" s="77"/>
      <c r="F191" s="77"/>
      <c r="G191" s="1146"/>
      <c r="H191" s="77"/>
      <c r="I191" s="77"/>
      <c r="J191" s="77"/>
      <c r="K191" s="77"/>
      <c r="L191" s="77"/>
      <c r="M191" s="77"/>
      <c r="N191" s="77"/>
      <c r="O191" s="77"/>
      <c r="P191" s="77"/>
      <c r="Q191" s="77"/>
      <c r="R191" s="77"/>
      <c r="S191" s="77"/>
      <c r="T191" s="1147"/>
    </row>
    <row r="192" spans="1:20" ht="10.15" hidden="1" customHeight="1">
      <c r="A192" s="1384" t="s">
        <v>243</v>
      </c>
      <c r="B192" s="1385"/>
      <c r="C192" s="1182"/>
      <c r="D192" s="1182"/>
      <c r="E192" s="1182"/>
      <c r="F192" s="1182"/>
      <c r="G192" s="1144"/>
      <c r="H192" s="1182"/>
      <c r="I192" s="1182"/>
      <c r="J192" s="1182"/>
      <c r="K192" s="1182"/>
      <c r="L192" s="1182"/>
      <c r="M192" s="1182"/>
      <c r="N192" s="1182"/>
      <c r="O192" s="1182"/>
      <c r="P192" s="1182"/>
      <c r="Q192" s="1182"/>
      <c r="R192" s="1182"/>
      <c r="S192" s="1182"/>
      <c r="T192" s="1145"/>
    </row>
    <row r="193" spans="1:24" ht="10.15" hidden="1" customHeight="1">
      <c r="A193" s="1384" t="s">
        <v>241</v>
      </c>
      <c r="B193" s="1385"/>
      <c r="C193" s="1182"/>
      <c r="D193" s="1182"/>
      <c r="E193" s="1182"/>
      <c r="F193" s="1182"/>
      <c r="G193" s="1144"/>
      <c r="H193" s="1182"/>
      <c r="I193" s="1182"/>
      <c r="J193" s="1182"/>
      <c r="K193" s="1182"/>
      <c r="L193" s="1182"/>
      <c r="M193" s="1182"/>
      <c r="N193" s="1182"/>
      <c r="O193" s="1182"/>
      <c r="P193" s="1182"/>
      <c r="Q193" s="1182"/>
      <c r="R193" s="1182"/>
      <c r="S193" s="1182"/>
      <c r="T193" s="1145"/>
    </row>
    <row r="194" spans="1:24" ht="10.15" hidden="1" customHeight="1">
      <c r="A194" s="1384" t="s">
        <v>242</v>
      </c>
      <c r="B194" s="1385"/>
      <c r="C194" s="1182"/>
      <c r="D194" s="1182"/>
      <c r="E194" s="1182"/>
      <c r="F194" s="1182"/>
      <c r="G194" s="1144"/>
      <c r="H194" s="1182"/>
      <c r="I194" s="1182"/>
      <c r="J194" s="1182"/>
      <c r="K194" s="1182"/>
      <c r="L194" s="1182"/>
      <c r="M194" s="1182"/>
      <c r="N194" s="1182"/>
      <c r="O194" s="1182"/>
      <c r="P194" s="1182"/>
      <c r="Q194" s="1182"/>
      <c r="R194" s="1182"/>
      <c r="S194" s="1182"/>
      <c r="T194" s="1145"/>
    </row>
    <row r="195" spans="1:24" ht="17.25" hidden="1" customHeight="1">
      <c r="A195" s="1393" t="s">
        <v>239</v>
      </c>
      <c r="B195" s="1392"/>
      <c r="C195" s="1182"/>
      <c r="D195" s="1182"/>
      <c r="E195" s="1182"/>
      <c r="F195" s="1182"/>
      <c r="G195" s="1144"/>
      <c r="H195" s="1182"/>
      <c r="I195" s="1182"/>
      <c r="J195" s="1182"/>
      <c r="K195" s="1182"/>
      <c r="L195" s="1182"/>
      <c r="M195" s="1182"/>
      <c r="N195" s="1182"/>
      <c r="O195" s="1182"/>
      <c r="P195" s="1182"/>
      <c r="Q195" s="1182"/>
      <c r="R195" s="1182"/>
      <c r="S195" s="1182"/>
      <c r="T195" s="1145"/>
    </row>
    <row r="196" spans="1:24" ht="75" customHeight="1">
      <c r="A196" s="1387" t="s">
        <v>287</v>
      </c>
      <c r="B196" s="1388"/>
      <c r="C196" s="1388"/>
      <c r="D196" s="1388"/>
      <c r="E196" s="1388"/>
      <c r="F196" s="1388"/>
      <c r="G196" s="1388"/>
      <c r="H196" s="1388"/>
      <c r="I196" s="1388"/>
      <c r="J196" s="1388"/>
      <c r="K196" s="1388"/>
      <c r="L196" s="1388"/>
      <c r="M196" s="1388"/>
      <c r="N196" s="1388"/>
      <c r="O196" s="1388"/>
      <c r="P196" s="1388"/>
      <c r="Q196" s="1388"/>
      <c r="R196" s="1388"/>
      <c r="S196" s="1388"/>
      <c r="T196" s="1389"/>
    </row>
    <row r="197" spans="1:24" ht="22.35" customHeight="1">
      <c r="A197" s="1341" t="s">
        <v>419</v>
      </c>
      <c r="B197" s="1342"/>
      <c r="C197" s="1382" t="s">
        <v>277</v>
      </c>
      <c r="D197" s="1382" t="s">
        <v>842</v>
      </c>
      <c r="E197" s="1376">
        <v>2021</v>
      </c>
      <c r="F197" s="1376">
        <v>2022</v>
      </c>
      <c r="G197" s="1376">
        <v>2023</v>
      </c>
      <c r="H197" s="1376">
        <v>2024</v>
      </c>
      <c r="I197" s="1376"/>
      <c r="J197" s="1376"/>
      <c r="K197" s="1376"/>
      <c r="L197" s="1376"/>
      <c r="M197" s="1376"/>
      <c r="N197" s="1376"/>
      <c r="O197" s="1376">
        <v>2025</v>
      </c>
      <c r="P197" s="1376"/>
      <c r="Q197" s="1376"/>
      <c r="R197" s="1376"/>
      <c r="S197" s="1376"/>
      <c r="T197" s="1377"/>
    </row>
    <row r="198" spans="1:24" ht="22.35" customHeight="1">
      <c r="A198" s="1341"/>
      <c r="B198" s="1342"/>
      <c r="C198" s="1382"/>
      <c r="D198" s="1383"/>
      <c r="E198" s="1386"/>
      <c r="F198" s="1376"/>
      <c r="G198" s="1376"/>
      <c r="H198" s="786" t="s">
        <v>5</v>
      </c>
      <c r="I198" s="786" t="s">
        <v>6</v>
      </c>
      <c r="J198" s="786" t="s">
        <v>267</v>
      </c>
      <c r="K198" s="786" t="s">
        <v>7</v>
      </c>
      <c r="L198" s="786" t="s">
        <v>13</v>
      </c>
      <c r="M198" s="896" t="s">
        <v>14</v>
      </c>
      <c r="N198" s="896" t="s">
        <v>904</v>
      </c>
      <c r="O198" s="896" t="s">
        <v>0</v>
      </c>
      <c r="P198" s="896" t="s">
        <v>1</v>
      </c>
      <c r="Q198" s="896" t="s">
        <v>2</v>
      </c>
      <c r="R198" s="896" t="s">
        <v>3</v>
      </c>
      <c r="S198" s="896" t="s">
        <v>4</v>
      </c>
      <c r="T198" s="1137" t="s">
        <v>5</v>
      </c>
    </row>
    <row r="199" spans="1:24" ht="12" customHeight="1">
      <c r="A199" s="1326" t="s">
        <v>307</v>
      </c>
      <c r="B199" s="1327"/>
      <c r="G199" s="1082"/>
      <c r="T199" s="369"/>
      <c r="U199" s="53"/>
      <c r="V199" s="53"/>
    </row>
    <row r="200" spans="1:24" ht="12" customHeight="1">
      <c r="A200" s="362" t="s">
        <v>8</v>
      </c>
      <c r="B200" s="1169" t="s">
        <v>314</v>
      </c>
      <c r="C200" s="34">
        <v>2428579.771563441</v>
      </c>
      <c r="D200" s="34">
        <v>2415930.470587336</v>
      </c>
      <c r="E200" s="34">
        <v>2498048.2178992098</v>
      </c>
      <c r="F200" s="34">
        <v>2833036.7717699702</v>
      </c>
      <c r="G200" s="60">
        <v>3123842.42218717</v>
      </c>
      <c r="H200" s="34">
        <v>3261587.0998895001</v>
      </c>
      <c r="I200" s="34">
        <v>3275969.9948143298</v>
      </c>
      <c r="J200" s="34">
        <v>3277937.9364340999</v>
      </c>
      <c r="K200" s="34">
        <v>3302437.79502156</v>
      </c>
      <c r="L200" s="34">
        <v>3336206.6912676799</v>
      </c>
      <c r="M200" s="34">
        <v>3369453.2848941302</v>
      </c>
      <c r="N200" s="34">
        <v>3432276.41464784</v>
      </c>
      <c r="O200" s="34">
        <v>3409038.75156374</v>
      </c>
      <c r="P200" s="34">
        <v>3445106.6481413301</v>
      </c>
      <c r="Q200" s="34">
        <v>3499554.6865136898</v>
      </c>
      <c r="R200" s="34">
        <v>3517934.8263818701</v>
      </c>
      <c r="S200" s="34">
        <v>3531816.3477631798</v>
      </c>
      <c r="T200" s="370">
        <v>3555206.6566485902</v>
      </c>
      <c r="U200" s="53"/>
      <c r="V200" s="53"/>
      <c r="W200" s="53"/>
      <c r="X200" s="53"/>
    </row>
    <row r="201" spans="1:24" ht="12" customHeight="1">
      <c r="A201" s="362"/>
      <c r="B201" s="1168" t="s">
        <v>315</v>
      </c>
      <c r="C201" s="34">
        <v>2388632.4254922667</v>
      </c>
      <c r="D201" s="34">
        <v>2369007.6321148467</v>
      </c>
      <c r="E201" s="34">
        <v>2461474.1533105299</v>
      </c>
      <c r="F201" s="34">
        <v>2783623.81008934</v>
      </c>
      <c r="G201" s="60">
        <v>3067241.7452040999</v>
      </c>
      <c r="H201" s="34">
        <v>3211373.6686781398</v>
      </c>
      <c r="I201" s="34">
        <v>3224888.8180785901</v>
      </c>
      <c r="J201" s="34">
        <v>3225797.0543892598</v>
      </c>
      <c r="K201" s="34">
        <v>3251006.0073066</v>
      </c>
      <c r="L201" s="34">
        <v>3286952.7942716898</v>
      </c>
      <c r="M201" s="34">
        <v>3315802.4547154899</v>
      </c>
      <c r="N201" s="34">
        <v>3371634.63280953</v>
      </c>
      <c r="O201" s="34">
        <v>3351980.7116220202</v>
      </c>
      <c r="P201" s="34">
        <v>3386779.8253581598</v>
      </c>
      <c r="Q201" s="34">
        <v>3441087.9126526602</v>
      </c>
      <c r="R201" s="34">
        <v>3462267.0820522802</v>
      </c>
      <c r="S201" s="34">
        <v>3477223.65245956</v>
      </c>
      <c r="T201" s="370">
        <v>3499490.7649059701</v>
      </c>
    </row>
    <row r="202" spans="1:24" ht="12" customHeight="1">
      <c r="A202" s="362"/>
      <c r="B202" s="1169" t="s">
        <v>316</v>
      </c>
      <c r="C202" s="34">
        <v>2016454.7890226659</v>
      </c>
      <c r="D202" s="34">
        <v>2019256.890369921</v>
      </c>
      <c r="E202" s="34">
        <v>2098946.18570001</v>
      </c>
      <c r="F202" s="34">
        <v>2367958.7622213899</v>
      </c>
      <c r="G202" s="60">
        <v>2633577.5556689301</v>
      </c>
      <c r="H202" s="34">
        <v>2732127.3732113801</v>
      </c>
      <c r="I202" s="34">
        <v>2745931.6638162602</v>
      </c>
      <c r="J202" s="34">
        <v>2771591.1456988999</v>
      </c>
      <c r="K202" s="34">
        <v>2814191.17617526</v>
      </c>
      <c r="L202" s="34">
        <v>2825327.8281277502</v>
      </c>
      <c r="M202" s="34">
        <v>2842453.9981273701</v>
      </c>
      <c r="N202" s="34">
        <v>2896191.8942300598</v>
      </c>
      <c r="O202" s="34">
        <v>2874381.0148092201</v>
      </c>
      <c r="P202" s="34">
        <v>2897502.9156598202</v>
      </c>
      <c r="Q202" s="34">
        <v>2944713.1101746201</v>
      </c>
      <c r="R202" s="34">
        <v>2964061.6873104898</v>
      </c>
      <c r="S202" s="34">
        <v>2987127.1934185899</v>
      </c>
      <c r="T202" s="370">
        <v>3013401.7757272301</v>
      </c>
    </row>
    <row r="203" spans="1:24" ht="12" customHeight="1">
      <c r="A203" s="362"/>
      <c r="B203" s="1169" t="s">
        <v>445</v>
      </c>
      <c r="C203" s="34">
        <v>372177.636469602</v>
      </c>
      <c r="D203" s="34">
        <v>349750.74174493004</v>
      </c>
      <c r="E203" s="34">
        <v>362527.96761052398</v>
      </c>
      <c r="F203" s="34">
        <v>415665.04786794598</v>
      </c>
      <c r="G203" s="60">
        <v>433664.18953517202</v>
      </c>
      <c r="H203" s="34">
        <v>479246.29546675098</v>
      </c>
      <c r="I203" s="34">
        <v>478957.15426232998</v>
      </c>
      <c r="J203" s="34">
        <v>454205.90869036299</v>
      </c>
      <c r="K203" s="34">
        <v>436814.83113134099</v>
      </c>
      <c r="L203" s="34">
        <v>461624.966143939</v>
      </c>
      <c r="M203" s="34">
        <v>473348.456588117</v>
      </c>
      <c r="N203" s="34">
        <v>475442.73857946601</v>
      </c>
      <c r="O203" s="34">
        <v>477599.69681280199</v>
      </c>
      <c r="P203" s="34">
        <v>489276.90969834401</v>
      </c>
      <c r="Q203" s="34">
        <v>496374.802478033</v>
      </c>
      <c r="R203" s="34">
        <v>498205.394741797</v>
      </c>
      <c r="S203" s="34">
        <v>490096.45904096903</v>
      </c>
      <c r="T203" s="370">
        <v>486088.989178741</v>
      </c>
    </row>
    <row r="204" spans="1:24" ht="12" customHeight="1">
      <c r="A204" s="362"/>
      <c r="B204" s="1168" t="s">
        <v>317</v>
      </c>
      <c r="C204" s="34">
        <v>39947.346071169006</v>
      </c>
      <c r="D204" s="34">
        <v>46922.838472488991</v>
      </c>
      <c r="E204" s="34">
        <v>36574.064588672001</v>
      </c>
      <c r="F204" s="34">
        <v>49412.961680629996</v>
      </c>
      <c r="G204" s="60">
        <v>56600.676983063</v>
      </c>
      <c r="H204" s="34">
        <v>50213.431211360003</v>
      </c>
      <c r="I204" s="34">
        <v>51081.176735745001</v>
      </c>
      <c r="J204" s="34">
        <v>52140.882044839003</v>
      </c>
      <c r="K204" s="34">
        <v>51431.787714962004</v>
      </c>
      <c r="L204" s="34">
        <v>49253.896995989002</v>
      </c>
      <c r="M204" s="34">
        <v>53650.830178639997</v>
      </c>
      <c r="N204" s="34">
        <v>60641.781838315997</v>
      </c>
      <c r="O204" s="34">
        <v>57058.039941720999</v>
      </c>
      <c r="P204" s="34">
        <v>58326.822783162999</v>
      </c>
      <c r="Q204" s="34">
        <v>58466.773861030997</v>
      </c>
      <c r="R204" s="34">
        <v>55667.744329588997</v>
      </c>
      <c r="S204" s="34">
        <v>54592.695303619003</v>
      </c>
      <c r="T204" s="370">
        <v>55715.891742617001</v>
      </c>
    </row>
    <row r="205" spans="1:24" ht="12" customHeight="1">
      <c r="A205" s="362"/>
      <c r="B205" s="1169" t="s">
        <v>316</v>
      </c>
      <c r="C205" s="34">
        <v>32562.570833808</v>
      </c>
      <c r="D205" s="34">
        <v>41378.780605186992</v>
      </c>
      <c r="E205" s="34">
        <v>31543.172836733</v>
      </c>
      <c r="F205" s="34">
        <v>39393.457264006</v>
      </c>
      <c r="G205" s="60">
        <v>46588.999493312003</v>
      </c>
      <c r="H205" s="34">
        <v>40862.667817731002</v>
      </c>
      <c r="I205" s="34">
        <v>40281.767525005002</v>
      </c>
      <c r="J205" s="34">
        <v>40627.758955056997</v>
      </c>
      <c r="K205" s="34">
        <v>40081.036878170002</v>
      </c>
      <c r="L205" s="34">
        <v>38968.972945217</v>
      </c>
      <c r="M205" s="34">
        <v>42738.536018111001</v>
      </c>
      <c r="N205" s="34">
        <v>48749.260658844003</v>
      </c>
      <c r="O205" s="34">
        <v>46549.890016871999</v>
      </c>
      <c r="P205" s="34">
        <v>47291.078512902001</v>
      </c>
      <c r="Q205" s="34">
        <v>47212.417708765999</v>
      </c>
      <c r="R205" s="34">
        <v>45011.097039034001</v>
      </c>
      <c r="S205" s="34">
        <v>43486.269595705999</v>
      </c>
      <c r="T205" s="370">
        <v>44194.850167049</v>
      </c>
    </row>
    <row r="206" spans="1:24" ht="12" customHeight="1">
      <c r="A206" s="362"/>
      <c r="B206" s="1169" t="s">
        <v>445</v>
      </c>
      <c r="C206" s="34">
        <v>7384.7752373610001</v>
      </c>
      <c r="D206" s="34">
        <v>5544.057867302</v>
      </c>
      <c r="E206" s="34">
        <v>5030.8917519389997</v>
      </c>
      <c r="F206" s="34">
        <v>10019.504416624</v>
      </c>
      <c r="G206" s="60">
        <v>10011.677489751</v>
      </c>
      <c r="H206" s="34">
        <v>9350.7633936290003</v>
      </c>
      <c r="I206" s="34">
        <v>10799.409210739999</v>
      </c>
      <c r="J206" s="34">
        <v>11513.123089782001</v>
      </c>
      <c r="K206" s="34">
        <v>11350.750836792</v>
      </c>
      <c r="L206" s="34">
        <v>10284.924050772001</v>
      </c>
      <c r="M206" s="34">
        <v>10912.294160529</v>
      </c>
      <c r="N206" s="34">
        <v>11892.521179472</v>
      </c>
      <c r="O206" s="34">
        <v>10508.149924849</v>
      </c>
      <c r="P206" s="34">
        <v>11035.744270261001</v>
      </c>
      <c r="Q206" s="34">
        <v>11254.356152265</v>
      </c>
      <c r="R206" s="34">
        <v>10656.647290555</v>
      </c>
      <c r="S206" s="34">
        <v>11106.425707913</v>
      </c>
      <c r="T206" s="370">
        <v>11521.041575568001</v>
      </c>
    </row>
    <row r="207" spans="1:24" ht="12" customHeight="1">
      <c r="A207" s="362" t="s">
        <v>9</v>
      </c>
      <c r="B207" s="1169" t="s">
        <v>446</v>
      </c>
      <c r="C207" s="34">
        <v>93748.031279244999</v>
      </c>
      <c r="D207" s="34">
        <v>108478.31256708999</v>
      </c>
      <c r="E207" s="34">
        <v>102667.84526851001</v>
      </c>
      <c r="F207" s="34">
        <v>80573.143002494005</v>
      </c>
      <c r="G207" s="60">
        <v>71754.660335997003</v>
      </c>
      <c r="H207" s="34">
        <v>87534.561241838994</v>
      </c>
      <c r="I207" s="34">
        <v>83999.147052237997</v>
      </c>
      <c r="J207" s="34">
        <v>79408.3607051</v>
      </c>
      <c r="K207" s="34">
        <v>76308.147926164995</v>
      </c>
      <c r="L207" s="34">
        <v>79534.160748429</v>
      </c>
      <c r="M207" s="34">
        <v>83970.055518530004</v>
      </c>
      <c r="N207" s="34">
        <v>75426.608392927999</v>
      </c>
      <c r="O207" s="34">
        <v>80746.292635845995</v>
      </c>
      <c r="P207" s="34">
        <v>71164.154369526994</v>
      </c>
      <c r="Q207" s="34">
        <v>86550.549181238996</v>
      </c>
      <c r="R207" s="34">
        <v>88622.035770043003</v>
      </c>
      <c r="S207" s="34">
        <v>99737.479166517005</v>
      </c>
      <c r="T207" s="370">
        <v>110717.372073462</v>
      </c>
    </row>
    <row r="208" spans="1:24" ht="12" customHeight="1">
      <c r="A208" s="362"/>
      <c r="B208" s="1168" t="s">
        <v>333</v>
      </c>
      <c r="C208" s="34">
        <v>40144.470589592005</v>
      </c>
      <c r="D208" s="34">
        <v>61067.776039566997</v>
      </c>
      <c r="E208" s="34">
        <v>59506.182813756001</v>
      </c>
      <c r="F208" s="34">
        <v>48853.055726232</v>
      </c>
      <c r="G208" s="60">
        <v>44807.928648239998</v>
      </c>
      <c r="H208" s="34">
        <v>51007.890546572999</v>
      </c>
      <c r="I208" s="34">
        <v>42012.471439289002</v>
      </c>
      <c r="J208" s="34">
        <v>45996.562294746</v>
      </c>
      <c r="K208" s="34">
        <v>44058.533296843998</v>
      </c>
      <c r="L208" s="34">
        <v>42636.740394366003</v>
      </c>
      <c r="M208" s="34">
        <v>42956.542617842999</v>
      </c>
      <c r="N208" s="34">
        <v>40437.969810868002</v>
      </c>
      <c r="O208" s="34">
        <v>45673.949811589002</v>
      </c>
      <c r="P208" s="34">
        <v>41695.110640409999</v>
      </c>
      <c r="Q208" s="34">
        <v>49292.344963374002</v>
      </c>
      <c r="R208" s="34">
        <v>51344.536145446997</v>
      </c>
      <c r="S208" s="34">
        <v>63316.366535387999</v>
      </c>
      <c r="T208" s="370">
        <v>65699.485128354005</v>
      </c>
    </row>
    <row r="209" spans="1:20" ht="12" customHeight="1">
      <c r="A209" s="362"/>
      <c r="B209" s="1168" t="s">
        <v>447</v>
      </c>
      <c r="C209" s="34">
        <v>43022.084242205005</v>
      </c>
      <c r="D209" s="34">
        <v>41296.008449317</v>
      </c>
      <c r="E209" s="34">
        <v>33417.849678213002</v>
      </c>
      <c r="F209" s="34">
        <v>26083.123492049999</v>
      </c>
      <c r="G209" s="60">
        <v>21702.111514188</v>
      </c>
      <c r="H209" s="34">
        <v>29412.334186918</v>
      </c>
      <c r="I209" s="34">
        <v>35143.539057902999</v>
      </c>
      <c r="J209" s="34">
        <v>28352.782583497999</v>
      </c>
      <c r="K209" s="34">
        <v>27157.134849279999</v>
      </c>
      <c r="L209" s="34">
        <v>32740.978151789001</v>
      </c>
      <c r="M209" s="34">
        <v>36728.116228685998</v>
      </c>
      <c r="N209" s="34">
        <v>30282.012830389001</v>
      </c>
      <c r="O209" s="34">
        <v>31304.907705000001</v>
      </c>
      <c r="P209" s="34">
        <v>26527.800648444001</v>
      </c>
      <c r="Q209" s="34">
        <v>34086.557518925001</v>
      </c>
      <c r="R209" s="34">
        <v>34496.950211666997</v>
      </c>
      <c r="S209" s="34">
        <v>33020.433184111003</v>
      </c>
      <c r="T209" s="370">
        <v>40681.597011944003</v>
      </c>
    </row>
    <row r="210" spans="1:20" ht="12" customHeight="1">
      <c r="A210" s="362"/>
      <c r="B210" s="1168" t="s">
        <v>449</v>
      </c>
      <c r="C210" s="34">
        <v>4001.1011580119998</v>
      </c>
      <c r="D210" s="34">
        <v>2934.5365933770004</v>
      </c>
      <c r="E210" s="34">
        <v>7002.2610134400002</v>
      </c>
      <c r="F210" s="34">
        <v>3657.3569244549999</v>
      </c>
      <c r="G210" s="60">
        <v>4654.9084185000002</v>
      </c>
      <c r="H210" s="34">
        <v>5931.1521058580001</v>
      </c>
      <c r="I210" s="34">
        <v>6070.931219522</v>
      </c>
      <c r="J210" s="34">
        <v>4461.1269258760003</v>
      </c>
      <c r="K210" s="34">
        <v>4366.3225122929998</v>
      </c>
      <c r="L210" s="34">
        <v>3753.1316771420002</v>
      </c>
      <c r="M210" s="34">
        <v>3939.8517316799998</v>
      </c>
      <c r="N210" s="34">
        <v>4419.1133666189999</v>
      </c>
      <c r="O210" s="34">
        <v>3471.4069714410002</v>
      </c>
      <c r="P210" s="34">
        <v>2584.49233134</v>
      </c>
      <c r="Q210" s="34">
        <v>1937.599691351</v>
      </c>
      <c r="R210" s="34">
        <v>1702.0096115819999</v>
      </c>
      <c r="S210" s="34">
        <v>1916.3500605490001</v>
      </c>
      <c r="T210" s="370">
        <v>2697.1986264850002</v>
      </c>
    </row>
    <row r="211" spans="1:20" ht="12" customHeight="1">
      <c r="A211" s="362"/>
      <c r="B211" s="1168" t="s">
        <v>450</v>
      </c>
      <c r="C211" s="34">
        <v>6580.3752894360005</v>
      </c>
      <c r="D211" s="34">
        <v>3179.9914848290005</v>
      </c>
      <c r="E211" s="34">
        <v>2741.5517631009998</v>
      </c>
      <c r="F211" s="34">
        <v>1979.6068597569999</v>
      </c>
      <c r="G211" s="60">
        <v>589.71175506899999</v>
      </c>
      <c r="H211" s="34">
        <v>1183.1844024899999</v>
      </c>
      <c r="I211" s="34">
        <v>772.20533552400002</v>
      </c>
      <c r="J211" s="34">
        <v>597.88890098000002</v>
      </c>
      <c r="K211" s="34">
        <v>726.15726774799998</v>
      </c>
      <c r="L211" s="34">
        <v>403.31052513200001</v>
      </c>
      <c r="M211" s="34">
        <v>345.54494032100001</v>
      </c>
      <c r="N211" s="34">
        <v>287.51238505200001</v>
      </c>
      <c r="O211" s="34">
        <v>296.028147816</v>
      </c>
      <c r="P211" s="34">
        <v>356.75074933299999</v>
      </c>
      <c r="Q211" s="34">
        <v>1234.047007589</v>
      </c>
      <c r="R211" s="34">
        <v>1078.5398013470001</v>
      </c>
      <c r="S211" s="34">
        <v>1484.3293864689999</v>
      </c>
      <c r="T211" s="370">
        <v>1639.0913066789999</v>
      </c>
    </row>
    <row r="212" spans="1:20" ht="12" customHeight="1">
      <c r="A212" s="362" t="s">
        <v>10</v>
      </c>
      <c r="B212" s="1169" t="s">
        <v>448</v>
      </c>
      <c r="C212" s="34">
        <v>337095.01557910198</v>
      </c>
      <c r="D212" s="34">
        <v>307063.335123786</v>
      </c>
      <c r="E212" s="34">
        <v>521893.86019421997</v>
      </c>
      <c r="F212" s="34">
        <v>541814.97618982894</v>
      </c>
      <c r="G212" s="60">
        <v>418694.93372299499</v>
      </c>
      <c r="H212" s="34">
        <v>352867.22046185302</v>
      </c>
      <c r="I212" s="34">
        <v>320371.54186701699</v>
      </c>
      <c r="J212" s="34">
        <v>371383.45661804499</v>
      </c>
      <c r="K212" s="34">
        <v>354222.28134469199</v>
      </c>
      <c r="L212" s="34">
        <v>336302.14109084097</v>
      </c>
      <c r="M212" s="34">
        <v>330419.74438830197</v>
      </c>
      <c r="N212" s="34">
        <v>372470.33712699299</v>
      </c>
      <c r="O212" s="34">
        <v>353341.00500210503</v>
      </c>
      <c r="P212" s="34">
        <v>312158.826705835</v>
      </c>
      <c r="Q212" s="34">
        <v>351877.12974802899</v>
      </c>
      <c r="R212" s="34">
        <v>328364.84892177599</v>
      </c>
      <c r="S212" s="34">
        <v>316103.506515774</v>
      </c>
      <c r="T212" s="370">
        <v>343191.24167562998</v>
      </c>
    </row>
    <row r="213" spans="1:20" ht="12" customHeight="1">
      <c r="A213" s="362"/>
      <c r="B213" s="1169" t="s">
        <v>318</v>
      </c>
      <c r="C213" s="34">
        <v>185659.878021293</v>
      </c>
      <c r="D213" s="34">
        <v>101979.932105178</v>
      </c>
      <c r="E213" s="34">
        <v>188136.043134076</v>
      </c>
      <c r="F213" s="34">
        <v>301395.02151524898</v>
      </c>
      <c r="G213" s="60">
        <v>273556.198033989</v>
      </c>
      <c r="H213" s="34">
        <v>222312.29929016199</v>
      </c>
      <c r="I213" s="34">
        <v>224418.01447758201</v>
      </c>
      <c r="J213" s="34">
        <v>232641.27242129599</v>
      </c>
      <c r="K213" s="34">
        <v>227090.793771917</v>
      </c>
      <c r="L213" s="34">
        <v>235712.70671787401</v>
      </c>
      <c r="M213" s="34">
        <v>226079.18787445201</v>
      </c>
      <c r="N213" s="34">
        <v>212644.85793150199</v>
      </c>
      <c r="O213" s="34">
        <v>218655.48467371901</v>
      </c>
      <c r="P213" s="34">
        <v>206791.43941637999</v>
      </c>
      <c r="Q213" s="34">
        <v>224736.508778477</v>
      </c>
      <c r="R213" s="34">
        <v>198385.10563940401</v>
      </c>
      <c r="S213" s="34">
        <v>187886.78610302301</v>
      </c>
      <c r="T213" s="370">
        <v>193918.30839653901</v>
      </c>
    </row>
    <row r="214" spans="1:20" ht="12.6" customHeight="1">
      <c r="A214" s="362"/>
      <c r="B214" s="1169" t="s">
        <v>201</v>
      </c>
      <c r="C214" s="34">
        <v>92012.778151082995</v>
      </c>
      <c r="D214" s="34">
        <v>148663.90401827</v>
      </c>
      <c r="E214" s="34">
        <v>239511.31675973799</v>
      </c>
      <c r="F214" s="34">
        <v>165872.98142924</v>
      </c>
      <c r="G214" s="60">
        <v>53954.843609046002</v>
      </c>
      <c r="H214" s="34">
        <v>45624.289717000996</v>
      </c>
      <c r="I214" s="34">
        <v>45918.911877869999</v>
      </c>
      <c r="J214" s="34">
        <v>73754.302239422002</v>
      </c>
      <c r="K214" s="34">
        <v>58654.991216328999</v>
      </c>
      <c r="L214" s="34">
        <v>46238.824288117001</v>
      </c>
      <c r="M214" s="34">
        <v>38614.771159565003</v>
      </c>
      <c r="N214" s="34">
        <v>51971.372712957003</v>
      </c>
      <c r="O214" s="34">
        <v>50346.675403164001</v>
      </c>
      <c r="P214" s="34">
        <v>43606.199248753997</v>
      </c>
      <c r="Q214" s="34">
        <v>52116.911387</v>
      </c>
      <c r="R214" s="34">
        <v>49668.679631856001</v>
      </c>
      <c r="S214" s="34">
        <v>61171.746395704002</v>
      </c>
      <c r="T214" s="370">
        <v>65409.619687193997</v>
      </c>
    </row>
    <row r="215" spans="1:20" ht="12" customHeight="1">
      <c r="A215" s="362"/>
      <c r="B215" s="1169" t="s">
        <v>202</v>
      </c>
      <c r="C215" s="34">
        <v>55137.270027421997</v>
      </c>
      <c r="D215" s="34">
        <v>43600.339614017998</v>
      </c>
      <c r="E215" s="34">
        <v>80803.077904692007</v>
      </c>
      <c r="F215" s="34">
        <v>74419.402317952001</v>
      </c>
      <c r="G215" s="60">
        <v>79302.477296819998</v>
      </c>
      <c r="H215" s="34">
        <v>79683.333047242006</v>
      </c>
      <c r="I215" s="34">
        <v>43402.983724808997</v>
      </c>
      <c r="J215" s="34">
        <v>64529.965548601998</v>
      </c>
      <c r="K215" s="34">
        <v>59728.172982728996</v>
      </c>
      <c r="L215" s="34">
        <v>45007.572509356003</v>
      </c>
      <c r="M215" s="34">
        <v>57185.243106087997</v>
      </c>
      <c r="N215" s="34">
        <v>97602.963608238002</v>
      </c>
      <c r="O215" s="34">
        <v>75489.525285554002</v>
      </c>
      <c r="P215" s="34">
        <v>56921.596195200997</v>
      </c>
      <c r="Q215" s="34">
        <v>69026.384008627996</v>
      </c>
      <c r="R215" s="34">
        <v>69369.669679516999</v>
      </c>
      <c r="S215" s="34">
        <v>61123.671095045996</v>
      </c>
      <c r="T215" s="370">
        <v>73838.363038958007</v>
      </c>
    </row>
    <row r="216" spans="1:20" ht="12" customHeight="1">
      <c r="A216" s="362"/>
      <c r="B216" s="1169" t="s">
        <v>319</v>
      </c>
      <c r="C216" s="34">
        <v>4285.0893793040004</v>
      </c>
      <c r="D216" s="34">
        <v>12819.15938632</v>
      </c>
      <c r="E216" s="34">
        <v>13443.422395714</v>
      </c>
      <c r="F216" s="34">
        <v>127.570927388</v>
      </c>
      <c r="G216" s="60">
        <v>11881.414783140001</v>
      </c>
      <c r="H216" s="34">
        <v>5247.298407448</v>
      </c>
      <c r="I216" s="34">
        <v>6631.6317867560001</v>
      </c>
      <c r="J216" s="34">
        <v>457.916408725</v>
      </c>
      <c r="K216" s="34">
        <v>8748.3233737169994</v>
      </c>
      <c r="L216" s="34">
        <v>9343.0375754939996</v>
      </c>
      <c r="M216" s="34">
        <v>8540.5422481969999</v>
      </c>
      <c r="N216" s="34">
        <v>10251.142874296</v>
      </c>
      <c r="O216" s="34">
        <v>8849.3196396679996</v>
      </c>
      <c r="P216" s="34">
        <v>4839.5918455000001</v>
      </c>
      <c r="Q216" s="34">
        <v>5997.3255739240003</v>
      </c>
      <c r="R216" s="34">
        <v>10941.393970999001</v>
      </c>
      <c r="S216" s="34">
        <v>5921.3029220010003</v>
      </c>
      <c r="T216" s="370">
        <v>10024.950552939001</v>
      </c>
    </row>
    <row r="217" spans="1:20" ht="12" customHeight="1">
      <c r="A217" s="362" t="s">
        <v>11</v>
      </c>
      <c r="B217" s="1169" t="s">
        <v>320</v>
      </c>
      <c r="C217" s="34">
        <v>444790.17390643997</v>
      </c>
      <c r="D217" s="34">
        <v>686752.61826053099</v>
      </c>
      <c r="E217" s="34">
        <v>845884.484396716</v>
      </c>
      <c r="F217" s="34">
        <v>838226.69098960399</v>
      </c>
      <c r="G217" s="60">
        <v>974801.94292363303</v>
      </c>
      <c r="H217" s="34">
        <v>1161011.9568302301</v>
      </c>
      <c r="I217" s="34">
        <v>1242552.65123046</v>
      </c>
      <c r="J217" s="34">
        <v>1219702.18432719</v>
      </c>
      <c r="K217" s="34">
        <v>1246450.76720508</v>
      </c>
      <c r="L217" s="34">
        <v>1247419.36373829</v>
      </c>
      <c r="M217" s="34">
        <v>1242797.0660056199</v>
      </c>
      <c r="N217" s="34">
        <v>1209777.01162956</v>
      </c>
      <c r="O217" s="34">
        <v>1228208.0405904299</v>
      </c>
      <c r="P217" s="34">
        <v>1252312.6849445901</v>
      </c>
      <c r="Q217" s="34">
        <v>1186862.42818715</v>
      </c>
      <c r="R217" s="34">
        <v>1205248.9328395899</v>
      </c>
      <c r="S217" s="34">
        <v>1176363.3048654399</v>
      </c>
      <c r="T217" s="370">
        <v>1171400.6261938501</v>
      </c>
    </row>
    <row r="218" spans="1:20" ht="12" customHeight="1">
      <c r="A218" s="362"/>
      <c r="B218" s="116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68" t="s">
        <v>441</v>
      </c>
      <c r="C219" s="34">
        <v>18664.350586519002</v>
      </c>
      <c r="D219" s="34">
        <v>7533.4830320460005</v>
      </c>
      <c r="E219" s="34">
        <v>8357.2748739050003</v>
      </c>
      <c r="F219" s="34">
        <v>3597.077525791</v>
      </c>
      <c r="G219" s="60">
        <v>7355.4786853739997</v>
      </c>
      <c r="H219" s="34">
        <v>2831.8138745010001</v>
      </c>
      <c r="I219" s="34">
        <v>2929.3633605979999</v>
      </c>
      <c r="J219" s="34">
        <v>3173.2179117760002</v>
      </c>
      <c r="K219" s="34">
        <v>2673.5049279680002</v>
      </c>
      <c r="L219" s="34">
        <v>2479.4110406650002</v>
      </c>
      <c r="M219" s="34">
        <v>1800.75490969</v>
      </c>
      <c r="N219" s="34">
        <v>2047.6490545690001</v>
      </c>
      <c r="O219" s="34">
        <v>3886.3135444630002</v>
      </c>
      <c r="P219" s="34">
        <v>3443.745368203</v>
      </c>
      <c r="Q219" s="34">
        <v>2911.970000755</v>
      </c>
      <c r="R219" s="34">
        <v>2813.096505388</v>
      </c>
      <c r="S219" s="34">
        <v>2882.114111203</v>
      </c>
      <c r="T219" s="370">
        <v>2979.0100541719999</v>
      </c>
    </row>
    <row r="220" spans="1:20" ht="12" customHeight="1">
      <c r="A220" s="362"/>
      <c r="B220" s="1168" t="s">
        <v>442</v>
      </c>
      <c r="C220" s="34">
        <v>300498.645806716</v>
      </c>
      <c r="D220" s="34">
        <v>580287.81549410499</v>
      </c>
      <c r="E220" s="34">
        <v>705088.39739444503</v>
      </c>
      <c r="F220" s="34">
        <v>752659.83876496903</v>
      </c>
      <c r="G220" s="60">
        <v>744326.34730148094</v>
      </c>
      <c r="H220" s="34">
        <v>754893.35467503499</v>
      </c>
      <c r="I220" s="34">
        <v>746334.03379593405</v>
      </c>
      <c r="J220" s="34">
        <v>727672.44772326096</v>
      </c>
      <c r="K220" s="34">
        <v>717383.91320428299</v>
      </c>
      <c r="L220" s="34">
        <v>704781.73493482196</v>
      </c>
      <c r="M220" s="34">
        <v>703980.61197679199</v>
      </c>
      <c r="N220" s="34">
        <v>694814.73114950897</v>
      </c>
      <c r="O220" s="34">
        <v>705896.41418420395</v>
      </c>
      <c r="P220" s="34">
        <v>742539.56381273002</v>
      </c>
      <c r="Q220" s="34">
        <v>717772.84512763401</v>
      </c>
      <c r="R220" s="34">
        <v>721329.346457507</v>
      </c>
      <c r="S220" s="34">
        <v>710233.53341668996</v>
      </c>
      <c r="T220" s="370">
        <v>725590.18462520605</v>
      </c>
    </row>
    <row r="221" spans="1:20" ht="12" customHeight="1">
      <c r="A221" s="362"/>
      <c r="B221" s="1168" t="s">
        <v>443</v>
      </c>
      <c r="C221" s="34">
        <v>111636.77569832599</v>
      </c>
      <c r="D221" s="34">
        <v>98740.010290923005</v>
      </c>
      <c r="E221" s="34">
        <v>131202.84568277301</v>
      </c>
      <c r="F221" s="34">
        <v>80174.591272343998</v>
      </c>
      <c r="G221" s="60">
        <v>223120.11693677801</v>
      </c>
      <c r="H221" s="34">
        <v>403286.788280693</v>
      </c>
      <c r="I221" s="34">
        <v>493289.25407393102</v>
      </c>
      <c r="J221" s="34">
        <v>488856.51869215397</v>
      </c>
      <c r="K221" s="34">
        <v>526393.34907282796</v>
      </c>
      <c r="L221" s="34">
        <v>540158.21776279795</v>
      </c>
      <c r="M221" s="34">
        <v>537015.699119139</v>
      </c>
      <c r="N221" s="34">
        <v>512914.63142548798</v>
      </c>
      <c r="O221" s="34">
        <v>518425.31286176399</v>
      </c>
      <c r="P221" s="34">
        <v>506329.37576366402</v>
      </c>
      <c r="Q221" s="34">
        <v>466177.61305876699</v>
      </c>
      <c r="R221" s="34">
        <v>481106.48987670202</v>
      </c>
      <c r="S221" s="34">
        <v>463247.65733755502</v>
      </c>
      <c r="T221" s="370">
        <v>442831.431514472</v>
      </c>
    </row>
    <row r="222" spans="1:20" ht="12" customHeight="1">
      <c r="A222" s="362" t="s">
        <v>98</v>
      </c>
      <c r="B222" s="1169" t="s">
        <v>444</v>
      </c>
      <c r="C222" s="34">
        <v>20469.626625294997</v>
      </c>
      <c r="D222" s="34">
        <v>26767.698746707003</v>
      </c>
      <c r="E222" s="34">
        <v>29444.780273939999</v>
      </c>
      <c r="F222" s="34">
        <v>30819.259065532999</v>
      </c>
      <c r="G222" s="60">
        <v>33267.040337687002</v>
      </c>
      <c r="H222" s="34">
        <v>42324.600638037002</v>
      </c>
      <c r="I222" s="34">
        <v>42969.357114304003</v>
      </c>
      <c r="J222" s="34">
        <v>42991.741263112002</v>
      </c>
      <c r="K222" s="34">
        <v>40711.715905226003</v>
      </c>
      <c r="L222" s="34">
        <v>40828.734469955998</v>
      </c>
      <c r="M222" s="34">
        <v>40901.515781121998</v>
      </c>
      <c r="N222" s="34">
        <v>39561.275125578002</v>
      </c>
      <c r="O222" s="34">
        <v>39665.500804408002</v>
      </c>
      <c r="P222" s="34">
        <v>39790.186468196996</v>
      </c>
      <c r="Q222" s="34">
        <v>39386.873569821997</v>
      </c>
      <c r="R222" s="34">
        <v>39519.885027320001</v>
      </c>
      <c r="S222" s="34">
        <v>39597.184743942998</v>
      </c>
      <c r="T222" s="370">
        <v>39477.663021467997</v>
      </c>
    </row>
    <row r="223" spans="1:20" ht="24">
      <c r="A223" s="362" t="s">
        <v>97</v>
      </c>
      <c r="B223" s="1169" t="s">
        <v>474</v>
      </c>
      <c r="C223" s="34">
        <v>65472.598805838999</v>
      </c>
      <c r="D223" s="34">
        <v>106671.78805307101</v>
      </c>
      <c r="E223" s="34">
        <v>121292.224318876</v>
      </c>
      <c r="F223" s="34">
        <v>128426.07875133</v>
      </c>
      <c r="G223" s="60">
        <v>135051.96305774699</v>
      </c>
      <c r="H223" s="34">
        <v>136189.22370883601</v>
      </c>
      <c r="I223" s="34">
        <v>135112.14506306901</v>
      </c>
      <c r="J223" s="34">
        <v>134238.99732408201</v>
      </c>
      <c r="K223" s="34">
        <v>134754.03527065401</v>
      </c>
      <c r="L223" s="34">
        <v>134641.95205593499</v>
      </c>
      <c r="M223" s="34">
        <v>135350.04264001799</v>
      </c>
      <c r="N223" s="34">
        <v>132373.81733999401</v>
      </c>
      <c r="O223" s="34">
        <v>131926.633977922</v>
      </c>
      <c r="P223" s="34">
        <v>131852.21880281501</v>
      </c>
      <c r="Q223" s="34">
        <v>131502.87295227099</v>
      </c>
      <c r="R223" s="34">
        <v>132612.706480227</v>
      </c>
      <c r="S223" s="34">
        <v>131795.46392543701</v>
      </c>
      <c r="T223" s="370">
        <v>130662.64314302101</v>
      </c>
    </row>
    <row r="224" spans="1:20" ht="12" customHeight="1">
      <c r="A224" s="363"/>
      <c r="B224" s="1168" t="s">
        <v>451</v>
      </c>
      <c r="C224" s="34">
        <v>63208.219024398</v>
      </c>
      <c r="D224" s="34">
        <v>104562.21388813099</v>
      </c>
      <c r="E224" s="34">
        <v>118717.544717415</v>
      </c>
      <c r="F224" s="34">
        <v>126148.114180629</v>
      </c>
      <c r="G224" s="60">
        <v>132405.34125914701</v>
      </c>
      <c r="H224" s="34">
        <v>133527.824606254</v>
      </c>
      <c r="I224" s="34">
        <v>132444.51805733301</v>
      </c>
      <c r="J224" s="34">
        <v>131645.342996633</v>
      </c>
      <c r="K224" s="34">
        <v>132281.530242006</v>
      </c>
      <c r="L224" s="34">
        <v>132128.22054757501</v>
      </c>
      <c r="M224" s="34">
        <v>132847.990378986</v>
      </c>
      <c r="N224" s="34">
        <v>130435.776904436</v>
      </c>
      <c r="O224" s="34">
        <v>129953.704554975</v>
      </c>
      <c r="P224" s="34">
        <v>130027.83951597899</v>
      </c>
      <c r="Q224" s="34">
        <v>129770.149163874</v>
      </c>
      <c r="R224" s="34">
        <v>131009.43397381299</v>
      </c>
      <c r="S224" s="34">
        <v>130209.78901979599</v>
      </c>
      <c r="T224" s="370">
        <v>129103.837326608</v>
      </c>
    </row>
    <row r="225" spans="1:20" ht="12" customHeight="1">
      <c r="A225" s="363"/>
      <c r="B225" s="1168" t="s">
        <v>452</v>
      </c>
      <c r="C225" s="34">
        <v>402.66845518100001</v>
      </c>
      <c r="D225" s="34">
        <v>378.99531848100003</v>
      </c>
      <c r="E225" s="34">
        <v>245.062397339</v>
      </c>
      <c r="F225" s="34">
        <v>212.90236208799999</v>
      </c>
      <c r="G225" s="60">
        <v>771.86749005599995</v>
      </c>
      <c r="H225" s="34">
        <v>513.42223945199999</v>
      </c>
      <c r="I225" s="34">
        <v>509.57719287200001</v>
      </c>
      <c r="J225" s="34">
        <v>525.51133377199994</v>
      </c>
      <c r="K225" s="34">
        <v>529.11207190799996</v>
      </c>
      <c r="L225" s="34">
        <v>536.11507739599995</v>
      </c>
      <c r="M225" s="34">
        <v>486.30153293500001</v>
      </c>
      <c r="N225" s="34">
        <v>466.29088717600001</v>
      </c>
      <c r="O225" s="34">
        <v>444.89843310700002</v>
      </c>
      <c r="P225" s="34">
        <v>448.23063072500003</v>
      </c>
      <c r="Q225" s="34">
        <v>350.41814287599999</v>
      </c>
      <c r="R225" s="34">
        <v>345.57526496000003</v>
      </c>
      <c r="S225" s="34">
        <v>325.11478313999999</v>
      </c>
      <c r="T225" s="370">
        <v>311.36044983599999</v>
      </c>
    </row>
    <row r="226" spans="1:20" ht="12" customHeight="1">
      <c r="A226" s="363"/>
      <c r="B226" s="1168" t="s">
        <v>453</v>
      </c>
      <c r="C226" s="34">
        <v>1861.7113262600001</v>
      </c>
      <c r="D226" s="34">
        <v>1730.578846459</v>
      </c>
      <c r="E226" s="34">
        <v>2329.6172041220002</v>
      </c>
      <c r="F226" s="34">
        <v>2065.0622086130002</v>
      </c>
      <c r="G226" s="60">
        <v>1874.754308544</v>
      </c>
      <c r="H226" s="34">
        <v>2147.9768631299999</v>
      </c>
      <c r="I226" s="34">
        <v>2158.0498128640002</v>
      </c>
      <c r="J226" s="34">
        <v>2068.142993677</v>
      </c>
      <c r="K226" s="34">
        <v>1943.39295674</v>
      </c>
      <c r="L226" s="34">
        <v>1977.6164309640001</v>
      </c>
      <c r="M226" s="34">
        <v>2015.7507280970001</v>
      </c>
      <c r="N226" s="34">
        <v>1471.7495483820001</v>
      </c>
      <c r="O226" s="34">
        <v>1528.0309898400001</v>
      </c>
      <c r="P226" s="34">
        <v>1376.148656111</v>
      </c>
      <c r="Q226" s="34">
        <v>1382.3056455210001</v>
      </c>
      <c r="R226" s="34">
        <v>1257.697241454</v>
      </c>
      <c r="S226" s="34">
        <v>1260.560122501</v>
      </c>
      <c r="T226" s="370">
        <v>1247.445366577</v>
      </c>
    </row>
    <row r="227" spans="1:20" ht="12" customHeight="1">
      <c r="A227" s="362" t="s">
        <v>125</v>
      </c>
      <c r="B227" s="1169" t="s">
        <v>454</v>
      </c>
      <c r="C227" s="34">
        <v>11264.348023910999</v>
      </c>
      <c r="D227" s="34">
        <v>14258.359464647001</v>
      </c>
      <c r="E227" s="34">
        <v>8381.0356186829995</v>
      </c>
      <c r="F227" s="34">
        <v>13621.891885756</v>
      </c>
      <c r="G227" s="60">
        <v>9739.4471919810003</v>
      </c>
      <c r="H227" s="34">
        <v>16096.449152998999</v>
      </c>
      <c r="I227" s="34">
        <v>15242.89251704</v>
      </c>
      <c r="J227" s="34">
        <v>19603.235858741002</v>
      </c>
      <c r="K227" s="34">
        <v>21989.335393676</v>
      </c>
      <c r="L227" s="34">
        <v>13891.011549538</v>
      </c>
      <c r="M227" s="34">
        <v>13169.237831376</v>
      </c>
      <c r="N227" s="34">
        <v>15534.368611689</v>
      </c>
      <c r="O227" s="34">
        <v>15562.632947304999</v>
      </c>
      <c r="P227" s="34">
        <v>20840.220817911999</v>
      </c>
      <c r="Q227" s="34">
        <v>17109.520168350002</v>
      </c>
      <c r="R227" s="34">
        <v>18499.262707835001</v>
      </c>
      <c r="S227" s="34">
        <v>13843.727951617</v>
      </c>
      <c r="T227" s="370">
        <v>13012.266593961</v>
      </c>
    </row>
    <row r="228" spans="1:20" ht="12" customHeight="1">
      <c r="A228" s="362" t="s">
        <v>203</v>
      </c>
      <c r="B228" s="1169" t="s">
        <v>455</v>
      </c>
      <c r="C228" s="34">
        <v>115224.63030639901</v>
      </c>
      <c r="D228" s="34">
        <v>400487.13958899397</v>
      </c>
      <c r="E228" s="34">
        <v>371832.77780781401</v>
      </c>
      <c r="F228" s="34">
        <v>405807.13608737901</v>
      </c>
      <c r="G228" s="60">
        <v>379481.69645558798</v>
      </c>
      <c r="H228" s="34">
        <v>248641.912268124</v>
      </c>
      <c r="I228" s="34">
        <v>205009.46515870199</v>
      </c>
      <c r="J228" s="34">
        <v>221263.45891100599</v>
      </c>
      <c r="K228" s="34">
        <v>200660.46453056001</v>
      </c>
      <c r="L228" s="34">
        <v>197542.54792086</v>
      </c>
      <c r="M228" s="34">
        <v>207195.38927373401</v>
      </c>
      <c r="N228" s="34">
        <v>207125.69423385899</v>
      </c>
      <c r="O228" s="34">
        <v>181979.023025028</v>
      </c>
      <c r="P228" s="34">
        <v>188011.65183651901</v>
      </c>
      <c r="Q228" s="34">
        <v>253723.716698851</v>
      </c>
      <c r="R228" s="34">
        <v>219633.037308181</v>
      </c>
      <c r="S228" s="34">
        <v>227605.76247512799</v>
      </c>
      <c r="T228" s="370">
        <v>188777.92436116299</v>
      </c>
    </row>
    <row r="229" spans="1:20" ht="12" customHeight="1">
      <c r="A229" s="1326" t="s">
        <v>309</v>
      </c>
      <c r="B229" s="1327"/>
      <c r="C229" s="34"/>
      <c r="D229" s="34"/>
      <c r="G229" s="1082"/>
      <c r="T229" s="369"/>
    </row>
    <row r="230" spans="1:20" ht="12" customHeight="1">
      <c r="A230" s="364" t="s">
        <v>8</v>
      </c>
      <c r="B230" s="1170" t="s">
        <v>456</v>
      </c>
      <c r="C230" s="34">
        <v>2564260.1510366537</v>
      </c>
      <c r="D230" s="34">
        <v>3016126.1335410429</v>
      </c>
      <c r="E230" s="34">
        <v>3411842.1790364501</v>
      </c>
      <c r="F230" s="34">
        <v>3595555.7804313502</v>
      </c>
      <c r="G230" s="60">
        <v>3745301.8130607698</v>
      </c>
      <c r="H230" s="34">
        <v>3867211.3898630999</v>
      </c>
      <c r="I230" s="34">
        <v>3884025.83526055</v>
      </c>
      <c r="J230" s="34">
        <v>3859911.8377719</v>
      </c>
      <c r="K230" s="34">
        <v>3877079.6325657298</v>
      </c>
      <c r="L230" s="34">
        <v>3882447.61258941</v>
      </c>
      <c r="M230" s="34">
        <v>3889803.2770885802</v>
      </c>
      <c r="N230" s="34">
        <v>3973849.23813861</v>
      </c>
      <c r="O230" s="34">
        <v>3952947.02454586</v>
      </c>
      <c r="P230" s="34">
        <v>3955114.7084982102</v>
      </c>
      <c r="Q230" s="34">
        <v>4019735.4098024098</v>
      </c>
      <c r="R230" s="34">
        <v>4008644.5211165398</v>
      </c>
      <c r="S230" s="34">
        <v>3998846.5617830101</v>
      </c>
      <c r="T230" s="370">
        <v>4051657.5763484598</v>
      </c>
    </row>
    <row r="231" spans="1:20" ht="12" customHeight="1">
      <c r="A231" s="362"/>
      <c r="B231" s="1169" t="s">
        <v>96</v>
      </c>
      <c r="C231" s="34">
        <v>2166405.8254017662</v>
      </c>
      <c r="D231" s="34">
        <v>2596157.0710090254</v>
      </c>
      <c r="E231" s="34">
        <v>2916903.9357419601</v>
      </c>
      <c r="F231" s="34">
        <v>3052474.2829512199</v>
      </c>
      <c r="G231" s="60">
        <v>3206722.5806518099</v>
      </c>
      <c r="H231" s="34">
        <v>3288933.8401210299</v>
      </c>
      <c r="I231" s="34">
        <v>3296091.5126280701</v>
      </c>
      <c r="J231" s="34">
        <v>3263105.93279798</v>
      </c>
      <c r="K231" s="34">
        <v>3281755.4087978099</v>
      </c>
      <c r="L231" s="34">
        <v>3285096.33045317</v>
      </c>
      <c r="M231" s="34">
        <v>3306586.27186041</v>
      </c>
      <c r="N231" s="34">
        <v>3389706.9882895299</v>
      </c>
      <c r="O231" s="34">
        <v>3358987.8234161199</v>
      </c>
      <c r="P231" s="34">
        <v>3355928.3682071702</v>
      </c>
      <c r="Q231" s="34">
        <v>3407588.6670179698</v>
      </c>
      <c r="R231" s="34">
        <v>3374794.2935130098</v>
      </c>
      <c r="S231" s="34">
        <v>3371705.3128612102</v>
      </c>
      <c r="T231" s="370">
        <v>3416350.1990583302</v>
      </c>
    </row>
    <row r="232" spans="1:20" ht="12" customHeight="1">
      <c r="A232" s="362"/>
      <c r="B232" s="1169" t="s">
        <v>457</v>
      </c>
      <c r="C232" s="34">
        <v>370393.57947645505</v>
      </c>
      <c r="D232" s="34">
        <v>507026.96865846997</v>
      </c>
      <c r="E232" s="34">
        <v>648843.89457489899</v>
      </c>
      <c r="F232" s="34">
        <v>702334.22818089905</v>
      </c>
      <c r="G232" s="60">
        <v>734301.47038520395</v>
      </c>
      <c r="H232" s="34">
        <v>750508.12379787304</v>
      </c>
      <c r="I232" s="34">
        <v>743192.810668541</v>
      </c>
      <c r="J232" s="34">
        <v>720580.31023528299</v>
      </c>
      <c r="K232" s="34">
        <v>738021.91904247995</v>
      </c>
      <c r="L232" s="34">
        <v>742871.16845405602</v>
      </c>
      <c r="M232" s="34">
        <v>772562.38129608403</v>
      </c>
      <c r="N232" s="34">
        <v>796847.018609219</v>
      </c>
      <c r="O232" s="34">
        <v>779240.7641419</v>
      </c>
      <c r="P232" s="34">
        <v>779174.89241987199</v>
      </c>
      <c r="Q232" s="34">
        <v>794204.65979458799</v>
      </c>
      <c r="R232" s="34">
        <v>774586.02000826504</v>
      </c>
      <c r="S232" s="34">
        <v>794294.22252475296</v>
      </c>
      <c r="T232" s="370">
        <v>814840.69566788303</v>
      </c>
    </row>
    <row r="233" spans="1:20" ht="12" customHeight="1">
      <c r="A233" s="362"/>
      <c r="B233" s="1169" t="s">
        <v>458</v>
      </c>
      <c r="C233" s="34">
        <v>655060.18808323494</v>
      </c>
      <c r="D233" s="34">
        <v>814928.58970219002</v>
      </c>
      <c r="E233" s="34">
        <v>940522.32040543796</v>
      </c>
      <c r="F233" s="34">
        <v>1014954.7306085</v>
      </c>
      <c r="G233" s="60">
        <v>1041836.27496848</v>
      </c>
      <c r="H233" s="34">
        <v>1082383.0427339601</v>
      </c>
      <c r="I233" s="34">
        <v>1086675.8827625299</v>
      </c>
      <c r="J233" s="34">
        <v>1082297.07629076</v>
      </c>
      <c r="K233" s="34">
        <v>1083285.78527525</v>
      </c>
      <c r="L233" s="34">
        <v>1081817.8401910299</v>
      </c>
      <c r="M233" s="34">
        <v>1078720.2928510001</v>
      </c>
      <c r="N233" s="34">
        <v>1093016.45048489</v>
      </c>
      <c r="O233" s="34">
        <v>1097539.2301724199</v>
      </c>
      <c r="P233" s="34">
        <v>1109553.7110408901</v>
      </c>
      <c r="Q233" s="34">
        <v>1133733.1566912199</v>
      </c>
      <c r="R233" s="34">
        <v>1133433.02015635</v>
      </c>
      <c r="S233" s="34">
        <v>1121220.25774573</v>
      </c>
      <c r="T233" s="370">
        <v>1142190.04812243</v>
      </c>
    </row>
    <row r="234" spans="1:20" ht="12" customHeight="1">
      <c r="A234" s="362"/>
      <c r="B234" s="1169" t="s">
        <v>459</v>
      </c>
      <c r="C234" s="34">
        <v>1140952.0578420789</v>
      </c>
      <c r="D234" s="34">
        <v>1274201.5126483659</v>
      </c>
      <c r="E234" s="34">
        <v>1327537.72076163</v>
      </c>
      <c r="F234" s="34">
        <v>1335185.3241618201</v>
      </c>
      <c r="G234" s="60">
        <v>1430584.8352981301</v>
      </c>
      <c r="H234" s="34">
        <v>1456042.6735892</v>
      </c>
      <c r="I234" s="34">
        <v>1466222.819197</v>
      </c>
      <c r="J234" s="34">
        <v>1460228.54627194</v>
      </c>
      <c r="K234" s="34">
        <v>1460447.7044800799</v>
      </c>
      <c r="L234" s="34">
        <v>1460407.32180809</v>
      </c>
      <c r="M234" s="34">
        <v>1455303.5977133301</v>
      </c>
      <c r="N234" s="34">
        <v>1499843.51919541</v>
      </c>
      <c r="O234" s="34">
        <v>1482207.8291018</v>
      </c>
      <c r="P234" s="34">
        <v>1467199.7647464001</v>
      </c>
      <c r="Q234" s="34">
        <v>1479650.8505321499</v>
      </c>
      <c r="R234" s="34">
        <v>1466775.2533483901</v>
      </c>
      <c r="S234" s="34">
        <v>1456190.8325907199</v>
      </c>
      <c r="T234" s="370">
        <v>1459319.45526801</v>
      </c>
    </row>
    <row r="235" spans="1:20" ht="12" customHeight="1">
      <c r="A235" s="362"/>
      <c r="B235" s="1169" t="s">
        <v>460</v>
      </c>
      <c r="C235" s="34">
        <v>397854.32563488698</v>
      </c>
      <c r="D235" s="34">
        <v>419969.06253201503</v>
      </c>
      <c r="E235" s="34">
        <v>494938.24329449103</v>
      </c>
      <c r="F235" s="34">
        <v>543081.49748013401</v>
      </c>
      <c r="G235" s="60">
        <v>538579.23240895697</v>
      </c>
      <c r="H235" s="34">
        <v>578277.54974207305</v>
      </c>
      <c r="I235" s="34">
        <v>587934.32263248099</v>
      </c>
      <c r="J235" s="34">
        <v>596805.90497391904</v>
      </c>
      <c r="K235" s="34">
        <v>595324.22376792296</v>
      </c>
      <c r="L235" s="34">
        <v>597351.28213623597</v>
      </c>
      <c r="M235" s="34">
        <v>583217.00522816903</v>
      </c>
      <c r="N235" s="34">
        <v>584142.24984908395</v>
      </c>
      <c r="O235" s="34">
        <v>593959.20112974301</v>
      </c>
      <c r="P235" s="34">
        <v>599186.34029103303</v>
      </c>
      <c r="Q235" s="34">
        <v>612146.74278444506</v>
      </c>
      <c r="R235" s="34">
        <v>633850.22760352597</v>
      </c>
      <c r="S235" s="34">
        <v>627141.24892180494</v>
      </c>
      <c r="T235" s="370">
        <v>635307.37729013897</v>
      </c>
    </row>
    <row r="236" spans="1:20" ht="12" customHeight="1">
      <c r="A236" s="362"/>
      <c r="B236" s="1169" t="s">
        <v>457</v>
      </c>
      <c r="C236" s="34">
        <v>128888.246346678</v>
      </c>
      <c r="D236" s="34">
        <v>161501.87545411402</v>
      </c>
      <c r="E236" s="34">
        <v>209303.78850065399</v>
      </c>
      <c r="F236" s="34">
        <v>208181.217561086</v>
      </c>
      <c r="G236" s="60">
        <v>215818.041120312</v>
      </c>
      <c r="H236" s="34">
        <v>231692.48541315799</v>
      </c>
      <c r="I236" s="34">
        <v>232547.897342949</v>
      </c>
      <c r="J236" s="34">
        <v>232265.58769479601</v>
      </c>
      <c r="K236" s="34">
        <v>234385.419573372</v>
      </c>
      <c r="L236" s="34">
        <v>235799.72425338099</v>
      </c>
      <c r="M236" s="34">
        <v>228381.162152164</v>
      </c>
      <c r="N236" s="34">
        <v>227614.40758301</v>
      </c>
      <c r="O236" s="34">
        <v>229439.40490375899</v>
      </c>
      <c r="P236" s="34">
        <v>226886.27833280599</v>
      </c>
      <c r="Q236" s="34">
        <v>227907.683156813</v>
      </c>
      <c r="R236" s="34">
        <v>255423.63645069301</v>
      </c>
      <c r="S236" s="34">
        <v>253077.00255205701</v>
      </c>
      <c r="T236" s="370">
        <v>256480.80436542199</v>
      </c>
    </row>
    <row r="237" spans="1:20" ht="12" customHeight="1">
      <c r="A237" s="362"/>
      <c r="B237" s="1169" t="s">
        <v>461</v>
      </c>
      <c r="C237" s="34">
        <v>80698.673841010997</v>
      </c>
      <c r="D237" s="34">
        <v>103092.375566805</v>
      </c>
      <c r="E237" s="34">
        <v>113356.74323419599</v>
      </c>
      <c r="F237" s="34">
        <v>128274.190986567</v>
      </c>
      <c r="G237" s="60">
        <v>124617.534108445</v>
      </c>
      <c r="H237" s="34">
        <v>133646.54590780399</v>
      </c>
      <c r="I237" s="34">
        <v>136165.00710427601</v>
      </c>
      <c r="J237" s="34">
        <v>139309.60309829301</v>
      </c>
      <c r="K237" s="34">
        <v>142197.04062048299</v>
      </c>
      <c r="L237" s="34">
        <v>138196.77728314299</v>
      </c>
      <c r="M237" s="34">
        <v>132971.247019606</v>
      </c>
      <c r="N237" s="34">
        <v>131801.31217874499</v>
      </c>
      <c r="O237" s="34">
        <v>136988.98632245301</v>
      </c>
      <c r="P237" s="34">
        <v>138118.52008960201</v>
      </c>
      <c r="Q237" s="34">
        <v>137259.07165227499</v>
      </c>
      <c r="R237" s="34">
        <v>142160.57754932201</v>
      </c>
      <c r="S237" s="34">
        <v>143738.43589786699</v>
      </c>
      <c r="T237" s="370">
        <v>147716.56423107101</v>
      </c>
    </row>
    <row r="238" spans="1:20" ht="12" customHeight="1">
      <c r="A238" s="362"/>
      <c r="B238" s="1169" t="s">
        <v>459</v>
      </c>
      <c r="C238" s="34">
        <v>188267.40544719799</v>
      </c>
      <c r="D238" s="34">
        <v>155374.81151109602</v>
      </c>
      <c r="E238" s="34">
        <v>172277.711559641</v>
      </c>
      <c r="F238" s="34">
        <v>206626.08893248101</v>
      </c>
      <c r="G238" s="60">
        <v>198143.65718020001</v>
      </c>
      <c r="H238" s="34">
        <v>212938.51842111099</v>
      </c>
      <c r="I238" s="34">
        <v>219221.41818525601</v>
      </c>
      <c r="J238" s="34">
        <v>225230.71418082999</v>
      </c>
      <c r="K238" s="34">
        <v>218741.763574068</v>
      </c>
      <c r="L238" s="34">
        <v>223354.78059971199</v>
      </c>
      <c r="M238" s="34">
        <v>221864.59605639899</v>
      </c>
      <c r="N238" s="34">
        <v>224726.53008732901</v>
      </c>
      <c r="O238" s="34">
        <v>227530.80990353099</v>
      </c>
      <c r="P238" s="34">
        <v>234181.54186862501</v>
      </c>
      <c r="Q238" s="34">
        <v>246979.98797535701</v>
      </c>
      <c r="R238" s="34">
        <v>236266.013603511</v>
      </c>
      <c r="S238" s="34">
        <v>230325.81047188101</v>
      </c>
      <c r="T238" s="370">
        <v>231110.008693646</v>
      </c>
    </row>
    <row r="239" spans="1:20" ht="12" customHeight="1">
      <c r="A239" s="362" t="s">
        <v>9</v>
      </c>
      <c r="B239" s="1170" t="s">
        <v>462</v>
      </c>
      <c r="C239" s="34">
        <v>1744.7591485380001</v>
      </c>
      <c r="D239" s="34">
        <v>5473.0877800400003</v>
      </c>
      <c r="E239" s="34">
        <v>0.57724821000000004</v>
      </c>
      <c r="F239" s="34">
        <v>1369.49811927</v>
      </c>
      <c r="G239" s="60">
        <v>16502.402423709998</v>
      </c>
      <c r="H239" s="34">
        <v>16037.62660181</v>
      </c>
      <c r="I239" s="34">
        <v>8925.0048582100007</v>
      </c>
      <c r="J239" s="34">
        <v>9582.8449382100007</v>
      </c>
      <c r="K239" s="34">
        <v>13610.699479409999</v>
      </c>
      <c r="L239" s="34">
        <v>13692.249610409999</v>
      </c>
      <c r="M239" s="34">
        <v>15801.319335509999</v>
      </c>
      <c r="N239" s="34">
        <v>21692.92077081</v>
      </c>
      <c r="O239" s="34">
        <v>19881.198468210001</v>
      </c>
      <c r="P239" s="34">
        <v>18029.16411881</v>
      </c>
      <c r="Q239" s="34">
        <v>23173.821574009999</v>
      </c>
      <c r="R239" s="34">
        <v>19061.185193640002</v>
      </c>
      <c r="S239" s="34">
        <v>8495.2131014099996</v>
      </c>
      <c r="T239" s="370">
        <v>12433.193052709999</v>
      </c>
    </row>
    <row r="240" spans="1:20" ht="12" customHeight="1">
      <c r="A240" s="362" t="s">
        <v>10</v>
      </c>
      <c r="B240" s="1170" t="s">
        <v>463</v>
      </c>
      <c r="C240" s="34">
        <v>90647.616942652006</v>
      </c>
      <c r="D240" s="34">
        <v>88784.294861991002</v>
      </c>
      <c r="E240" s="34">
        <v>80086.079752870006</v>
      </c>
      <c r="F240" s="34">
        <v>79126.065101701999</v>
      </c>
      <c r="G240" s="60">
        <v>95416.306205014</v>
      </c>
      <c r="H240" s="34">
        <v>98156.829063950994</v>
      </c>
      <c r="I240" s="34">
        <v>98422.268982056004</v>
      </c>
      <c r="J240" s="34">
        <v>98872.255080171002</v>
      </c>
      <c r="K240" s="34">
        <v>98800.342948610996</v>
      </c>
      <c r="L240" s="34">
        <v>102392.121441993</v>
      </c>
      <c r="M240" s="34">
        <v>104337.82840898199</v>
      </c>
      <c r="N240" s="34">
        <v>86156.363603299993</v>
      </c>
      <c r="O240" s="34">
        <v>96526.057315593003</v>
      </c>
      <c r="P240" s="34">
        <v>103213.49401684001</v>
      </c>
      <c r="Q240" s="34">
        <v>99749.543901348006</v>
      </c>
      <c r="R240" s="34">
        <v>105470.774870151</v>
      </c>
      <c r="S240" s="34">
        <v>105948.74314534399</v>
      </c>
      <c r="T240" s="370">
        <v>116218.80065540499</v>
      </c>
    </row>
    <row r="241" spans="1:21" ht="12" customHeight="1">
      <c r="A241" s="362" t="s">
        <v>11</v>
      </c>
      <c r="B241" s="1170" t="s">
        <v>464</v>
      </c>
      <c r="C241" s="34">
        <v>36931.648556931999</v>
      </c>
      <c r="D241" s="34">
        <v>31744.855991832999</v>
      </c>
      <c r="E241" s="34">
        <v>29286.634821670999</v>
      </c>
      <c r="F241" s="34">
        <v>22338.926773489999</v>
      </c>
      <c r="G241" s="60">
        <v>16510.064505274</v>
      </c>
      <c r="H241" s="34">
        <v>19776.014965745999</v>
      </c>
      <c r="I241" s="34">
        <v>19893.264314185999</v>
      </c>
      <c r="J241" s="34">
        <v>20891.131166403</v>
      </c>
      <c r="K241" s="34">
        <v>19719.703142965998</v>
      </c>
      <c r="L241" s="34">
        <v>30309.170748332999</v>
      </c>
      <c r="M241" s="34">
        <v>31136.558543342999</v>
      </c>
      <c r="N241" s="34">
        <v>30997.929067945999</v>
      </c>
      <c r="O241" s="34">
        <v>27528.368044208</v>
      </c>
      <c r="P241" s="34">
        <v>31828.907136983002</v>
      </c>
      <c r="Q241" s="34">
        <v>30971.649838957001</v>
      </c>
      <c r="R241" s="34">
        <v>31057.633056901999</v>
      </c>
      <c r="S241" s="34">
        <v>30489.098184074999</v>
      </c>
      <c r="T241" s="370">
        <v>35629.030313322</v>
      </c>
    </row>
    <row r="242" spans="1:21" ht="12" customHeight="1">
      <c r="A242" s="362" t="s">
        <v>98</v>
      </c>
      <c r="B242" s="1170" t="s">
        <v>465</v>
      </c>
      <c r="C242" s="34">
        <v>136155.57646518599</v>
      </c>
      <c r="D242" s="34">
        <v>106688.77393627301</v>
      </c>
      <c r="E242" s="34">
        <v>84358.982412594007</v>
      </c>
      <c r="F242" s="34">
        <v>131434.655148305</v>
      </c>
      <c r="G242" s="60">
        <v>114969.72570607001</v>
      </c>
      <c r="H242" s="34">
        <v>134719.718136854</v>
      </c>
      <c r="I242" s="34">
        <v>139755.241672857</v>
      </c>
      <c r="J242" s="34">
        <v>134031.39900945601</v>
      </c>
      <c r="K242" s="34">
        <v>127976.417067216</v>
      </c>
      <c r="L242" s="34">
        <v>131736.31297945001</v>
      </c>
      <c r="M242" s="34">
        <v>133806.35419091501</v>
      </c>
      <c r="N242" s="34">
        <v>140781.13553779299</v>
      </c>
      <c r="O242" s="34">
        <v>131180.175514156</v>
      </c>
      <c r="P242" s="34">
        <v>127316.815453975</v>
      </c>
      <c r="Q242" s="34">
        <v>132816.43705086099</v>
      </c>
      <c r="R242" s="34">
        <v>139967.39228341801</v>
      </c>
      <c r="S242" s="34">
        <v>135926.189452344</v>
      </c>
      <c r="T242" s="370">
        <v>136816.39693311599</v>
      </c>
    </row>
    <row r="243" spans="1:21" ht="12" customHeight="1">
      <c r="A243" s="362"/>
      <c r="B243" s="1169" t="s">
        <v>96</v>
      </c>
      <c r="C243" s="34">
        <v>19358.645708574</v>
      </c>
      <c r="D243" s="34">
        <v>26587.851159440001</v>
      </c>
      <c r="E243" s="34">
        <v>20369.252195998</v>
      </c>
      <c r="F243" s="34">
        <v>37365.680113322996</v>
      </c>
      <c r="G243" s="60">
        <v>33388.929432097997</v>
      </c>
      <c r="H243" s="34">
        <v>34030.245640419002</v>
      </c>
      <c r="I243" s="34">
        <v>34298.440641196998</v>
      </c>
      <c r="J243" s="34">
        <v>34666.218718925003</v>
      </c>
      <c r="K243" s="34">
        <v>33853.434099026003</v>
      </c>
      <c r="L243" s="34">
        <v>33841.919188396001</v>
      </c>
      <c r="M243" s="34">
        <v>37337.580356338003</v>
      </c>
      <c r="N243" s="34">
        <v>38124.262819014999</v>
      </c>
      <c r="O243" s="34">
        <v>34873.225089312997</v>
      </c>
      <c r="P243" s="34">
        <v>34749.855125185</v>
      </c>
      <c r="Q243" s="34">
        <v>34235.487459026997</v>
      </c>
      <c r="R243" s="34">
        <v>33044.272327156003</v>
      </c>
      <c r="S243" s="34">
        <v>31020.614776271999</v>
      </c>
      <c r="T243" s="370">
        <v>30150.453569835001</v>
      </c>
    </row>
    <row r="244" spans="1:21" ht="12" customHeight="1">
      <c r="A244" s="362"/>
      <c r="B244" s="1169" t="s">
        <v>460</v>
      </c>
      <c r="C244" s="34">
        <v>116796.930756612</v>
      </c>
      <c r="D244" s="34">
        <v>80100.922776833002</v>
      </c>
      <c r="E244" s="34">
        <v>63989.730216595999</v>
      </c>
      <c r="F244" s="34">
        <v>94068.975034981995</v>
      </c>
      <c r="G244" s="60">
        <v>81580.796273971995</v>
      </c>
      <c r="H244" s="34">
        <v>100689.472496435</v>
      </c>
      <c r="I244" s="34">
        <v>105456.80103166</v>
      </c>
      <c r="J244" s="34">
        <v>99365.180290531003</v>
      </c>
      <c r="K244" s="34">
        <v>94122.982968190001</v>
      </c>
      <c r="L244" s="34">
        <v>97894.393791053997</v>
      </c>
      <c r="M244" s="34">
        <v>96468.773834577005</v>
      </c>
      <c r="N244" s="34">
        <v>102656.872718778</v>
      </c>
      <c r="O244" s="34">
        <v>96306.950424843002</v>
      </c>
      <c r="P244" s="34">
        <v>92566.960328789995</v>
      </c>
      <c r="Q244" s="34">
        <v>98580.949591833996</v>
      </c>
      <c r="R244" s="34">
        <v>106923.119956262</v>
      </c>
      <c r="S244" s="34">
        <v>104905.57467607201</v>
      </c>
      <c r="T244" s="370">
        <v>106665.943363281</v>
      </c>
    </row>
    <row r="245" spans="1:21" ht="12" customHeight="1">
      <c r="A245" s="365" t="s">
        <v>97</v>
      </c>
      <c r="B245" s="1170" t="s">
        <v>466</v>
      </c>
      <c r="C245" s="34">
        <v>11087.049802584999</v>
      </c>
      <c r="D245" s="34">
        <v>13020.692049245001</v>
      </c>
      <c r="E245" s="34">
        <v>6041.094229239</v>
      </c>
      <c r="F245" s="34">
        <v>11770.403014797001</v>
      </c>
      <c r="G245" s="60">
        <v>9538.6906143380002</v>
      </c>
      <c r="H245" s="34">
        <v>17886.253648403999</v>
      </c>
      <c r="I245" s="34">
        <v>14254.33698598</v>
      </c>
      <c r="J245" s="34">
        <v>18912.383246244</v>
      </c>
      <c r="K245" s="34">
        <v>21585.512608630001</v>
      </c>
      <c r="L245" s="34">
        <v>14795.184519255999</v>
      </c>
      <c r="M245" s="34">
        <v>13088.153079137999</v>
      </c>
      <c r="N245" s="34">
        <v>15786.702794725999</v>
      </c>
      <c r="O245" s="34">
        <v>14577.666156920999</v>
      </c>
      <c r="P245" s="34">
        <v>19164.805219266</v>
      </c>
      <c r="Q245" s="34">
        <v>16296.778614749001</v>
      </c>
      <c r="R245" s="34">
        <v>17874.177193305</v>
      </c>
      <c r="S245" s="34">
        <v>13679.494512417999</v>
      </c>
      <c r="T245" s="370">
        <v>12405.067631141001</v>
      </c>
    </row>
    <row r="246" spans="1:21" ht="37.5" customHeight="1">
      <c r="A246" s="362" t="s">
        <v>125</v>
      </c>
      <c r="B246" s="1170" t="s">
        <v>467</v>
      </c>
      <c r="C246" s="69">
        <v>81639.16191231001</v>
      </c>
      <c r="D246" s="69">
        <v>63128.468905455004</v>
      </c>
      <c r="E246" s="69">
        <v>58333.996742092997</v>
      </c>
      <c r="F246" s="69">
        <v>81790.613847842003</v>
      </c>
      <c r="G246" s="203">
        <v>121198.016519009</v>
      </c>
      <c r="H246" s="69">
        <v>114345.29107465901</v>
      </c>
      <c r="I246" s="69">
        <v>116096.466573425</v>
      </c>
      <c r="J246" s="69">
        <v>170381.58285314601</v>
      </c>
      <c r="K246" s="69">
        <v>154152.740373243</v>
      </c>
      <c r="L246" s="69">
        <v>135832.756044012</v>
      </c>
      <c r="M246" s="69">
        <v>154743.90061554799</v>
      </c>
      <c r="N246" s="69">
        <v>162950.02757797</v>
      </c>
      <c r="O246" s="69">
        <v>124243.333678993</v>
      </c>
      <c r="P246" s="69">
        <v>120592.04565511399</v>
      </c>
      <c r="Q246" s="69">
        <v>184752.82946234799</v>
      </c>
      <c r="R246" s="69">
        <v>170340.35791542</v>
      </c>
      <c r="S246" s="69">
        <v>182786.98685395601</v>
      </c>
      <c r="T246" s="371">
        <v>125778.347903944</v>
      </c>
    </row>
    <row r="247" spans="1:21">
      <c r="A247" s="362" t="s">
        <v>203</v>
      </c>
      <c r="B247" s="1170" t="s">
        <v>713</v>
      </c>
      <c r="C247" s="34">
        <v>2293.0397973459999</v>
      </c>
      <c r="D247" s="34">
        <v>2404.6043136600001</v>
      </c>
      <c r="E247" s="34">
        <v>2529.867389476</v>
      </c>
      <c r="F247" s="34">
        <v>2060.7004684520002</v>
      </c>
      <c r="G247" s="60">
        <v>2068.8749464140001</v>
      </c>
      <c r="H247" s="34">
        <v>1895.944554943</v>
      </c>
      <c r="I247" s="34">
        <v>1931.025772666</v>
      </c>
      <c r="J247" s="34">
        <v>2755.1948703610001</v>
      </c>
      <c r="K247" s="34">
        <v>2982.0058307149998</v>
      </c>
      <c r="L247" s="34">
        <v>2728.7197153359998</v>
      </c>
      <c r="M247" s="34">
        <v>2260.4707700529998</v>
      </c>
      <c r="N247" s="34">
        <v>2044.9527609429999</v>
      </c>
      <c r="O247" s="34">
        <v>2172.7845354189999</v>
      </c>
      <c r="P247" s="34">
        <v>2155.3429164499998</v>
      </c>
      <c r="Q247" s="34">
        <v>2313.2022417580001</v>
      </c>
      <c r="R247" s="34">
        <v>2495.6079337149999</v>
      </c>
      <c r="S247" s="34">
        <v>2496.1794452949998</v>
      </c>
      <c r="T247" s="370">
        <v>2326.9013760339999</v>
      </c>
    </row>
    <row r="248" spans="1:21" ht="12" customHeight="1">
      <c r="A248" s="1326" t="s">
        <v>724</v>
      </c>
      <c r="B248" s="1327"/>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70" t="s">
        <v>468</v>
      </c>
      <c r="C249" s="34">
        <v>132703.21101845702</v>
      </c>
      <c r="D249" s="34">
        <v>147188.30627353999</v>
      </c>
      <c r="E249" s="34">
        <v>172692.08343672499</v>
      </c>
      <c r="F249" s="34">
        <v>193292.624666491</v>
      </c>
      <c r="G249" s="60">
        <v>217724.81247695899</v>
      </c>
      <c r="H249" s="34">
        <v>220679.23866201201</v>
      </c>
      <c r="I249" s="34">
        <v>220940.45591401201</v>
      </c>
      <c r="J249" s="34">
        <v>220940.45601421199</v>
      </c>
      <c r="K249" s="34">
        <v>216174.404818362</v>
      </c>
      <c r="L249" s="34">
        <v>217315.366203927</v>
      </c>
      <c r="M249" s="34">
        <v>217315.366318227</v>
      </c>
      <c r="N249" s="34">
        <v>217330.438604508</v>
      </c>
      <c r="O249" s="34">
        <v>217328.646085883</v>
      </c>
      <c r="P249" s="34">
        <v>217327.67784666599</v>
      </c>
      <c r="Q249" s="34">
        <v>217296.03294455801</v>
      </c>
      <c r="R249" s="34">
        <v>217296.33567658</v>
      </c>
      <c r="S249" s="34">
        <v>217294.57480704499</v>
      </c>
      <c r="T249" s="370">
        <v>217603.06221800501</v>
      </c>
    </row>
    <row r="250" spans="1:21" ht="12" customHeight="1">
      <c r="A250" s="362" t="s">
        <v>9</v>
      </c>
      <c r="B250" s="1170" t="s">
        <v>469</v>
      </c>
      <c r="C250" s="34">
        <v>33849.397286382999</v>
      </c>
      <c r="D250" s="34">
        <v>38234.503141790003</v>
      </c>
      <c r="E250" s="34">
        <v>40966.651817692</v>
      </c>
      <c r="F250" s="34">
        <v>44982.104359846999</v>
      </c>
      <c r="G250" s="60">
        <v>49557.703365772999</v>
      </c>
      <c r="H250" s="34">
        <v>53652.969556117998</v>
      </c>
      <c r="I250" s="34">
        <v>53708.539571118003</v>
      </c>
      <c r="J250" s="34">
        <v>53736.244739335001</v>
      </c>
      <c r="K250" s="34">
        <v>53833.607018481998</v>
      </c>
      <c r="L250" s="34">
        <v>53834.331461193004</v>
      </c>
      <c r="M250" s="34">
        <v>53835.109981832997</v>
      </c>
      <c r="N250" s="34">
        <v>53837.109981832997</v>
      </c>
      <c r="O250" s="34">
        <v>53837.210809278004</v>
      </c>
      <c r="P250" s="34">
        <v>53875.854566225004</v>
      </c>
      <c r="Q250" s="34">
        <v>54587.865840029001</v>
      </c>
      <c r="R250" s="34">
        <v>54613.419902823</v>
      </c>
      <c r="S250" s="34">
        <v>56036.306529822999</v>
      </c>
      <c r="T250" s="370">
        <v>57851.741889163</v>
      </c>
    </row>
    <row r="251" spans="1:21" ht="12" customHeight="1">
      <c r="A251" s="362" t="s">
        <v>10</v>
      </c>
      <c r="B251" s="1170" t="s">
        <v>470</v>
      </c>
      <c r="C251" s="34">
        <v>233574.97126494499</v>
      </c>
      <c r="D251" s="34">
        <v>273869.032092207</v>
      </c>
      <c r="E251" s="34">
        <v>293811.57946654002</v>
      </c>
      <c r="F251" s="34">
        <v>304688.99133019702</v>
      </c>
      <c r="G251" s="60">
        <v>334201.53575955197</v>
      </c>
      <c r="H251" s="34">
        <v>374649.58178433601</v>
      </c>
      <c r="I251" s="34">
        <v>374478.37024414202</v>
      </c>
      <c r="J251" s="34">
        <v>374428.91461732198</v>
      </c>
      <c r="K251" s="34">
        <v>375624.84546110098</v>
      </c>
      <c r="L251" s="34">
        <v>375648.49059315003</v>
      </c>
      <c r="M251" s="34">
        <v>369508.55135073501</v>
      </c>
      <c r="N251" s="34">
        <v>369137.41708854702</v>
      </c>
      <c r="O251" s="34">
        <v>466315.58903101599</v>
      </c>
      <c r="P251" s="34">
        <v>466017.19906006899</v>
      </c>
      <c r="Q251" s="34">
        <v>428581.43059028202</v>
      </c>
      <c r="R251" s="34">
        <v>420973.33437100198</v>
      </c>
      <c r="S251" s="34">
        <v>418199.63889876002</v>
      </c>
      <c r="T251" s="370">
        <v>413289.71105106198</v>
      </c>
    </row>
    <row r="252" spans="1:21" ht="24">
      <c r="A252" s="362" t="s">
        <v>11</v>
      </c>
      <c r="B252" s="1170" t="s">
        <v>471</v>
      </c>
      <c r="C252" s="69">
        <v>54171.129840070003</v>
      </c>
      <c r="D252" s="69">
        <v>46927.411001901994</v>
      </c>
      <c r="E252" s="69">
        <v>53222.103258909003</v>
      </c>
      <c r="F252" s="69">
        <v>74205.584164796004</v>
      </c>
      <c r="G252" s="203">
        <v>87722.693582799999</v>
      </c>
      <c r="H252" s="69">
        <v>47602.639210210997</v>
      </c>
      <c r="I252" s="69">
        <v>58565.286838344997</v>
      </c>
      <c r="J252" s="69">
        <v>66473.845761113</v>
      </c>
      <c r="K252" s="69">
        <v>75955.532456358007</v>
      </c>
      <c r="L252" s="69">
        <v>85242.547162682997</v>
      </c>
      <c r="M252" s="69">
        <v>92663.633958849998</v>
      </c>
      <c r="N252" s="69">
        <v>97141.720362004999</v>
      </c>
      <c r="O252" s="69">
        <v>9341.9047093770005</v>
      </c>
      <c r="P252" s="69">
        <v>17781.176367356999</v>
      </c>
      <c r="Q252" s="69">
        <v>29421.990574412001</v>
      </c>
      <c r="R252" s="69">
        <v>38341.982042399999</v>
      </c>
      <c r="S252" s="69">
        <v>47012.021516927998</v>
      </c>
      <c r="T252" s="371">
        <v>56937.692858836002</v>
      </c>
      <c r="U252" s="918"/>
    </row>
    <row r="253" spans="1:21" ht="12" customHeight="1">
      <c r="A253" s="362" t="s">
        <v>98</v>
      </c>
      <c r="B253" s="1170" t="s">
        <v>472</v>
      </c>
      <c r="C253" s="34">
        <v>80427.378880211007</v>
      </c>
      <c r="D253" s="34">
        <v>137428.870062931</v>
      </c>
      <c r="E253" s="34">
        <v>151133.320779353</v>
      </c>
      <c r="F253" s="34">
        <v>176438.85979895401</v>
      </c>
      <c r="G253" s="60">
        <v>171988.60444144401</v>
      </c>
      <c r="H253" s="34">
        <v>181237.757312842</v>
      </c>
      <c r="I253" s="34">
        <v>183779.103657556</v>
      </c>
      <c r="J253" s="34">
        <v>185971.71229245301</v>
      </c>
      <c r="K253" s="34">
        <v>188942.39762530799</v>
      </c>
      <c r="L253" s="34">
        <v>184559.09646569201</v>
      </c>
      <c r="M253" s="34">
        <v>183539.65458991</v>
      </c>
      <c r="N253" s="34">
        <v>182618.09537476601</v>
      </c>
      <c r="O253" s="34">
        <v>184076.12446560699</v>
      </c>
      <c r="P253" s="34">
        <v>185405.646653868</v>
      </c>
      <c r="Q253" s="34">
        <v>184534.97786797499</v>
      </c>
      <c r="R253" s="34">
        <v>186860.224740693</v>
      </c>
      <c r="S253" s="34">
        <v>187583.716950142</v>
      </c>
      <c r="T253" s="370">
        <v>188990.33201896001</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39172.649562036997</v>
      </c>
      <c r="I254" s="372">
        <v>38773.987473743997</v>
      </c>
      <c r="J254" s="372">
        <v>38229.376042828</v>
      </c>
      <c r="K254" s="372">
        <v>37857.712334158998</v>
      </c>
      <c r="L254" s="372">
        <v>37123.528954064001</v>
      </c>
      <c r="M254" s="372">
        <v>37337.625783449002</v>
      </c>
      <c r="N254" s="372">
        <v>37202.911795469001</v>
      </c>
      <c r="O254" s="372">
        <v>36671.595135627002</v>
      </c>
      <c r="P254" s="372">
        <v>38188.924365812003</v>
      </c>
      <c r="Q254" s="372">
        <v>35353.881279513</v>
      </c>
      <c r="R254" s="372">
        <v>35407.502864606002</v>
      </c>
      <c r="S254" s="372">
        <v>35048.562452673003</v>
      </c>
      <c r="T254" s="373">
        <v>34678.996685657003</v>
      </c>
    </row>
    <row r="255" spans="1:21" ht="14.25" hidden="1" customHeight="1" thickBot="1">
      <c r="A255" s="994" t="s">
        <v>233</v>
      </c>
      <c r="B255" s="195"/>
      <c r="C255" s="77"/>
      <c r="D255" s="77"/>
      <c r="E255" s="77"/>
      <c r="F255" s="77"/>
      <c r="G255" s="1146"/>
      <c r="H255" s="77"/>
      <c r="I255" s="77"/>
      <c r="J255" s="77"/>
      <c r="K255" s="77"/>
      <c r="L255" s="77"/>
      <c r="M255" s="77"/>
      <c r="N255" s="77"/>
      <c r="O255" s="77"/>
      <c r="P255" s="77"/>
      <c r="Q255" s="77"/>
      <c r="R255" s="896" t="s">
        <v>6</v>
      </c>
      <c r="S255" s="77"/>
      <c r="T255" s="1147"/>
    </row>
    <row r="256" spans="1:21" ht="12" hidden="1" customHeight="1">
      <c r="A256" s="994" t="s">
        <v>234</v>
      </c>
      <c r="B256" s="195"/>
      <c r="C256" s="77"/>
      <c r="D256" s="77"/>
      <c r="E256" s="77"/>
      <c r="F256" s="77"/>
      <c r="G256" s="1146"/>
      <c r="H256" s="77"/>
      <c r="I256" s="77"/>
      <c r="J256" s="77"/>
      <c r="K256" s="77"/>
      <c r="L256" s="77"/>
      <c r="M256" s="77"/>
      <c r="N256" s="77"/>
      <c r="O256" s="77"/>
      <c r="P256" s="77"/>
      <c r="Q256" s="77"/>
      <c r="S256" s="77"/>
      <c r="T256" s="1147"/>
    </row>
    <row r="257" spans="1:24" ht="10.15" hidden="1" customHeight="1">
      <c r="A257" s="1384" t="s">
        <v>243</v>
      </c>
      <c r="B257" s="1385"/>
      <c r="C257" s="1182"/>
      <c r="D257" s="1182"/>
      <c r="E257" s="1182"/>
      <c r="F257" s="1182"/>
      <c r="G257" s="1144"/>
      <c r="H257" s="1182"/>
      <c r="I257" s="1182"/>
      <c r="J257" s="1182"/>
      <c r="K257" s="1182"/>
      <c r="L257" s="1182"/>
      <c r="M257" s="1182"/>
      <c r="N257" s="1182"/>
      <c r="O257" s="1182"/>
      <c r="P257" s="1182"/>
      <c r="Q257" s="1182"/>
      <c r="R257" s="34">
        <v>93496.117089400504</v>
      </c>
      <c r="S257" s="1182"/>
      <c r="T257" s="1145"/>
    </row>
    <row r="258" spans="1:24" ht="10.15" hidden="1" customHeight="1">
      <c r="A258" s="1384" t="s">
        <v>241</v>
      </c>
      <c r="B258" s="1385"/>
      <c r="C258" s="1182"/>
      <c r="D258" s="1182"/>
      <c r="E258" s="1182"/>
      <c r="F258" s="1182"/>
      <c r="G258" s="1144"/>
      <c r="H258" s="1182"/>
      <c r="I258" s="1182"/>
      <c r="J258" s="1182"/>
      <c r="K258" s="1182"/>
      <c r="L258" s="1182"/>
      <c r="M258" s="1182"/>
      <c r="N258" s="1182"/>
      <c r="O258" s="1182"/>
      <c r="P258" s="1182"/>
      <c r="Q258" s="1182"/>
      <c r="R258" s="34">
        <v>80835.204102210497</v>
      </c>
      <c r="S258" s="1182"/>
      <c r="T258" s="1145"/>
    </row>
    <row r="259" spans="1:24" ht="15" hidden="1" customHeight="1">
      <c r="A259" s="1384" t="s">
        <v>242</v>
      </c>
      <c r="B259" s="1385"/>
      <c r="C259" s="1182"/>
      <c r="D259" s="1182"/>
      <c r="E259" s="1182"/>
      <c r="F259" s="1182"/>
      <c r="G259" s="1144"/>
      <c r="H259" s="1182"/>
      <c r="I259" s="1182"/>
      <c r="J259" s="1182"/>
      <c r="K259" s="1182"/>
      <c r="L259" s="1182"/>
      <c r="M259" s="1182"/>
      <c r="N259" s="1182"/>
      <c r="O259" s="1182"/>
      <c r="P259" s="1182"/>
      <c r="Q259" s="1182"/>
      <c r="R259" s="34">
        <v>68174.291115021595</v>
      </c>
      <c r="S259" s="1182"/>
      <c r="T259" s="1145"/>
    </row>
    <row r="260" spans="1:24" ht="15.75" hidden="1" customHeight="1">
      <c r="A260" s="1393" t="s">
        <v>239</v>
      </c>
      <c r="B260" s="1392"/>
      <c r="C260" s="77"/>
      <c r="D260" s="77"/>
      <c r="E260" s="77"/>
      <c r="F260" s="77"/>
      <c r="G260" s="1146"/>
      <c r="H260" s="77"/>
      <c r="I260" s="77"/>
      <c r="J260" s="77"/>
      <c r="K260" s="77"/>
      <c r="L260" s="77"/>
      <c r="M260" s="77"/>
      <c r="N260" s="77"/>
      <c r="O260" s="77"/>
      <c r="P260" s="77"/>
      <c r="Q260" s="77"/>
      <c r="R260" s="34">
        <v>55513.378127832497</v>
      </c>
      <c r="S260" s="77"/>
      <c r="T260" s="1147"/>
    </row>
    <row r="261" spans="1:24" ht="75" customHeight="1">
      <c r="A261" s="1387" t="s">
        <v>717</v>
      </c>
      <c r="B261" s="1388"/>
      <c r="C261" s="1388"/>
      <c r="D261" s="1388"/>
      <c r="E261" s="1388"/>
      <c r="F261" s="1388"/>
      <c r="G261" s="1388"/>
      <c r="H261" s="1388"/>
      <c r="I261" s="1388"/>
      <c r="J261" s="1388"/>
      <c r="K261" s="1388"/>
      <c r="L261" s="1388"/>
      <c r="M261" s="1388"/>
      <c r="N261" s="1388"/>
      <c r="O261" s="1388"/>
      <c r="P261" s="1388"/>
      <c r="Q261" s="1388"/>
      <c r="R261" s="1388"/>
      <c r="S261" s="1388"/>
      <c r="T261" s="1389"/>
    </row>
    <row r="262" spans="1:24" ht="22.35" customHeight="1">
      <c r="A262" s="1341" t="s">
        <v>419</v>
      </c>
      <c r="B262" s="1342"/>
      <c r="C262" s="1382" t="s">
        <v>277</v>
      </c>
      <c r="D262" s="1382" t="s">
        <v>842</v>
      </c>
      <c r="E262" s="1376">
        <v>2021</v>
      </c>
      <c r="F262" s="1376">
        <v>2022</v>
      </c>
      <c r="G262" s="1376">
        <v>2023</v>
      </c>
      <c r="H262" s="1376">
        <v>2024</v>
      </c>
      <c r="I262" s="1376"/>
      <c r="J262" s="1376"/>
      <c r="K262" s="1376"/>
      <c r="L262" s="1376"/>
      <c r="M262" s="1376"/>
      <c r="N262" s="1376"/>
      <c r="O262" s="1378">
        <v>2025</v>
      </c>
      <c r="P262" s="1378"/>
      <c r="Q262" s="1378"/>
      <c r="R262" s="1378"/>
      <c r="S262" s="1378"/>
      <c r="T262" s="1379"/>
    </row>
    <row r="263" spans="1:24" ht="22.35" customHeight="1">
      <c r="A263" s="1341"/>
      <c r="B263" s="1342"/>
      <c r="C263" s="1382"/>
      <c r="D263" s="1383"/>
      <c r="E263" s="1386"/>
      <c r="F263" s="1376"/>
      <c r="G263" s="1376"/>
      <c r="H263" s="896" t="s">
        <v>5</v>
      </c>
      <c r="I263" s="786" t="s">
        <v>6</v>
      </c>
      <c r="J263" s="786" t="s">
        <v>267</v>
      </c>
      <c r="K263" s="786" t="s">
        <v>7</v>
      </c>
      <c r="L263" s="786" t="s">
        <v>13</v>
      </c>
      <c r="M263" s="896" t="s">
        <v>14</v>
      </c>
      <c r="N263" s="896" t="s">
        <v>904</v>
      </c>
      <c r="O263" s="896" t="s">
        <v>0</v>
      </c>
      <c r="P263" s="896" t="s">
        <v>1</v>
      </c>
      <c r="Q263" s="896" t="s">
        <v>2</v>
      </c>
      <c r="R263" s="896" t="s">
        <v>3</v>
      </c>
      <c r="S263" s="896" t="s">
        <v>4</v>
      </c>
      <c r="T263" s="1137" t="s">
        <v>5</v>
      </c>
    </row>
    <row r="264" spans="1:24" ht="12" customHeight="1">
      <c r="A264" s="1326" t="s">
        <v>307</v>
      </c>
      <c r="B264" s="1327"/>
      <c r="G264" s="1082"/>
      <c r="T264" s="369"/>
      <c r="U264" s="53"/>
      <c r="V264" s="53"/>
    </row>
    <row r="265" spans="1:24" ht="12" customHeight="1">
      <c r="A265" s="362" t="s">
        <v>8</v>
      </c>
      <c r="B265" s="1169" t="s">
        <v>314</v>
      </c>
      <c r="C265" s="34">
        <v>258592.882154541</v>
      </c>
      <c r="D265" s="34">
        <v>182060.315714959</v>
      </c>
      <c r="E265" s="34">
        <v>171129.81057879701</v>
      </c>
      <c r="F265" s="34">
        <v>190108.350820869</v>
      </c>
      <c r="G265" s="60">
        <v>191162.99566229701</v>
      </c>
      <c r="H265" s="34">
        <v>200118.871345678</v>
      </c>
      <c r="I265" s="34">
        <v>192385.07707383001</v>
      </c>
      <c r="J265" s="34">
        <v>182237.693131423</v>
      </c>
      <c r="K265" s="34">
        <v>183819.96101286801</v>
      </c>
      <c r="L265" s="34">
        <v>188254.97113649501</v>
      </c>
      <c r="M265" s="34">
        <v>194865.526942606</v>
      </c>
      <c r="N265" s="34">
        <v>209953.74675861801</v>
      </c>
      <c r="O265" s="34">
        <v>206635.105829145</v>
      </c>
      <c r="P265" s="34">
        <v>208557.284457309</v>
      </c>
      <c r="Q265" s="34">
        <v>219100.08428021299</v>
      </c>
      <c r="R265" s="34">
        <v>226228.38117043799</v>
      </c>
      <c r="S265" s="34">
        <v>219683.70800948699</v>
      </c>
      <c r="T265" s="370">
        <v>223411.136477594</v>
      </c>
      <c r="U265" s="53"/>
      <c r="V265" s="53"/>
      <c r="W265" s="53"/>
      <c r="X265" s="53"/>
    </row>
    <row r="266" spans="1:24" ht="12" customHeight="1">
      <c r="A266" s="362"/>
      <c r="B266" s="1168" t="s">
        <v>315</v>
      </c>
      <c r="C266" s="34">
        <v>244994.47314836</v>
      </c>
      <c r="D266" s="34">
        <v>177921.58013293101</v>
      </c>
      <c r="E266" s="34">
        <v>167855.31424442999</v>
      </c>
      <c r="F266" s="34">
        <v>182950.87029016201</v>
      </c>
      <c r="G266" s="60">
        <v>174334.718662297</v>
      </c>
      <c r="H266" s="34">
        <v>181254.871345678</v>
      </c>
      <c r="I266" s="34">
        <v>175929.95707383001</v>
      </c>
      <c r="J266" s="34">
        <v>165470.41578889301</v>
      </c>
      <c r="K266" s="34">
        <v>161097.93026336801</v>
      </c>
      <c r="L266" s="34">
        <v>163147.39445881601</v>
      </c>
      <c r="M266" s="34">
        <v>169751.41389707199</v>
      </c>
      <c r="N266" s="34">
        <v>179951.662678024</v>
      </c>
      <c r="O266" s="34">
        <v>178867.68240396201</v>
      </c>
      <c r="P266" s="34">
        <v>180306.99405294401</v>
      </c>
      <c r="Q266" s="34">
        <v>190495.304708626</v>
      </c>
      <c r="R266" s="34">
        <v>196741.31307199999</v>
      </c>
      <c r="S266" s="34">
        <v>193203.36522294299</v>
      </c>
      <c r="T266" s="370">
        <v>196590.395109865</v>
      </c>
    </row>
    <row r="267" spans="1:24" ht="12" customHeight="1">
      <c r="A267" s="362"/>
      <c r="B267" s="1169" t="s">
        <v>316</v>
      </c>
      <c r="C267" s="34">
        <v>119278.24190643</v>
      </c>
      <c r="D267" s="34">
        <v>85823.787451152995</v>
      </c>
      <c r="E267" s="34">
        <v>91249.684625984999</v>
      </c>
      <c r="F267" s="34">
        <v>100236.680566084</v>
      </c>
      <c r="G267" s="60">
        <v>92992.521902869994</v>
      </c>
      <c r="H267" s="34">
        <v>89512.426267453004</v>
      </c>
      <c r="I267" s="34">
        <v>85416.644077391</v>
      </c>
      <c r="J267" s="34">
        <v>84630.089804097006</v>
      </c>
      <c r="K267" s="34">
        <v>86302.448441122004</v>
      </c>
      <c r="L267" s="34">
        <v>85736.597458114993</v>
      </c>
      <c r="M267" s="34">
        <v>87066.653236744998</v>
      </c>
      <c r="N267" s="34">
        <v>94640.302639740999</v>
      </c>
      <c r="O267" s="34">
        <v>80714.801132035995</v>
      </c>
      <c r="P267" s="34">
        <v>80207.084171976996</v>
      </c>
      <c r="Q267" s="34">
        <v>80163.598574864998</v>
      </c>
      <c r="R267" s="34">
        <v>79356.246689830004</v>
      </c>
      <c r="S267" s="34">
        <v>81602.848328389999</v>
      </c>
      <c r="T267" s="370">
        <v>83851.956614568</v>
      </c>
    </row>
    <row r="268" spans="1:24" ht="12" customHeight="1">
      <c r="A268" s="362"/>
      <c r="B268" s="1169" t="s">
        <v>445</v>
      </c>
      <c r="C268" s="34">
        <v>125716.23124193</v>
      </c>
      <c r="D268" s="34">
        <v>92097.792681777995</v>
      </c>
      <c r="E268" s="34">
        <v>76605.629618445004</v>
      </c>
      <c r="F268" s="34">
        <v>82714.189724077994</v>
      </c>
      <c r="G268" s="60">
        <v>81342.196759426995</v>
      </c>
      <c r="H268" s="34">
        <v>91742.445078225006</v>
      </c>
      <c r="I268" s="34">
        <v>90513.312996438995</v>
      </c>
      <c r="J268" s="34">
        <v>80840.325984796</v>
      </c>
      <c r="K268" s="34">
        <v>74795.481822246002</v>
      </c>
      <c r="L268" s="34">
        <v>77410.797000701001</v>
      </c>
      <c r="M268" s="34">
        <v>82684.760660326996</v>
      </c>
      <c r="N268" s="34">
        <v>85311.360038283005</v>
      </c>
      <c r="O268" s="34">
        <v>98152.881271926002</v>
      </c>
      <c r="P268" s="34">
        <v>100099.909880967</v>
      </c>
      <c r="Q268" s="34">
        <v>110331.70613376101</v>
      </c>
      <c r="R268" s="34">
        <v>117385.06638217</v>
      </c>
      <c r="S268" s="34">
        <v>111600.516894553</v>
      </c>
      <c r="T268" s="370">
        <v>112738.438495297</v>
      </c>
    </row>
    <row r="269" spans="1:24" ht="12" customHeight="1">
      <c r="A269" s="362"/>
      <c r="B269" s="1168" t="s">
        <v>317</v>
      </c>
      <c r="C269" s="34">
        <v>13598.409006181</v>
      </c>
      <c r="D269" s="34">
        <v>4138.735582028</v>
      </c>
      <c r="E269" s="34">
        <v>3274.4963343670001</v>
      </c>
      <c r="F269" s="34">
        <v>7157.4805307070001</v>
      </c>
      <c r="G269" s="60">
        <v>16828.276999999998</v>
      </c>
      <c r="H269" s="34">
        <v>18864</v>
      </c>
      <c r="I269" s="34">
        <v>16455.12</v>
      </c>
      <c r="J269" s="34">
        <v>16767.27734253</v>
      </c>
      <c r="K269" s="34">
        <v>22722.030749500002</v>
      </c>
      <c r="L269" s="34">
        <v>25107.576677679001</v>
      </c>
      <c r="M269" s="34">
        <v>25114.113045533999</v>
      </c>
      <c r="N269" s="34">
        <v>30002.084080593999</v>
      </c>
      <c r="O269" s="34">
        <v>27767.423425182998</v>
      </c>
      <c r="P269" s="34">
        <v>28250.290404365001</v>
      </c>
      <c r="Q269" s="34">
        <v>28604.779571587002</v>
      </c>
      <c r="R269" s="34">
        <v>29487.068098438001</v>
      </c>
      <c r="S269" s="34">
        <v>26480.342786543999</v>
      </c>
      <c r="T269" s="370">
        <v>26820.741367728999</v>
      </c>
    </row>
    <row r="270" spans="1:24" ht="12" customHeight="1">
      <c r="A270" s="362"/>
      <c r="B270" s="1169" t="s">
        <v>316</v>
      </c>
      <c r="C270" s="34">
        <v>0.53806203399999997</v>
      </c>
      <c r="D270" s="34">
        <v>0</v>
      </c>
      <c r="E270" s="34">
        <v>0</v>
      </c>
      <c r="F270" s="34">
        <v>4840</v>
      </c>
      <c r="G270" s="60">
        <v>800</v>
      </c>
      <c r="H270" s="34">
        <v>0</v>
      </c>
      <c r="I270" s="34">
        <v>0</v>
      </c>
      <c r="J270" s="34">
        <v>0</v>
      </c>
      <c r="K270" s="34">
        <v>5.7790650000000001</v>
      </c>
      <c r="L270" s="34">
        <v>0</v>
      </c>
      <c r="M270" s="34">
        <v>3.9190910300000001</v>
      </c>
      <c r="N270" s="34">
        <v>1000</v>
      </c>
      <c r="O270" s="34">
        <v>0</v>
      </c>
      <c r="P270" s="34">
        <v>21.453150000000001</v>
      </c>
      <c r="Q270" s="34">
        <v>26.892150000000001</v>
      </c>
      <c r="R270" s="34">
        <v>26.892150000000001</v>
      </c>
      <c r="S270" s="34">
        <v>5.4390000000000001</v>
      </c>
      <c r="T270" s="370">
        <v>47.731059899999998</v>
      </c>
    </row>
    <row r="271" spans="1:24" ht="12" customHeight="1">
      <c r="A271" s="362"/>
      <c r="B271" s="1169" t="s">
        <v>445</v>
      </c>
      <c r="C271" s="34">
        <v>13597.870944147</v>
      </c>
      <c r="D271" s="34">
        <v>4138.735582028</v>
      </c>
      <c r="E271" s="34">
        <v>3274.4963343670001</v>
      </c>
      <c r="F271" s="34">
        <v>2317.4805307070001</v>
      </c>
      <c r="G271" s="60">
        <v>16028.277</v>
      </c>
      <c r="H271" s="34">
        <v>18864</v>
      </c>
      <c r="I271" s="34">
        <v>16455.12</v>
      </c>
      <c r="J271" s="34">
        <v>16767.27734253</v>
      </c>
      <c r="K271" s="34">
        <v>22716.251684499999</v>
      </c>
      <c r="L271" s="34">
        <v>25107.576677679001</v>
      </c>
      <c r="M271" s="34">
        <v>25110.193954504</v>
      </c>
      <c r="N271" s="34">
        <v>29002.084080593999</v>
      </c>
      <c r="O271" s="34">
        <v>27767.423425182998</v>
      </c>
      <c r="P271" s="34">
        <v>28228.837254365</v>
      </c>
      <c r="Q271" s="34">
        <v>28577.887421586998</v>
      </c>
      <c r="R271" s="34">
        <v>29460.175948438002</v>
      </c>
      <c r="S271" s="34">
        <v>26474.903786544</v>
      </c>
      <c r="T271" s="370">
        <v>26773.010307829001</v>
      </c>
    </row>
    <row r="272" spans="1:24" ht="12" customHeight="1">
      <c r="A272" s="362" t="s">
        <v>9</v>
      </c>
      <c r="B272" s="1169" t="s">
        <v>446</v>
      </c>
      <c r="C272" s="34">
        <v>22944.327431919999</v>
      </c>
      <c r="D272" s="34">
        <v>36431.604659825003</v>
      </c>
      <c r="E272" s="34">
        <v>24514.201880282999</v>
      </c>
      <c r="F272" s="34">
        <v>24733.740741521</v>
      </c>
      <c r="G272" s="60">
        <v>28441.717300658001</v>
      </c>
      <c r="H272" s="34">
        <v>34136.310504558001</v>
      </c>
      <c r="I272" s="34">
        <v>23097.194003797002</v>
      </c>
      <c r="J272" s="34">
        <v>32927.30968893</v>
      </c>
      <c r="K272" s="34">
        <v>38451.563436160999</v>
      </c>
      <c r="L272" s="34">
        <v>31991.408114529</v>
      </c>
      <c r="M272" s="34">
        <v>33977.181848430999</v>
      </c>
      <c r="N272" s="34">
        <v>30535.124989295</v>
      </c>
      <c r="O272" s="34">
        <v>32750.077674058</v>
      </c>
      <c r="P272" s="34">
        <v>32591.627195541001</v>
      </c>
      <c r="Q272" s="34">
        <v>28003.545311235001</v>
      </c>
      <c r="R272" s="34">
        <v>38291.638140390001</v>
      </c>
      <c r="S272" s="34">
        <v>35142.642806317002</v>
      </c>
      <c r="T272" s="370">
        <v>39341.303440181997</v>
      </c>
    </row>
    <row r="273" spans="1:20" ht="12" customHeight="1">
      <c r="A273" s="362"/>
      <c r="B273" s="1168" t="s">
        <v>333</v>
      </c>
      <c r="C273" s="34">
        <v>7297.5403195119998</v>
      </c>
      <c r="D273" s="34">
        <v>3408.9131042849999</v>
      </c>
      <c r="E273" s="34">
        <v>3688.3144681519998</v>
      </c>
      <c r="F273" s="34">
        <v>2697.0811957169999</v>
      </c>
      <c r="G273" s="60">
        <v>6417.6066843589997</v>
      </c>
      <c r="H273" s="34">
        <v>4577.9504915790003</v>
      </c>
      <c r="I273" s="34">
        <v>3699.1463826029999</v>
      </c>
      <c r="J273" s="34">
        <v>3977.2544522849998</v>
      </c>
      <c r="K273" s="34">
        <v>4232.7622302729997</v>
      </c>
      <c r="L273" s="34">
        <v>3113.4908832609999</v>
      </c>
      <c r="M273" s="34">
        <v>4050.1620734110002</v>
      </c>
      <c r="N273" s="34">
        <v>4459.3900642950002</v>
      </c>
      <c r="O273" s="34">
        <v>4142.7674535579999</v>
      </c>
      <c r="P273" s="34">
        <v>5324.7425465229999</v>
      </c>
      <c r="Q273" s="34">
        <v>4478.6613412349998</v>
      </c>
      <c r="R273" s="34">
        <v>3746.1311955360002</v>
      </c>
      <c r="S273" s="34">
        <v>4312.8450188160004</v>
      </c>
      <c r="T273" s="370">
        <v>4113.3934041729999</v>
      </c>
    </row>
    <row r="274" spans="1:20" ht="12" customHeight="1">
      <c r="A274" s="362"/>
      <c r="B274" s="1168" t="s">
        <v>447</v>
      </c>
      <c r="C274" s="34">
        <v>15645.980001022999</v>
      </c>
      <c r="D274" s="34">
        <v>32700.6</v>
      </c>
      <c r="E274" s="34">
        <v>20153.035</v>
      </c>
      <c r="F274" s="34">
        <v>21811.8</v>
      </c>
      <c r="G274" s="60">
        <v>22007.526999999998</v>
      </c>
      <c r="H274" s="34">
        <v>28250.375</v>
      </c>
      <c r="I274" s="34">
        <v>18473.080000000002</v>
      </c>
      <c r="J274" s="34">
        <v>26587.935000000001</v>
      </c>
      <c r="K274" s="34">
        <v>33108.22</v>
      </c>
      <c r="L274" s="34">
        <v>27310.11</v>
      </c>
      <c r="M274" s="34">
        <v>28533.724999999999</v>
      </c>
      <c r="N274" s="34">
        <v>25658.82</v>
      </c>
      <c r="O274" s="34">
        <v>28120</v>
      </c>
      <c r="P274" s="34">
        <v>25900.720000000001</v>
      </c>
      <c r="Q274" s="34">
        <v>22941.8</v>
      </c>
      <c r="R274" s="34">
        <v>32731.200000000001</v>
      </c>
      <c r="S274" s="34">
        <v>30121.65</v>
      </c>
      <c r="T274" s="370">
        <v>32989.404999999999</v>
      </c>
    </row>
    <row r="275" spans="1:20" ht="12" customHeight="1">
      <c r="A275" s="362"/>
      <c r="B275" s="116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68" t="s">
        <v>450</v>
      </c>
      <c r="C276" s="34">
        <v>0.80711138500000001</v>
      </c>
      <c r="D276" s="34">
        <v>322.09155554</v>
      </c>
      <c r="E276" s="34">
        <v>172.85241213099999</v>
      </c>
      <c r="F276" s="34">
        <v>224.85954580399999</v>
      </c>
      <c r="G276" s="60">
        <v>16.583616298999999</v>
      </c>
      <c r="H276" s="34">
        <v>1307.985012979</v>
      </c>
      <c r="I276" s="34">
        <v>924.967621194</v>
      </c>
      <c r="J276" s="34">
        <v>2362.1202366450002</v>
      </c>
      <c r="K276" s="34">
        <v>1110.5812058880001</v>
      </c>
      <c r="L276" s="34">
        <v>1567.8072312679999</v>
      </c>
      <c r="M276" s="34">
        <v>1393.2947750200001</v>
      </c>
      <c r="N276" s="34">
        <v>416.91492499999998</v>
      </c>
      <c r="O276" s="34">
        <v>487.31022050000001</v>
      </c>
      <c r="P276" s="34">
        <v>1366.1646490180001</v>
      </c>
      <c r="Q276" s="34">
        <v>583.08397000000002</v>
      </c>
      <c r="R276" s="34">
        <v>1814.306944854</v>
      </c>
      <c r="S276" s="34">
        <v>708.14778750100004</v>
      </c>
      <c r="T276" s="370">
        <v>2238.5050360089999</v>
      </c>
    </row>
    <row r="277" spans="1:20" ht="12" customHeight="1">
      <c r="A277" s="362" t="s">
        <v>10</v>
      </c>
      <c r="B277" s="1169" t="s">
        <v>448</v>
      </c>
      <c r="C277" s="34">
        <v>53781.215002445002</v>
      </c>
      <c r="D277" s="34">
        <v>76378.760167604007</v>
      </c>
      <c r="E277" s="34">
        <v>117441.109321258</v>
      </c>
      <c r="F277" s="34">
        <v>113832.424364005</v>
      </c>
      <c r="G277" s="60">
        <v>95496.454724904004</v>
      </c>
      <c r="H277" s="34">
        <v>105096.548266718</v>
      </c>
      <c r="I277" s="34">
        <v>103446.900374797</v>
      </c>
      <c r="J277" s="34">
        <v>93773.366713312003</v>
      </c>
      <c r="K277" s="34">
        <v>87090.899105910998</v>
      </c>
      <c r="L277" s="34">
        <v>93897.113513068005</v>
      </c>
      <c r="M277" s="34">
        <v>78712.684559193003</v>
      </c>
      <c r="N277" s="34">
        <v>96377.514440212995</v>
      </c>
      <c r="O277" s="34">
        <v>114876.159454553</v>
      </c>
      <c r="P277" s="34">
        <v>105745.867097947</v>
      </c>
      <c r="Q277" s="34">
        <v>95519.764175643999</v>
      </c>
      <c r="R277" s="34">
        <v>90264.140255727994</v>
      </c>
      <c r="S277" s="34">
        <v>111411.143912154</v>
      </c>
      <c r="T277" s="370">
        <v>100679.652478199</v>
      </c>
    </row>
    <row r="278" spans="1:20" ht="12" customHeight="1">
      <c r="A278" s="362"/>
      <c r="B278" s="1169" t="s">
        <v>318</v>
      </c>
      <c r="C278" s="34">
        <v>18513.973753536</v>
      </c>
      <c r="D278" s="34">
        <v>33060.902359635002</v>
      </c>
      <c r="E278" s="34">
        <v>49909.694009771003</v>
      </c>
      <c r="F278" s="34">
        <v>25328.788869501001</v>
      </c>
      <c r="G278" s="60">
        <v>24132.081517221999</v>
      </c>
      <c r="H278" s="34">
        <v>22120.866735478001</v>
      </c>
      <c r="I278" s="34">
        <v>23512.963617981</v>
      </c>
      <c r="J278" s="34">
        <v>20534.009069856998</v>
      </c>
      <c r="K278" s="34">
        <v>19214.958674468999</v>
      </c>
      <c r="L278" s="34">
        <v>21046.509274389002</v>
      </c>
      <c r="M278" s="34">
        <v>19148.554531663001</v>
      </c>
      <c r="N278" s="34">
        <v>22471.366921543999</v>
      </c>
      <c r="O278" s="34">
        <v>19683.294506049999</v>
      </c>
      <c r="P278" s="34">
        <v>20395.369400252999</v>
      </c>
      <c r="Q278" s="34">
        <v>21547.399395226999</v>
      </c>
      <c r="R278" s="34">
        <v>18751.187863814001</v>
      </c>
      <c r="S278" s="34">
        <v>19121.998745483001</v>
      </c>
      <c r="T278" s="370">
        <v>19632.389753379</v>
      </c>
    </row>
    <row r="279" spans="1:20" ht="12" customHeight="1">
      <c r="A279" s="362"/>
      <c r="B279" s="1169" t="s">
        <v>201</v>
      </c>
      <c r="C279" s="34">
        <v>17293.061767767002</v>
      </c>
      <c r="D279" s="34">
        <v>25316.396670397</v>
      </c>
      <c r="E279" s="34">
        <v>46238.210535461003</v>
      </c>
      <c r="F279" s="34">
        <v>64580.524391116</v>
      </c>
      <c r="G279" s="60">
        <v>52177.844903188001</v>
      </c>
      <c r="H279" s="34">
        <v>48720.627308798998</v>
      </c>
      <c r="I279" s="34">
        <v>53789.553096893003</v>
      </c>
      <c r="J279" s="34">
        <v>57210.377072775998</v>
      </c>
      <c r="K279" s="34">
        <v>49786.073241883001</v>
      </c>
      <c r="L279" s="34">
        <v>47969.733359356003</v>
      </c>
      <c r="M279" s="34">
        <v>36983.508675924997</v>
      </c>
      <c r="N279" s="34">
        <v>51442.767001499997</v>
      </c>
      <c r="O279" s="34">
        <v>61893.923973967998</v>
      </c>
      <c r="P279" s="34">
        <v>56639.911316749</v>
      </c>
      <c r="Q279" s="34">
        <v>56494.601041652</v>
      </c>
      <c r="R279" s="34">
        <v>52742.173101305998</v>
      </c>
      <c r="S279" s="34">
        <v>71889.083085759994</v>
      </c>
      <c r="T279" s="370">
        <v>65478.637553344997</v>
      </c>
    </row>
    <row r="280" spans="1:20" ht="12" customHeight="1">
      <c r="A280" s="362"/>
      <c r="B280" s="1169" t="s">
        <v>202</v>
      </c>
      <c r="C280" s="34">
        <v>17934.948605228001</v>
      </c>
      <c r="D280" s="34">
        <v>17410.293253362001</v>
      </c>
      <c r="E280" s="34">
        <v>21282.416846396001</v>
      </c>
      <c r="F280" s="34">
        <v>23915.106921808001</v>
      </c>
      <c r="G280" s="60">
        <v>18725.387016371002</v>
      </c>
      <c r="H280" s="34">
        <v>32634.759776768999</v>
      </c>
      <c r="I280" s="34">
        <v>26143.565108109</v>
      </c>
      <c r="J280" s="34">
        <v>16028.202543723</v>
      </c>
      <c r="K280" s="34">
        <v>17196.326931488999</v>
      </c>
      <c r="L280" s="34">
        <v>24542.521736413</v>
      </c>
      <c r="M280" s="34">
        <v>22121.057943607</v>
      </c>
      <c r="N280" s="34">
        <v>22141.270655110999</v>
      </c>
      <c r="O280" s="34">
        <v>33298.299636365002</v>
      </c>
      <c r="P280" s="34">
        <v>27850.802219775</v>
      </c>
      <c r="Q280" s="34">
        <v>17226.652073458001</v>
      </c>
      <c r="R280" s="34">
        <v>18770.078283232</v>
      </c>
      <c r="S280" s="34">
        <v>18995.659252580001</v>
      </c>
      <c r="T280" s="370">
        <v>15223.465695499001</v>
      </c>
    </row>
    <row r="281" spans="1:20" ht="12" customHeight="1">
      <c r="A281" s="362"/>
      <c r="B281" s="1169" t="s">
        <v>319</v>
      </c>
      <c r="C281" s="34">
        <v>39.230875914000002</v>
      </c>
      <c r="D281" s="34">
        <v>591.16788421000001</v>
      </c>
      <c r="E281" s="34">
        <v>10.787929630000001</v>
      </c>
      <c r="F281" s="34">
        <v>8.0041815799999991</v>
      </c>
      <c r="G281" s="60">
        <v>461.14128812299998</v>
      </c>
      <c r="H281" s="34">
        <v>1620.2944456719999</v>
      </c>
      <c r="I281" s="34">
        <v>0.81855181399999999</v>
      </c>
      <c r="J281" s="34">
        <v>0.77802695600000005</v>
      </c>
      <c r="K281" s="34">
        <v>893.54025807000005</v>
      </c>
      <c r="L281" s="34">
        <v>338.34914291000001</v>
      </c>
      <c r="M281" s="34">
        <v>459.563407998</v>
      </c>
      <c r="N281" s="34">
        <v>322.10986205799998</v>
      </c>
      <c r="O281" s="34">
        <v>0.64133817000000004</v>
      </c>
      <c r="P281" s="34">
        <v>859.78416116999995</v>
      </c>
      <c r="Q281" s="34">
        <v>251.11166530700001</v>
      </c>
      <c r="R281" s="34">
        <v>0.70100737599999996</v>
      </c>
      <c r="S281" s="34">
        <v>1404.4028283309999</v>
      </c>
      <c r="T281" s="370">
        <v>345.15947597600001</v>
      </c>
    </row>
    <row r="282" spans="1:20" ht="12" customHeight="1">
      <c r="A282" s="362" t="s">
        <v>11</v>
      </c>
      <c r="B282" s="1169" t="s">
        <v>320</v>
      </c>
      <c r="C282" s="34">
        <v>61323.424275475998</v>
      </c>
      <c r="D282" s="34">
        <v>83943.632502078995</v>
      </c>
      <c r="E282" s="34">
        <v>80554.189695912006</v>
      </c>
      <c r="F282" s="34">
        <v>91660.066984810997</v>
      </c>
      <c r="G282" s="60">
        <v>114053.745999242</v>
      </c>
      <c r="H282" s="34">
        <v>144385.043262914</v>
      </c>
      <c r="I282" s="34">
        <v>148660.70091100101</v>
      </c>
      <c r="J282" s="34">
        <v>149871.13272578199</v>
      </c>
      <c r="K282" s="34">
        <v>148825.1528135</v>
      </c>
      <c r="L282" s="34">
        <v>148030.047446732</v>
      </c>
      <c r="M282" s="34">
        <v>153770.327269837</v>
      </c>
      <c r="N282" s="34">
        <v>144981.035864818</v>
      </c>
      <c r="O282" s="34">
        <v>152475.32262013701</v>
      </c>
      <c r="P282" s="34">
        <v>157740.857979906</v>
      </c>
      <c r="Q282" s="34">
        <v>156506.02997716001</v>
      </c>
      <c r="R282" s="34">
        <v>154407.167934917</v>
      </c>
      <c r="S282" s="34">
        <v>148669.05930277301</v>
      </c>
      <c r="T282" s="370">
        <v>147663.72670934099</v>
      </c>
    </row>
    <row r="283" spans="1:20" ht="12" customHeight="1">
      <c r="A283" s="362"/>
      <c r="B283" s="116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1176.813267281</v>
      </c>
    </row>
    <row r="284" spans="1:20" ht="12" customHeight="1">
      <c r="A284" s="362"/>
      <c r="B284" s="1168" t="s">
        <v>441</v>
      </c>
      <c r="C284" s="34">
        <v>9494.4953852039998</v>
      </c>
      <c r="D284" s="34">
        <v>2497.9109851610001</v>
      </c>
      <c r="E284" s="34">
        <v>2001.6418015009999</v>
      </c>
      <c r="F284" s="34">
        <v>4726.3153210459996</v>
      </c>
      <c r="G284" s="60">
        <v>5172.2918576949996</v>
      </c>
      <c r="H284" s="34">
        <v>5605.9591651580004</v>
      </c>
      <c r="I284" s="34">
        <v>5440.4508289180003</v>
      </c>
      <c r="J284" s="34">
        <v>3608.1129055299998</v>
      </c>
      <c r="K284" s="34">
        <v>3568.587986432</v>
      </c>
      <c r="L284" s="34">
        <v>3649.5438566930002</v>
      </c>
      <c r="M284" s="34">
        <v>3040.3847541350001</v>
      </c>
      <c r="N284" s="34">
        <v>3062.1579080910001</v>
      </c>
      <c r="O284" s="34">
        <v>2967.6792067430001</v>
      </c>
      <c r="P284" s="34">
        <v>2885.3594517619999</v>
      </c>
      <c r="Q284" s="34">
        <v>2522.6593983110001</v>
      </c>
      <c r="R284" s="34">
        <v>2753.2909924129999</v>
      </c>
      <c r="S284" s="34">
        <v>2395.9749525980001</v>
      </c>
      <c r="T284" s="370">
        <v>2581.7787878640002</v>
      </c>
    </row>
    <row r="285" spans="1:20" ht="12" customHeight="1">
      <c r="A285" s="362"/>
      <c r="B285" s="1168" t="s">
        <v>442</v>
      </c>
      <c r="C285" s="34">
        <v>45846.358404359002</v>
      </c>
      <c r="D285" s="34">
        <v>77095.225892757997</v>
      </c>
      <c r="E285" s="34">
        <v>75050.971331730005</v>
      </c>
      <c r="F285" s="34">
        <v>83606.09026692</v>
      </c>
      <c r="G285" s="60">
        <v>91456.278308024994</v>
      </c>
      <c r="H285" s="34">
        <v>89644.238292515001</v>
      </c>
      <c r="I285" s="34">
        <v>90100.913099149999</v>
      </c>
      <c r="J285" s="34">
        <v>93270.829808811002</v>
      </c>
      <c r="K285" s="34">
        <v>95228.614098545004</v>
      </c>
      <c r="L285" s="34">
        <v>86203.337066000997</v>
      </c>
      <c r="M285" s="34">
        <v>87469.956657985997</v>
      </c>
      <c r="N285" s="34">
        <v>83771.783019705996</v>
      </c>
      <c r="O285" s="34">
        <v>87686.240155963998</v>
      </c>
      <c r="P285" s="34">
        <v>91460.362764221005</v>
      </c>
      <c r="Q285" s="34">
        <v>89767.782069189998</v>
      </c>
      <c r="R285" s="34">
        <v>88468.287810808994</v>
      </c>
      <c r="S285" s="34">
        <v>85919.557301869994</v>
      </c>
      <c r="T285" s="370">
        <v>85132.416196428996</v>
      </c>
    </row>
    <row r="286" spans="1:20" ht="12" customHeight="1">
      <c r="A286" s="362"/>
      <c r="B286" s="1168" t="s">
        <v>443</v>
      </c>
      <c r="C286" s="34">
        <v>5025.917315058</v>
      </c>
      <c r="D286" s="34">
        <v>4350.4956241600003</v>
      </c>
      <c r="E286" s="34">
        <v>3501.5765626809998</v>
      </c>
      <c r="F286" s="34">
        <v>3327.6613968450001</v>
      </c>
      <c r="G286" s="60">
        <v>17425.175833522</v>
      </c>
      <c r="H286" s="34">
        <v>49134.845805240999</v>
      </c>
      <c r="I286" s="34">
        <v>53119.336982932997</v>
      </c>
      <c r="J286" s="34">
        <v>52992.190011441002</v>
      </c>
      <c r="K286" s="34">
        <v>50027.950728522999</v>
      </c>
      <c r="L286" s="34">
        <v>58177.166524038003</v>
      </c>
      <c r="M286" s="34">
        <v>63259.985857715998</v>
      </c>
      <c r="N286" s="34">
        <v>58147.094937021</v>
      </c>
      <c r="O286" s="34">
        <v>61821.40325743</v>
      </c>
      <c r="P286" s="34">
        <v>63395.135763922997</v>
      </c>
      <c r="Q286" s="34">
        <v>64215.588509658999</v>
      </c>
      <c r="R286" s="34">
        <v>63185.589131695</v>
      </c>
      <c r="S286" s="34">
        <v>60353.527048304997</v>
      </c>
      <c r="T286" s="370">
        <v>58772.718457766998</v>
      </c>
    </row>
    <row r="287" spans="1:20" ht="12" customHeight="1">
      <c r="A287" s="362" t="s">
        <v>98</v>
      </c>
      <c r="B287" s="116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69" t="s">
        <v>474</v>
      </c>
      <c r="C288" s="34">
        <v>6274.4716825209998</v>
      </c>
      <c r="D288" s="34">
        <v>6048.4755040959999</v>
      </c>
      <c r="E288" s="34">
        <v>6525.8193706479997</v>
      </c>
      <c r="F288" s="34">
        <v>4844.7749280999997</v>
      </c>
      <c r="G288" s="60">
        <v>4076.7058795789999</v>
      </c>
      <c r="H288" s="34">
        <v>4071.5629994000001</v>
      </c>
      <c r="I288" s="34">
        <v>4059.814609815</v>
      </c>
      <c r="J288" s="34">
        <v>3998.1624346879998</v>
      </c>
      <c r="K288" s="34">
        <v>4117.9732523920002</v>
      </c>
      <c r="L288" s="34">
        <v>4350.8069536370003</v>
      </c>
      <c r="M288" s="34">
        <v>4398.1581071800001</v>
      </c>
      <c r="N288" s="34">
        <v>4561.8088293680003</v>
      </c>
      <c r="O288" s="34">
        <v>4566.8376365579998</v>
      </c>
      <c r="P288" s="34">
        <v>4677.9666762220004</v>
      </c>
      <c r="Q288" s="34">
        <v>3621.158935033</v>
      </c>
      <c r="R288" s="34">
        <v>3651.090718297</v>
      </c>
      <c r="S288" s="34">
        <v>3601.765115183</v>
      </c>
      <c r="T288" s="370">
        <v>3343.1946012389999</v>
      </c>
    </row>
    <row r="289" spans="1:20" ht="12" customHeight="1">
      <c r="A289" s="363"/>
      <c r="B289" s="1168" t="s">
        <v>451</v>
      </c>
      <c r="C289" s="34">
        <v>6083.1827579760002</v>
      </c>
      <c r="D289" s="34">
        <v>5731.7743028750001</v>
      </c>
      <c r="E289" s="34">
        <v>6379.1390766570003</v>
      </c>
      <c r="F289" s="34">
        <v>4692.7652728769999</v>
      </c>
      <c r="G289" s="60">
        <v>3990.047016903</v>
      </c>
      <c r="H289" s="34">
        <v>3980.6022636140001</v>
      </c>
      <c r="I289" s="34">
        <v>3969.7647375380002</v>
      </c>
      <c r="J289" s="34">
        <v>3914.3337715480002</v>
      </c>
      <c r="K289" s="34">
        <v>4035.1737173920001</v>
      </c>
      <c r="L289" s="34">
        <v>4265.2123016409996</v>
      </c>
      <c r="M289" s="34">
        <v>4313.6606566999999</v>
      </c>
      <c r="N289" s="34">
        <v>4473.4438053590002</v>
      </c>
      <c r="O289" s="34">
        <v>4486.1630716529999</v>
      </c>
      <c r="P289" s="34">
        <v>4599.782403016</v>
      </c>
      <c r="Q289" s="34">
        <v>3611.6081849779998</v>
      </c>
      <c r="R289" s="34">
        <v>3642.0052364859998</v>
      </c>
      <c r="S289" s="34">
        <v>3593.6903489480001</v>
      </c>
      <c r="T289" s="370">
        <v>3335.196098423</v>
      </c>
    </row>
    <row r="290" spans="1:20" ht="12" customHeight="1">
      <c r="A290" s="363"/>
      <c r="B290" s="1168" t="s">
        <v>452</v>
      </c>
      <c r="C290" s="34">
        <v>7.8498257560000004</v>
      </c>
      <c r="D290" s="34">
        <v>11.876267156000001</v>
      </c>
      <c r="E290" s="34">
        <v>9.1658374029999994</v>
      </c>
      <c r="F290" s="34">
        <v>8.7723608070000001</v>
      </c>
      <c r="G290" s="60">
        <v>4.6975265879999997</v>
      </c>
      <c r="H290" s="34">
        <v>7.5147856480000002</v>
      </c>
      <c r="I290" s="34">
        <v>6.0314525760000004</v>
      </c>
      <c r="J290" s="34">
        <v>4.3602615120000001</v>
      </c>
      <c r="K290" s="34">
        <v>4.5594965070000004</v>
      </c>
      <c r="L290" s="34">
        <v>4.3550278010000003</v>
      </c>
      <c r="M290" s="34">
        <v>3.674900235</v>
      </c>
      <c r="N290" s="34">
        <v>5.2612363919999998</v>
      </c>
      <c r="O290" s="34">
        <v>5.9232093199999998</v>
      </c>
      <c r="P290" s="34">
        <v>5.9245055669999998</v>
      </c>
      <c r="Q290" s="34">
        <v>5.7810464320000001</v>
      </c>
      <c r="R290" s="34">
        <v>5.0065136849999998</v>
      </c>
      <c r="S290" s="34">
        <v>4.1387243539999998</v>
      </c>
      <c r="T290" s="370">
        <v>3.67107567</v>
      </c>
    </row>
    <row r="291" spans="1:20" ht="12" customHeight="1">
      <c r="A291" s="363"/>
      <c r="B291" s="1168" t="s">
        <v>453</v>
      </c>
      <c r="C291" s="34">
        <v>183.43909878900001</v>
      </c>
      <c r="D291" s="34">
        <v>304.82493406499998</v>
      </c>
      <c r="E291" s="34">
        <v>137.514456588</v>
      </c>
      <c r="F291" s="34">
        <v>143.237294416</v>
      </c>
      <c r="G291" s="60">
        <v>81.961336087999996</v>
      </c>
      <c r="H291" s="34">
        <v>83.445950138000001</v>
      </c>
      <c r="I291" s="34">
        <v>84.018419700999999</v>
      </c>
      <c r="J291" s="34">
        <v>79.468401627999995</v>
      </c>
      <c r="K291" s="34">
        <v>78.240038493</v>
      </c>
      <c r="L291" s="34">
        <v>81.239624195000005</v>
      </c>
      <c r="M291" s="34">
        <v>80.822550245000002</v>
      </c>
      <c r="N291" s="34">
        <v>83.103787616999995</v>
      </c>
      <c r="O291" s="34">
        <v>74.751355584999999</v>
      </c>
      <c r="P291" s="34">
        <v>72.259767639000003</v>
      </c>
      <c r="Q291" s="34">
        <v>3.7697036229999998</v>
      </c>
      <c r="R291" s="34">
        <v>4.0789681260000004</v>
      </c>
      <c r="S291" s="34">
        <v>3.936041881</v>
      </c>
      <c r="T291" s="370">
        <v>4.3274271459999998</v>
      </c>
    </row>
    <row r="292" spans="1:20" ht="12" customHeight="1">
      <c r="A292" s="362" t="s">
        <v>125</v>
      </c>
      <c r="B292" s="1169" t="s">
        <v>454</v>
      </c>
      <c r="C292" s="34">
        <v>8267.3438073640009</v>
      </c>
      <c r="D292" s="34">
        <v>10996.151412634999</v>
      </c>
      <c r="E292" s="34">
        <v>6756.8235207449998</v>
      </c>
      <c r="F292" s="34">
        <v>10989.938248798</v>
      </c>
      <c r="G292" s="60">
        <v>5851.0369094309999</v>
      </c>
      <c r="H292" s="34">
        <v>9854.0168904679995</v>
      </c>
      <c r="I292" s="34">
        <v>8063.0997695730002</v>
      </c>
      <c r="J292" s="34">
        <v>12652.8135232</v>
      </c>
      <c r="K292" s="34">
        <v>13509.628854547</v>
      </c>
      <c r="L292" s="34">
        <v>12796.879476947001</v>
      </c>
      <c r="M292" s="34">
        <v>12341.49046064</v>
      </c>
      <c r="N292" s="34">
        <v>14028.109932707999</v>
      </c>
      <c r="O292" s="34">
        <v>13314.925323736001</v>
      </c>
      <c r="P292" s="34">
        <v>17458.401125487999</v>
      </c>
      <c r="Q292" s="34">
        <v>18675.665726219999</v>
      </c>
      <c r="R292" s="34">
        <v>18506.011763803999</v>
      </c>
      <c r="S292" s="34">
        <v>15325.536851143999</v>
      </c>
      <c r="T292" s="370">
        <v>14428.196288048999</v>
      </c>
    </row>
    <row r="293" spans="1:20" ht="12" customHeight="1">
      <c r="A293" s="362" t="s">
        <v>203</v>
      </c>
      <c r="B293" s="1169" t="s">
        <v>455</v>
      </c>
      <c r="C293" s="34">
        <v>27039.158156460999</v>
      </c>
      <c r="D293" s="34">
        <v>21774.960632697999</v>
      </c>
      <c r="E293" s="34">
        <v>23629.722099580002</v>
      </c>
      <c r="F293" s="34">
        <v>60296.329933697998</v>
      </c>
      <c r="G293" s="60">
        <v>64668.437294627001</v>
      </c>
      <c r="H293" s="34">
        <v>61788.684494280002</v>
      </c>
      <c r="I293" s="34">
        <v>57644.284081079</v>
      </c>
      <c r="J293" s="34">
        <v>57698.650651053002</v>
      </c>
      <c r="K293" s="34">
        <v>53510.236622142002</v>
      </c>
      <c r="L293" s="34">
        <v>52903.31029216</v>
      </c>
      <c r="M293" s="34">
        <v>53870.820120110999</v>
      </c>
      <c r="N293" s="34">
        <v>49668.321947805001</v>
      </c>
      <c r="O293" s="34">
        <v>45287.537951232</v>
      </c>
      <c r="P293" s="34">
        <v>55468.204624345002</v>
      </c>
      <c r="Q293" s="34">
        <v>56120.369310196998</v>
      </c>
      <c r="R293" s="34">
        <v>55016.400810842999</v>
      </c>
      <c r="S293" s="34">
        <v>54307.949443559002</v>
      </c>
      <c r="T293" s="370">
        <v>52744.254492319</v>
      </c>
    </row>
    <row r="294" spans="1:20" ht="12" customHeight="1">
      <c r="A294" s="1326" t="s">
        <v>309</v>
      </c>
      <c r="B294" s="1327"/>
      <c r="C294" s="34"/>
      <c r="D294" s="34"/>
      <c r="G294" s="1082"/>
      <c r="N294" s="32">
        <v>0</v>
      </c>
      <c r="T294" s="369"/>
    </row>
    <row r="295" spans="1:20" ht="12" customHeight="1">
      <c r="A295" s="364" t="s">
        <v>8</v>
      </c>
      <c r="B295" s="1170" t="s">
        <v>456</v>
      </c>
      <c r="C295" s="34">
        <v>176261.40132697599</v>
      </c>
      <c r="D295" s="34">
        <v>185513.453595111</v>
      </c>
      <c r="E295" s="34">
        <v>206526.26426664999</v>
      </c>
      <c r="F295" s="34">
        <v>253014.764558319</v>
      </c>
      <c r="G295" s="60">
        <v>234684.19924078899</v>
      </c>
      <c r="H295" s="34">
        <v>269098.84939691098</v>
      </c>
      <c r="I295" s="34">
        <v>251996.24705744901</v>
      </c>
      <c r="J295" s="34">
        <v>246646.769860197</v>
      </c>
      <c r="K295" s="34">
        <v>242944.50440908599</v>
      </c>
      <c r="L295" s="34">
        <v>238868.31627798601</v>
      </c>
      <c r="M295" s="34">
        <v>238851.74943234399</v>
      </c>
      <c r="N295" s="34">
        <v>247911.05061136899</v>
      </c>
      <c r="O295" s="34">
        <v>261803.74566528501</v>
      </c>
      <c r="P295" s="34">
        <v>265043.00553015398</v>
      </c>
      <c r="Q295" s="34">
        <v>252412.68538082499</v>
      </c>
      <c r="R295" s="34">
        <v>255644.405767983</v>
      </c>
      <c r="S295" s="34">
        <v>265105.58844883897</v>
      </c>
      <c r="T295" s="370">
        <v>269703.29289727198</v>
      </c>
    </row>
    <row r="296" spans="1:20" ht="12" customHeight="1">
      <c r="A296" s="362"/>
      <c r="B296" s="1169" t="s">
        <v>96</v>
      </c>
      <c r="C296" s="34">
        <v>95202.316104377998</v>
      </c>
      <c r="D296" s="34">
        <v>110557.461574281</v>
      </c>
      <c r="E296" s="34">
        <v>117882.34600739701</v>
      </c>
      <c r="F296" s="34">
        <v>142705.05116569399</v>
      </c>
      <c r="G296" s="60">
        <v>133071.79655605901</v>
      </c>
      <c r="H296" s="34">
        <v>152975.149666171</v>
      </c>
      <c r="I296" s="34">
        <v>143139.443577019</v>
      </c>
      <c r="J296" s="34">
        <v>139008.601643228</v>
      </c>
      <c r="K296" s="34">
        <v>133816.32303483799</v>
      </c>
      <c r="L296" s="34">
        <v>135003.619842274</v>
      </c>
      <c r="M296" s="34">
        <v>133762.01187305999</v>
      </c>
      <c r="N296" s="34">
        <v>134704.86391668901</v>
      </c>
      <c r="O296" s="34">
        <v>145177.97348252501</v>
      </c>
      <c r="P296" s="34">
        <v>147841.969635441</v>
      </c>
      <c r="Q296" s="34">
        <v>141220.94623734499</v>
      </c>
      <c r="R296" s="34">
        <v>143400.61724463801</v>
      </c>
      <c r="S296" s="34">
        <v>147559.472169474</v>
      </c>
      <c r="T296" s="370">
        <v>146714.28259063899</v>
      </c>
    </row>
    <row r="297" spans="1:20" ht="12" customHeight="1">
      <c r="A297" s="362"/>
      <c r="B297" s="1169" t="s">
        <v>457</v>
      </c>
      <c r="C297" s="34">
        <v>50879.513475582004</v>
      </c>
      <c r="D297" s="34">
        <v>68725.032148593993</v>
      </c>
      <c r="E297" s="34">
        <v>82027.139573666995</v>
      </c>
      <c r="F297" s="34">
        <v>95640.989961683998</v>
      </c>
      <c r="G297" s="60">
        <v>94505.479165924</v>
      </c>
      <c r="H297" s="34">
        <v>101667.669763233</v>
      </c>
      <c r="I297" s="34">
        <v>95680.626373862993</v>
      </c>
      <c r="J297" s="34">
        <v>92341.370411922006</v>
      </c>
      <c r="K297" s="34">
        <v>91356.846429761004</v>
      </c>
      <c r="L297" s="34">
        <v>90410.782994195004</v>
      </c>
      <c r="M297" s="34">
        <v>89435.783132983997</v>
      </c>
      <c r="N297" s="34">
        <v>94339.050970338998</v>
      </c>
      <c r="O297" s="34">
        <v>100494.20856775501</v>
      </c>
      <c r="P297" s="34">
        <v>103097.41386877099</v>
      </c>
      <c r="Q297" s="34">
        <v>97557.113110759994</v>
      </c>
      <c r="R297" s="34">
        <v>100269.834749286</v>
      </c>
      <c r="S297" s="34">
        <v>98698.176318497004</v>
      </c>
      <c r="T297" s="370">
        <v>100224.22632909501</v>
      </c>
    </row>
    <row r="298" spans="1:20" ht="12" customHeight="1">
      <c r="A298" s="362"/>
      <c r="B298" s="1169" t="s">
        <v>458</v>
      </c>
      <c r="C298" s="34">
        <v>5018.5421724079997</v>
      </c>
      <c r="D298" s="34">
        <v>6134.1939487910004</v>
      </c>
      <c r="E298" s="34">
        <v>8743.0137374299993</v>
      </c>
      <c r="F298" s="34">
        <v>9473.3427991930002</v>
      </c>
      <c r="G298" s="60">
        <v>5798.703297729</v>
      </c>
      <c r="H298" s="34">
        <v>6921.5569978829999</v>
      </c>
      <c r="I298" s="34">
        <v>6548.0313104569996</v>
      </c>
      <c r="J298" s="34">
        <v>6652.9766721380001</v>
      </c>
      <c r="K298" s="34">
        <v>6420.3732871359998</v>
      </c>
      <c r="L298" s="34">
        <v>6415.8015630489999</v>
      </c>
      <c r="M298" s="34">
        <v>6290.6815973020002</v>
      </c>
      <c r="N298" s="34">
        <v>5911.1645605510002</v>
      </c>
      <c r="O298" s="34">
        <v>5886.1866353659998</v>
      </c>
      <c r="P298" s="34">
        <v>5507.0224542890001</v>
      </c>
      <c r="Q298" s="34">
        <v>5698.6075902129996</v>
      </c>
      <c r="R298" s="34">
        <v>5558.7289720190001</v>
      </c>
      <c r="S298" s="34">
        <v>5817.1037579490003</v>
      </c>
      <c r="T298" s="370">
        <v>6040.0751395059997</v>
      </c>
    </row>
    <row r="299" spans="1:20" ht="12" customHeight="1">
      <c r="A299" s="362"/>
      <c r="B299" s="1169" t="s">
        <v>459</v>
      </c>
      <c r="C299" s="34">
        <v>39304.260456388001</v>
      </c>
      <c r="D299" s="34">
        <v>35698.235476895999</v>
      </c>
      <c r="E299" s="34">
        <v>27112.192696300001</v>
      </c>
      <c r="F299" s="34">
        <v>37590.718404817002</v>
      </c>
      <c r="G299" s="60">
        <v>32767.614092405998</v>
      </c>
      <c r="H299" s="34">
        <v>44385.922905054998</v>
      </c>
      <c r="I299" s="34">
        <v>40910.785892699001</v>
      </c>
      <c r="J299" s="34">
        <v>40014.254559168003</v>
      </c>
      <c r="K299" s="34">
        <v>36039.103317941001</v>
      </c>
      <c r="L299" s="34">
        <v>38177.035285029997</v>
      </c>
      <c r="M299" s="34">
        <v>38035.547142773998</v>
      </c>
      <c r="N299" s="34">
        <v>34454.648385799002</v>
      </c>
      <c r="O299" s="34">
        <v>38797.578279403999</v>
      </c>
      <c r="P299" s="34">
        <v>39237.533312380998</v>
      </c>
      <c r="Q299" s="34">
        <v>37965.225536372003</v>
      </c>
      <c r="R299" s="34">
        <v>37572.053523333001</v>
      </c>
      <c r="S299" s="34">
        <v>43044.192093028003</v>
      </c>
      <c r="T299" s="370">
        <v>40449.981122038</v>
      </c>
    </row>
    <row r="300" spans="1:20" ht="12" customHeight="1">
      <c r="A300" s="362"/>
      <c r="B300" s="1169" t="s">
        <v>460</v>
      </c>
      <c r="C300" s="34">
        <v>81059.085222598005</v>
      </c>
      <c r="D300" s="34">
        <v>74955.992020830003</v>
      </c>
      <c r="E300" s="34">
        <v>88643.918259252998</v>
      </c>
      <c r="F300" s="34">
        <v>110309.713392625</v>
      </c>
      <c r="G300" s="60">
        <v>101612.40268473</v>
      </c>
      <c r="H300" s="34">
        <v>116123.69973074</v>
      </c>
      <c r="I300" s="34">
        <v>108856.80348043</v>
      </c>
      <c r="J300" s="34">
        <v>107638.168216969</v>
      </c>
      <c r="K300" s="34">
        <v>109128.181374248</v>
      </c>
      <c r="L300" s="34">
        <v>103864.696435712</v>
      </c>
      <c r="M300" s="34">
        <v>105089.737559284</v>
      </c>
      <c r="N300" s="34">
        <v>113206.18669468</v>
      </c>
      <c r="O300" s="34">
        <v>116625.77218276</v>
      </c>
      <c r="P300" s="34">
        <v>117201.035894713</v>
      </c>
      <c r="Q300" s="34">
        <v>111191.73914347999</v>
      </c>
      <c r="R300" s="34">
        <v>112243.78852334501</v>
      </c>
      <c r="S300" s="34">
        <v>117546.116279365</v>
      </c>
      <c r="T300" s="370">
        <v>122989.010306633</v>
      </c>
    </row>
    <row r="301" spans="1:20" ht="12" customHeight="1">
      <c r="A301" s="362"/>
      <c r="B301" s="1169" t="s">
        <v>457</v>
      </c>
      <c r="C301" s="34">
        <v>56377.814689341998</v>
      </c>
      <c r="D301" s="34">
        <v>57864.290950998999</v>
      </c>
      <c r="E301" s="34">
        <v>73952.046249246006</v>
      </c>
      <c r="F301" s="34">
        <v>81375.981046711997</v>
      </c>
      <c r="G301" s="60">
        <v>82995.318176571003</v>
      </c>
      <c r="H301" s="34">
        <v>92175.417807627004</v>
      </c>
      <c r="I301" s="34">
        <v>88312.762396556995</v>
      </c>
      <c r="J301" s="34">
        <v>86863.617047539999</v>
      </c>
      <c r="K301" s="34">
        <v>87225.631540101997</v>
      </c>
      <c r="L301" s="34">
        <v>80087.631998495999</v>
      </c>
      <c r="M301" s="34">
        <v>82797.883173793001</v>
      </c>
      <c r="N301" s="34">
        <v>91888.910217101002</v>
      </c>
      <c r="O301" s="34">
        <v>92957.623156583999</v>
      </c>
      <c r="P301" s="34">
        <v>93726.230042979005</v>
      </c>
      <c r="Q301" s="34">
        <v>90516.288597834995</v>
      </c>
      <c r="R301" s="34">
        <v>93317.832247679005</v>
      </c>
      <c r="S301" s="34">
        <v>98452.862718641001</v>
      </c>
      <c r="T301" s="370">
        <v>102940.917896171</v>
      </c>
    </row>
    <row r="302" spans="1:20" ht="12" customHeight="1">
      <c r="A302" s="362"/>
      <c r="B302" s="1169" t="s">
        <v>461</v>
      </c>
      <c r="C302" s="34">
        <v>7307.6406077399997</v>
      </c>
      <c r="D302" s="34">
        <v>9279.007175752</v>
      </c>
      <c r="E302" s="34">
        <v>8876.3631001689992</v>
      </c>
      <c r="F302" s="34">
        <v>7814.812149542</v>
      </c>
      <c r="G302" s="60">
        <v>2090.0146296749999</v>
      </c>
      <c r="H302" s="34">
        <v>3424.0589582379998</v>
      </c>
      <c r="I302" s="34">
        <v>3267.988909956</v>
      </c>
      <c r="J302" s="34">
        <v>3555.3389089749999</v>
      </c>
      <c r="K302" s="34">
        <v>3644.6997847900002</v>
      </c>
      <c r="L302" s="34">
        <v>3538.172450436</v>
      </c>
      <c r="M302" s="34">
        <v>3573.6427486809998</v>
      </c>
      <c r="N302" s="34">
        <v>2038.601784816</v>
      </c>
      <c r="O302" s="34">
        <v>2132.745969648</v>
      </c>
      <c r="P302" s="34">
        <v>2067.6283780970002</v>
      </c>
      <c r="Q302" s="34">
        <v>1984.117888816</v>
      </c>
      <c r="R302" s="34">
        <v>1978.3586903559999</v>
      </c>
      <c r="S302" s="34">
        <v>1951.0911173950001</v>
      </c>
      <c r="T302" s="370">
        <v>2087.4938494100002</v>
      </c>
    </row>
    <row r="303" spans="1:20" ht="12" customHeight="1">
      <c r="A303" s="362"/>
      <c r="B303" s="1169" t="s">
        <v>459</v>
      </c>
      <c r="C303" s="34">
        <v>17373.629925516001</v>
      </c>
      <c r="D303" s="34">
        <v>7812.6938940789996</v>
      </c>
      <c r="E303" s="34">
        <v>5815.5089098380004</v>
      </c>
      <c r="F303" s="34">
        <v>21118.920196371</v>
      </c>
      <c r="G303" s="60">
        <v>16527.069878483999</v>
      </c>
      <c r="H303" s="34">
        <v>20524.222964875</v>
      </c>
      <c r="I303" s="34">
        <v>17276.052173917</v>
      </c>
      <c r="J303" s="34">
        <v>17219.212260454002</v>
      </c>
      <c r="K303" s="34">
        <v>18257.850049355999</v>
      </c>
      <c r="L303" s="34">
        <v>20238.89198678</v>
      </c>
      <c r="M303" s="34">
        <v>18718.21163681</v>
      </c>
      <c r="N303" s="34">
        <v>19278.674692763001</v>
      </c>
      <c r="O303" s="34">
        <v>21535.403056528001</v>
      </c>
      <c r="P303" s="34">
        <v>21407.177473636999</v>
      </c>
      <c r="Q303" s="34">
        <v>18691.332656828999</v>
      </c>
      <c r="R303" s="34">
        <v>16947.597585309999</v>
      </c>
      <c r="S303" s="34">
        <v>17142.162443329002</v>
      </c>
      <c r="T303" s="370">
        <v>17960.598561052</v>
      </c>
    </row>
    <row r="304" spans="1:20" ht="12" customHeight="1">
      <c r="A304" s="362" t="s">
        <v>9</v>
      </c>
      <c r="B304" s="1170" t="s">
        <v>462</v>
      </c>
      <c r="C304" s="34">
        <v>0</v>
      </c>
      <c r="D304" s="34">
        <v>4.0000000000000001E-8</v>
      </c>
      <c r="E304" s="34">
        <v>0</v>
      </c>
      <c r="F304" s="34">
        <v>0</v>
      </c>
      <c r="G304" s="60">
        <v>0</v>
      </c>
      <c r="H304" s="34">
        <v>0</v>
      </c>
      <c r="I304" s="34">
        <v>156.635470486</v>
      </c>
      <c r="J304" s="34">
        <v>66.330974384000001</v>
      </c>
      <c r="K304" s="34">
        <v>0</v>
      </c>
      <c r="L304" s="34">
        <v>0</v>
      </c>
      <c r="M304" s="34">
        <v>0</v>
      </c>
      <c r="N304" s="34">
        <v>3.070416271</v>
      </c>
      <c r="O304" s="34">
        <v>557.16095059899999</v>
      </c>
      <c r="P304" s="34">
        <v>0</v>
      </c>
      <c r="Q304" s="34">
        <v>0</v>
      </c>
      <c r="R304" s="34">
        <v>1566.7495829689999</v>
      </c>
      <c r="S304" s="34">
        <v>0</v>
      </c>
      <c r="T304" s="370">
        <v>0</v>
      </c>
    </row>
    <row r="305" spans="1:20" ht="12" customHeight="1">
      <c r="A305" s="362" t="s">
        <v>10</v>
      </c>
      <c r="B305" s="1170" t="s">
        <v>463</v>
      </c>
      <c r="C305" s="34">
        <v>26194.451762815999</v>
      </c>
      <c r="D305" s="34">
        <v>19906.323803001</v>
      </c>
      <c r="E305" s="34">
        <v>21127.875001754001</v>
      </c>
      <c r="F305" s="34">
        <v>23405.799522794001</v>
      </c>
      <c r="G305" s="60">
        <v>29291.964069170001</v>
      </c>
      <c r="H305" s="34">
        <v>29137.762483156999</v>
      </c>
      <c r="I305" s="34">
        <v>24781.766602651998</v>
      </c>
      <c r="J305" s="34">
        <v>27326.715021232001</v>
      </c>
      <c r="K305" s="34">
        <v>25406.570852075001</v>
      </c>
      <c r="L305" s="34">
        <v>24263.879765862999</v>
      </c>
      <c r="M305" s="34">
        <v>25999.772385789998</v>
      </c>
      <c r="N305" s="34">
        <v>21804.900906465002</v>
      </c>
      <c r="O305" s="34">
        <v>27056.348060021999</v>
      </c>
      <c r="P305" s="34">
        <v>30735.087018540999</v>
      </c>
      <c r="Q305" s="34">
        <v>28652.763955462</v>
      </c>
      <c r="R305" s="34">
        <v>31149.342446580002</v>
      </c>
      <c r="S305" s="34">
        <v>28532.672971391999</v>
      </c>
      <c r="T305" s="370">
        <v>27716.442030204002</v>
      </c>
    </row>
    <row r="306" spans="1:20" ht="12" customHeight="1">
      <c r="A306" s="362" t="s">
        <v>11</v>
      </c>
      <c r="B306" s="117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70" t="s">
        <v>465</v>
      </c>
      <c r="C307" s="34">
        <v>0</v>
      </c>
      <c r="D307" s="34">
        <v>3051.3002299999998</v>
      </c>
      <c r="E307" s="34">
        <v>64.449839999999995</v>
      </c>
      <c r="F307" s="34">
        <v>1.692025192</v>
      </c>
      <c r="G307" s="60">
        <v>0.75059817399999995</v>
      </c>
      <c r="H307" s="34">
        <v>30.061089067000001</v>
      </c>
      <c r="I307" s="34">
        <v>0.560067011</v>
      </c>
      <c r="J307" s="34">
        <v>0.70227127700000003</v>
      </c>
      <c r="K307" s="34">
        <v>4.2644225169999999</v>
      </c>
      <c r="L307" s="34">
        <v>1.007151535</v>
      </c>
      <c r="M307" s="34">
        <v>5.4981600999999998E-2</v>
      </c>
      <c r="N307" s="34">
        <v>0</v>
      </c>
      <c r="O307" s="34">
        <v>0</v>
      </c>
      <c r="P307" s="34">
        <v>0.34507659899999998</v>
      </c>
      <c r="Q307" s="34">
        <v>2.2022762920000001</v>
      </c>
      <c r="R307" s="34">
        <v>0.69510582099999996</v>
      </c>
      <c r="S307" s="34">
        <v>0.440214155</v>
      </c>
      <c r="T307" s="370">
        <v>0</v>
      </c>
    </row>
    <row r="308" spans="1:20" ht="12" customHeight="1">
      <c r="A308" s="362"/>
      <c r="B308" s="1169" t="s">
        <v>96</v>
      </c>
      <c r="C308" s="34">
        <v>0</v>
      </c>
      <c r="D308" s="34">
        <v>2000</v>
      </c>
      <c r="E308" s="34">
        <v>0</v>
      </c>
      <c r="F308" s="34">
        <v>0</v>
      </c>
      <c r="G308" s="60">
        <v>0.75059817399999995</v>
      </c>
      <c r="H308" s="34">
        <v>0.26297461900000002</v>
      </c>
      <c r="I308" s="34">
        <v>0.560067011</v>
      </c>
      <c r="J308" s="34">
        <v>0.70227127700000003</v>
      </c>
      <c r="K308" s="34">
        <v>0.146133282</v>
      </c>
      <c r="L308" s="34">
        <v>1.007151535</v>
      </c>
      <c r="M308" s="897">
        <v>5.4981600999999998E-2</v>
      </c>
      <c r="N308" s="897">
        <v>0</v>
      </c>
      <c r="O308" s="897">
        <v>0</v>
      </c>
      <c r="P308" s="897">
        <v>0.152806795</v>
      </c>
      <c r="Q308" s="897">
        <v>0.29475257900000001</v>
      </c>
      <c r="R308" s="897">
        <v>0.69510582099999996</v>
      </c>
      <c r="S308" s="897">
        <v>0.440214155</v>
      </c>
      <c r="T308" s="996">
        <v>0</v>
      </c>
    </row>
    <row r="309" spans="1:20" ht="12" customHeight="1">
      <c r="A309" s="362"/>
      <c r="B309" s="1169" t="s">
        <v>460</v>
      </c>
      <c r="C309" s="34">
        <v>0</v>
      </c>
      <c r="D309" s="34">
        <v>1051.3002300000001</v>
      </c>
      <c r="E309" s="34">
        <v>64.449839999999995</v>
      </c>
      <c r="F309" s="34">
        <v>1.692025192</v>
      </c>
      <c r="G309" s="60">
        <v>0</v>
      </c>
      <c r="H309" s="34">
        <v>29.798114448</v>
      </c>
      <c r="I309" s="34">
        <v>0</v>
      </c>
      <c r="J309" s="34">
        <v>0</v>
      </c>
      <c r="K309" s="34">
        <v>4.1182892349999998</v>
      </c>
      <c r="L309" s="34">
        <v>0</v>
      </c>
      <c r="M309" s="34">
        <v>0</v>
      </c>
      <c r="N309" s="34">
        <v>0</v>
      </c>
      <c r="O309" s="34">
        <v>0</v>
      </c>
      <c r="P309" s="34">
        <v>0.19226980399999999</v>
      </c>
      <c r="Q309" s="34">
        <v>1.907523713</v>
      </c>
      <c r="R309" s="34">
        <v>0</v>
      </c>
      <c r="S309" s="34">
        <v>0</v>
      </c>
      <c r="T309" s="370">
        <v>0</v>
      </c>
    </row>
    <row r="310" spans="1:20" ht="12" customHeight="1">
      <c r="A310" s="365" t="s">
        <v>97</v>
      </c>
      <c r="B310" s="1170" t="s">
        <v>466</v>
      </c>
      <c r="C310" s="34">
        <v>13515.276823303</v>
      </c>
      <c r="D310" s="34">
        <v>8428.2902134800006</v>
      </c>
      <c r="E310" s="34">
        <v>4978.1898772730001</v>
      </c>
      <c r="F310" s="34">
        <v>12106.673063820999</v>
      </c>
      <c r="G310" s="203">
        <v>8131.1168290570004</v>
      </c>
      <c r="H310" s="69">
        <v>11910.556402479</v>
      </c>
      <c r="I310" s="69">
        <v>10894.092829911</v>
      </c>
      <c r="J310" s="69">
        <v>18898.903939718999</v>
      </c>
      <c r="K310" s="69">
        <v>19670.883994307002</v>
      </c>
      <c r="L310" s="69">
        <v>18456.204191179</v>
      </c>
      <c r="M310" s="69">
        <v>18850.280413634999</v>
      </c>
      <c r="N310" s="69">
        <v>21589.759566265999</v>
      </c>
      <c r="O310" s="69">
        <v>22562.913677001001</v>
      </c>
      <c r="P310" s="69">
        <v>24758.858110819001</v>
      </c>
      <c r="Q310" s="69">
        <v>31689.417216844999</v>
      </c>
      <c r="R310" s="69">
        <v>33276.576918731997</v>
      </c>
      <c r="S310" s="69">
        <v>29795.592099843001</v>
      </c>
      <c r="T310" s="371">
        <v>29091.33725796</v>
      </c>
    </row>
    <row r="311" spans="1:20" ht="34.700000000000003" customHeight="1">
      <c r="A311" s="362" t="s">
        <v>125</v>
      </c>
      <c r="B311" s="1170" t="s">
        <v>467</v>
      </c>
      <c r="C311" s="69">
        <v>7206.6845013479997</v>
      </c>
      <c r="D311" s="69">
        <v>3608.1785796999998</v>
      </c>
      <c r="E311" s="69">
        <v>2401.5149561570001</v>
      </c>
      <c r="F311" s="69">
        <v>4427.4913336239997</v>
      </c>
      <c r="G311" s="1076">
        <v>3459.6790969869999</v>
      </c>
      <c r="H311" s="69">
        <v>1740.225818766</v>
      </c>
      <c r="I311" s="69">
        <v>3368.7670871209998</v>
      </c>
      <c r="J311" s="69">
        <v>3588.4375603640001</v>
      </c>
      <c r="K311" s="69">
        <v>6446.9973755110004</v>
      </c>
      <c r="L311" s="69">
        <v>1611.1918509760001</v>
      </c>
      <c r="M311" s="69">
        <v>1428.2840787790001</v>
      </c>
      <c r="N311" s="69">
        <v>4237.0435473240004</v>
      </c>
      <c r="O311" s="69">
        <v>2660.9222492150002</v>
      </c>
      <c r="P311" s="69">
        <v>2135.0530577089999</v>
      </c>
      <c r="Q311" s="69">
        <v>3866.8485755490001</v>
      </c>
      <c r="R311" s="69">
        <v>2645.456384605</v>
      </c>
      <c r="S311" s="69">
        <v>3981.8255398840001</v>
      </c>
      <c r="T311" s="371">
        <v>1931.239241644</v>
      </c>
    </row>
    <row r="312" spans="1:20">
      <c r="A312" s="362" t="s">
        <v>203</v>
      </c>
      <c r="B312" s="1170" t="s">
        <v>713</v>
      </c>
      <c r="C312" s="34">
        <v>85.422476454999995</v>
      </c>
      <c r="D312" s="34">
        <v>256.14448464999998</v>
      </c>
      <c r="E312" s="34">
        <v>695.61097098899995</v>
      </c>
      <c r="F312" s="34">
        <v>493.429538122</v>
      </c>
      <c r="G312" s="60">
        <v>509.08193904000001</v>
      </c>
      <c r="H312" s="34">
        <v>268.22964935700003</v>
      </c>
      <c r="I312" s="34">
        <v>615.57303625500003</v>
      </c>
      <c r="J312" s="34">
        <v>478.178333872</v>
      </c>
      <c r="K312" s="34">
        <v>392.65440802000001</v>
      </c>
      <c r="L312" s="34">
        <v>444.40967853199999</v>
      </c>
      <c r="M312" s="34">
        <v>469.77937839399999</v>
      </c>
      <c r="N312" s="34">
        <v>590.00022982799999</v>
      </c>
      <c r="O312" s="34">
        <v>571.35460625500002</v>
      </c>
      <c r="P312" s="34">
        <v>688.85185117000003</v>
      </c>
      <c r="Q312" s="34">
        <v>678.82367039799999</v>
      </c>
      <c r="R312" s="34">
        <v>675.04913030900002</v>
      </c>
      <c r="S312" s="34">
        <v>303.54977612200003</v>
      </c>
      <c r="T312" s="370">
        <v>356.17711902399998</v>
      </c>
    </row>
    <row r="313" spans="1:20" ht="12" customHeight="1">
      <c r="A313" s="1326" t="s">
        <v>724</v>
      </c>
      <c r="B313" s="1327"/>
      <c r="C313" s="34"/>
      <c r="D313" s="34"/>
      <c r="E313" s="34"/>
      <c r="F313" s="34"/>
      <c r="G313" s="60"/>
      <c r="H313" s="34"/>
      <c r="I313" s="34"/>
      <c r="J313" s="34"/>
      <c r="K313" s="34"/>
      <c r="L313" s="34"/>
      <c r="M313" s="34"/>
      <c r="N313" s="34">
        <v>0</v>
      </c>
      <c r="O313" s="34"/>
      <c r="P313" s="34"/>
      <c r="Q313" s="34"/>
      <c r="R313" s="34"/>
      <c r="S313" s="34"/>
      <c r="T313" s="370"/>
    </row>
    <row r="314" spans="1:20" ht="12" customHeight="1">
      <c r="A314" s="362" t="s">
        <v>8</v>
      </c>
      <c r="B314" s="117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7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70" t="s">
        <v>470</v>
      </c>
      <c r="C316" s="34">
        <v>30209.193896116001</v>
      </c>
      <c r="D316" s="34">
        <v>35189.557936885998</v>
      </c>
      <c r="E316" s="34">
        <v>37862.338780270002</v>
      </c>
      <c r="F316" s="34">
        <v>39728.114399564998</v>
      </c>
      <c r="G316" s="60">
        <v>44898.657036596</v>
      </c>
      <c r="H316" s="34">
        <v>53636.626573615002</v>
      </c>
      <c r="I316" s="34">
        <v>53634.973296529002</v>
      </c>
      <c r="J316" s="34">
        <v>53632.895223699998</v>
      </c>
      <c r="K316" s="34">
        <v>52694.582156249999</v>
      </c>
      <c r="L316" s="34">
        <v>52009.395069158003</v>
      </c>
      <c r="M316" s="34">
        <v>51330.496483513998</v>
      </c>
      <c r="N316" s="34">
        <v>51331.141703499998</v>
      </c>
      <c r="O316" s="34">
        <v>65005.898676081997</v>
      </c>
      <c r="P316" s="34">
        <v>65006.675258276002</v>
      </c>
      <c r="Q316" s="34">
        <v>64247.277843208998</v>
      </c>
      <c r="R316" s="34">
        <v>63936.442344472001</v>
      </c>
      <c r="S316" s="34">
        <v>63935.582594833999</v>
      </c>
      <c r="T316" s="370">
        <v>63122.130087521</v>
      </c>
    </row>
    <row r="317" spans="1:20" ht="24">
      <c r="A317" s="362" t="s">
        <v>11</v>
      </c>
      <c r="B317" s="1170" t="s">
        <v>471</v>
      </c>
      <c r="C317" s="69">
        <v>8618.051827018</v>
      </c>
      <c r="D317" s="69">
        <v>7487.7363559209998</v>
      </c>
      <c r="E317" s="69">
        <v>3926.1155427540002</v>
      </c>
      <c r="F317" s="69">
        <v>5858.177266658</v>
      </c>
      <c r="G317" s="203">
        <v>12361.343998681999</v>
      </c>
      <c r="H317" s="69">
        <v>7068.991290041</v>
      </c>
      <c r="I317" s="69">
        <v>8393.6907980140004</v>
      </c>
      <c r="J317" s="69">
        <v>9805.8608096499993</v>
      </c>
      <c r="K317" s="69">
        <v>11094.985247389001</v>
      </c>
      <c r="L317" s="69">
        <v>12122.938102816001</v>
      </c>
      <c r="M317" s="69">
        <v>12748.407247612</v>
      </c>
      <c r="N317" s="69">
        <v>13655.027076369999</v>
      </c>
      <c r="O317" s="69">
        <v>1014.054779509</v>
      </c>
      <c r="P317" s="69">
        <v>2130.7407770330001</v>
      </c>
      <c r="Q317" s="69">
        <v>3257.9086264980001</v>
      </c>
      <c r="R317" s="69">
        <v>4494.9439186939999</v>
      </c>
      <c r="S317" s="69">
        <v>5711.9645772880003</v>
      </c>
      <c r="T317" s="371">
        <v>6893.9120717080004</v>
      </c>
    </row>
    <row r="318" spans="1:20" ht="12" customHeight="1">
      <c r="A318" s="362" t="s">
        <v>98</v>
      </c>
      <c r="B318" s="1170" t="s">
        <v>472</v>
      </c>
      <c r="C318" s="34">
        <v>-273.49317526499999</v>
      </c>
      <c r="D318" s="34">
        <v>703.61290632500004</v>
      </c>
      <c r="E318" s="34">
        <v>397.26829341600001</v>
      </c>
      <c r="F318" s="34">
        <v>-258.83934045199999</v>
      </c>
      <c r="G318" s="60">
        <v>-236.642262179</v>
      </c>
      <c r="H318" s="34">
        <v>-327.28540101900001</v>
      </c>
      <c r="I318" s="34">
        <v>-214.771492319</v>
      </c>
      <c r="J318" s="34">
        <v>-104.422111156</v>
      </c>
      <c r="K318" s="34">
        <v>69.007364998</v>
      </c>
      <c r="L318" s="34">
        <v>-76.534285046999997</v>
      </c>
      <c r="M318" s="34">
        <v>-164.77689128700001</v>
      </c>
      <c r="N318" s="34">
        <v>-257.71240213999999</v>
      </c>
      <c r="O318" s="34">
        <v>-57.578982814</v>
      </c>
      <c r="P318" s="34">
        <v>35.542358815</v>
      </c>
      <c r="Q318" s="34">
        <v>-17.052812184</v>
      </c>
      <c r="R318" s="34">
        <v>70.005546476000006</v>
      </c>
      <c r="S318" s="34">
        <v>118.069346126</v>
      </c>
      <c r="T318" s="370">
        <v>247.646675026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85" t="s">
        <v>243</v>
      </c>
      <c r="B322" s="1385"/>
      <c r="C322" s="77"/>
      <c r="D322" s="77"/>
      <c r="E322" s="77"/>
      <c r="F322" s="77"/>
      <c r="G322" s="1075"/>
      <c r="H322" s="77"/>
      <c r="I322" s="77"/>
      <c r="J322" s="77"/>
      <c r="K322" s="77"/>
      <c r="L322" s="77"/>
      <c r="M322" s="77"/>
      <c r="N322" s="77"/>
      <c r="O322" s="77"/>
      <c r="P322" s="77"/>
      <c r="Q322" s="77"/>
      <c r="R322" s="77"/>
      <c r="S322" s="77"/>
      <c r="T322" s="77"/>
    </row>
    <row r="323" spans="1:20" ht="12" hidden="1" customHeight="1">
      <c r="A323" s="1385" t="s">
        <v>241</v>
      </c>
      <c r="B323" s="1385"/>
      <c r="C323" s="77"/>
      <c r="D323" s="77"/>
      <c r="E323" s="77"/>
      <c r="F323" s="77"/>
      <c r="G323" s="1075"/>
      <c r="H323" s="77"/>
      <c r="I323" s="77"/>
      <c r="J323" s="77"/>
      <c r="K323" s="77"/>
      <c r="L323" s="77"/>
      <c r="M323" s="77"/>
      <c r="N323" s="77"/>
      <c r="O323" s="77"/>
      <c r="P323" s="77"/>
      <c r="Q323" s="77"/>
      <c r="R323" s="77"/>
      <c r="S323" s="77"/>
      <c r="T323" s="77"/>
    </row>
    <row r="324" spans="1:20" ht="12" hidden="1" customHeight="1">
      <c r="A324" s="1385" t="s">
        <v>242</v>
      </c>
      <c r="B324" s="1385"/>
      <c r="C324" s="77"/>
      <c r="D324" s="77"/>
      <c r="E324" s="77"/>
      <c r="F324" s="77"/>
      <c r="G324" s="1075"/>
      <c r="H324" s="77"/>
      <c r="I324" s="77"/>
      <c r="J324" s="77"/>
      <c r="K324" s="77"/>
      <c r="L324" s="77"/>
      <c r="M324" s="77"/>
      <c r="N324" s="77"/>
      <c r="O324" s="77"/>
      <c r="P324" s="77"/>
      <c r="Q324" s="77"/>
      <c r="R324" s="77"/>
      <c r="S324" s="77"/>
      <c r="T324" s="77"/>
    </row>
    <row r="325" spans="1:20" ht="15" hidden="1" customHeight="1">
      <c r="A325" s="1392" t="s">
        <v>245</v>
      </c>
      <c r="B325" s="1392"/>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G132:G133"/>
    <mergeCell ref="A132:B133"/>
    <mergeCell ref="A134:B134"/>
    <mergeCell ref="A128:B128"/>
    <mergeCell ref="D67:D68"/>
    <mergeCell ref="C67:C68"/>
    <mergeCell ref="A69:B69"/>
    <mergeCell ref="A118:B118"/>
    <mergeCell ref="A129:B129"/>
    <mergeCell ref="E132:E133"/>
    <mergeCell ref="C197:C198"/>
    <mergeCell ref="A199:B199"/>
    <mergeCell ref="A194:B194"/>
    <mergeCell ref="A195:B195"/>
    <mergeCell ref="A196:T196"/>
    <mergeCell ref="A197:B198"/>
    <mergeCell ref="E197:E198"/>
    <mergeCell ref="D197:D198"/>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N262"/>
    <mergeCell ref="A1:T1"/>
    <mergeCell ref="A2:B3"/>
    <mergeCell ref="A60:B60"/>
    <mergeCell ref="A61:B61"/>
    <mergeCell ref="A4:B4"/>
    <mergeCell ref="D2:D3"/>
    <mergeCell ref="C2:C3"/>
    <mergeCell ref="A34:B34"/>
    <mergeCell ref="A53:B53"/>
    <mergeCell ref="E2:E3"/>
    <mergeCell ref="F2:F3"/>
    <mergeCell ref="G2:G3"/>
    <mergeCell ref="H2:N2"/>
    <mergeCell ref="O2:T2"/>
    <mergeCell ref="A62:B62"/>
    <mergeCell ref="A63:B63"/>
    <mergeCell ref="A264:B264"/>
    <mergeCell ref="D262:D263"/>
    <mergeCell ref="A324:B324"/>
    <mergeCell ref="A248:B248"/>
    <mergeCell ref="A192:B192"/>
    <mergeCell ref="A65:B65"/>
    <mergeCell ref="A67:B68"/>
    <mergeCell ref="A229:B229"/>
    <mergeCell ref="A66:T66"/>
    <mergeCell ref="A164:B164"/>
    <mergeCell ref="A183:B183"/>
    <mergeCell ref="G197:G198"/>
    <mergeCell ref="F197:F198"/>
    <mergeCell ref="A99:B99"/>
    <mergeCell ref="A130:B130"/>
    <mergeCell ref="D132:D133"/>
    <mergeCell ref="C132:C133"/>
    <mergeCell ref="A127:B127"/>
    <mergeCell ref="E67:E68"/>
    <mergeCell ref="H67:N67"/>
    <mergeCell ref="O67:T67"/>
    <mergeCell ref="O262:T262"/>
    <mergeCell ref="H197:N197"/>
    <mergeCell ref="O197:T197"/>
    <mergeCell ref="H132:N132"/>
    <mergeCell ref="O132:T132"/>
  </mergeCells>
  <printOptions horizontalCentered="1"/>
  <pageMargins left="0.31496062992125984" right="0.39370078740157483" top="0.74803149606299213" bottom="0.27559055118110237" header="0.55118110236220474" footer="0.15748031496062992"/>
  <pageSetup paperSize="9" scale="47"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173" zoomScale="70" zoomScaleNormal="85" zoomScaleSheetLayoutView="70" zoomScalePageLayoutView="50" workbookViewId="0">
      <selection activeCell="I208" sqref="I208"/>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6" t="s">
        <v>288</v>
      </c>
      <c r="B1" s="1397"/>
      <c r="C1" s="1397"/>
      <c r="D1" s="1397"/>
      <c r="E1" s="1397"/>
      <c r="F1" s="1397"/>
      <c r="G1" s="1397"/>
      <c r="H1" s="1397"/>
      <c r="I1" s="1397"/>
      <c r="J1" s="1397"/>
      <c r="K1" s="1397"/>
      <c r="L1" s="1397"/>
      <c r="M1" s="1397"/>
      <c r="N1" s="1397"/>
      <c r="O1" s="1397"/>
      <c r="P1" s="1397"/>
      <c r="Q1" s="1397"/>
      <c r="R1" s="1397"/>
      <c r="S1" s="1397"/>
      <c r="T1" s="1397"/>
      <c r="U1" s="1397"/>
      <c r="V1" s="1398"/>
    </row>
    <row r="2" spans="1:25" ht="22.35" customHeight="1">
      <c r="A2" s="1341" t="s">
        <v>419</v>
      </c>
      <c r="B2" s="1342"/>
      <c r="C2" s="1342"/>
      <c r="D2" s="1342"/>
      <c r="E2" s="1399" t="s">
        <v>277</v>
      </c>
      <c r="F2" s="1382" t="s">
        <v>842</v>
      </c>
      <c r="G2" s="1376">
        <v>2021</v>
      </c>
      <c r="H2" s="1376">
        <v>2022</v>
      </c>
      <c r="I2" s="1376">
        <v>2023</v>
      </c>
      <c r="J2" s="1376">
        <v>2024</v>
      </c>
      <c r="K2" s="1376"/>
      <c r="L2" s="1376"/>
      <c r="M2" s="1376"/>
      <c r="N2" s="1376"/>
      <c r="O2" s="1376"/>
      <c r="P2" s="1376"/>
      <c r="Q2" s="1376">
        <v>2025</v>
      </c>
      <c r="R2" s="1376"/>
      <c r="S2" s="1376"/>
      <c r="T2" s="1376"/>
      <c r="U2" s="1376"/>
      <c r="V2" s="1377"/>
    </row>
    <row r="3" spans="1:25" ht="22.35" customHeight="1">
      <c r="A3" s="1341"/>
      <c r="B3" s="1342"/>
      <c r="C3" s="1342"/>
      <c r="D3" s="1342"/>
      <c r="E3" s="1399"/>
      <c r="F3" s="1383"/>
      <c r="G3" s="1386"/>
      <c r="H3" s="1376"/>
      <c r="I3" s="1376"/>
      <c r="J3" s="896" t="s">
        <v>5</v>
      </c>
      <c r="K3" s="786" t="s">
        <v>6</v>
      </c>
      <c r="L3" s="786" t="s">
        <v>267</v>
      </c>
      <c r="M3" s="786" t="s">
        <v>7</v>
      </c>
      <c r="N3" s="786" t="s">
        <v>13</v>
      </c>
      <c r="O3" s="896" t="s">
        <v>14</v>
      </c>
      <c r="P3" s="896" t="s">
        <v>904</v>
      </c>
      <c r="Q3" s="896" t="s">
        <v>0</v>
      </c>
      <c r="R3" s="896" t="s">
        <v>1</v>
      </c>
      <c r="S3" s="896" t="s">
        <v>2</v>
      </c>
      <c r="T3" s="896" t="s">
        <v>3</v>
      </c>
      <c r="U3" s="896" t="s">
        <v>4</v>
      </c>
      <c r="V3" s="944" t="s">
        <v>5</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72" t="s">
        <v>100</v>
      </c>
      <c r="C5" s="1337" t="s">
        <v>321</v>
      </c>
      <c r="D5" s="1337"/>
      <c r="E5" s="144">
        <v>742327.013019462</v>
      </c>
      <c r="F5" s="852">
        <v>794091.292039708</v>
      </c>
      <c r="G5" s="852">
        <v>773902.21741710801</v>
      </c>
      <c r="H5" s="852">
        <v>811458.00741050905</v>
      </c>
      <c r="I5" s="852">
        <v>977001.04037218797</v>
      </c>
      <c r="J5" s="852">
        <v>531741.04325383005</v>
      </c>
      <c r="K5" s="852">
        <v>623663.43606564903</v>
      </c>
      <c r="L5" s="852">
        <v>717151.88426857197</v>
      </c>
      <c r="M5" s="852">
        <v>817621.07957412698</v>
      </c>
      <c r="N5" s="852">
        <v>934776.87347467698</v>
      </c>
      <c r="O5" s="852">
        <v>1057834.52816735</v>
      </c>
      <c r="P5" s="852">
        <v>1084815.96385224</v>
      </c>
      <c r="Q5" s="852">
        <v>101917.33552877</v>
      </c>
      <c r="R5" s="852">
        <v>187309.59235154901</v>
      </c>
      <c r="S5" s="852">
        <v>282933.20925880101</v>
      </c>
      <c r="T5" s="852">
        <v>371887.45255232998</v>
      </c>
      <c r="U5" s="23">
        <v>465374.54756094399</v>
      </c>
      <c r="V5" s="1108">
        <v>561797.177921116</v>
      </c>
      <c r="W5" s="23"/>
      <c r="X5" s="53"/>
      <c r="Y5" s="53"/>
    </row>
    <row r="6" spans="1:25">
      <c r="A6" s="141"/>
      <c r="B6" s="1172"/>
      <c r="C6" s="1172" t="s">
        <v>8</v>
      </c>
      <c r="D6" s="1172" t="s">
        <v>322</v>
      </c>
      <c r="E6" s="144">
        <v>6205.1373555919999</v>
      </c>
      <c r="F6" s="852">
        <v>8901.8084924670002</v>
      </c>
      <c r="G6" s="852">
        <v>9740.4269765150002</v>
      </c>
      <c r="H6" s="852">
        <v>13903.791981195</v>
      </c>
      <c r="I6" s="852">
        <v>20915.897909873998</v>
      </c>
      <c r="J6" s="852">
        <v>9005.1604934709994</v>
      </c>
      <c r="K6" s="852">
        <v>10276.756967021</v>
      </c>
      <c r="L6" s="852">
        <v>11622.6135144</v>
      </c>
      <c r="M6" s="852">
        <v>12980.898359012001</v>
      </c>
      <c r="N6" s="852">
        <v>14370.926235401001</v>
      </c>
      <c r="O6" s="852">
        <v>15603.211520954999</v>
      </c>
      <c r="P6" s="852">
        <v>16730.433737292999</v>
      </c>
      <c r="Q6" s="852">
        <v>1283.1429995450001</v>
      </c>
      <c r="R6" s="852">
        <v>2334.7727430680002</v>
      </c>
      <c r="S6" s="852">
        <v>3777.671267701</v>
      </c>
      <c r="T6" s="852">
        <v>5189.3256791020003</v>
      </c>
      <c r="U6" s="852">
        <v>6352.4578109619997</v>
      </c>
      <c r="V6" s="998">
        <v>7715.7354048839998</v>
      </c>
      <c r="W6" s="53"/>
    </row>
    <row r="7" spans="1:25">
      <c r="A7" s="141"/>
      <c r="B7" s="1172"/>
      <c r="C7" s="1172" t="s">
        <v>9</v>
      </c>
      <c r="D7" s="1172" t="s">
        <v>323</v>
      </c>
      <c r="E7" s="144">
        <v>8863.2742244370002</v>
      </c>
      <c r="F7" s="852">
        <v>5391.9047414059996</v>
      </c>
      <c r="G7" s="852">
        <v>2691.1920836220002</v>
      </c>
      <c r="H7" s="852">
        <v>5408.9572997089999</v>
      </c>
      <c r="I7" s="852">
        <v>12036.682797605001</v>
      </c>
      <c r="J7" s="852">
        <v>7164.3758883689998</v>
      </c>
      <c r="K7" s="852">
        <v>8366.6820717139999</v>
      </c>
      <c r="L7" s="852">
        <v>9558.7271275790008</v>
      </c>
      <c r="M7" s="852">
        <v>10664.897192484001</v>
      </c>
      <c r="N7" s="852">
        <v>12750.147782954</v>
      </c>
      <c r="O7" s="852">
        <v>13012.739740581001</v>
      </c>
      <c r="P7" s="852">
        <v>14154.3014575</v>
      </c>
      <c r="Q7" s="852">
        <v>1041.731997242</v>
      </c>
      <c r="R7" s="852">
        <v>2167.739895276</v>
      </c>
      <c r="S7" s="852">
        <v>3300.1330162059999</v>
      </c>
      <c r="T7" s="852">
        <v>4450.6502377229999</v>
      </c>
      <c r="U7" s="852">
        <v>5728.3173498639999</v>
      </c>
      <c r="V7" s="998">
        <v>6720.6535725610001</v>
      </c>
      <c r="W7" s="53"/>
    </row>
    <row r="8" spans="1:25">
      <c r="A8" s="141"/>
      <c r="B8" s="1172"/>
      <c r="C8" s="1172" t="s">
        <v>10</v>
      </c>
      <c r="D8" s="1172" t="s">
        <v>324</v>
      </c>
      <c r="E8" s="144">
        <v>61379.570901352003</v>
      </c>
      <c r="F8" s="852">
        <v>75630.085297682002</v>
      </c>
      <c r="G8" s="852">
        <v>87344.924925512998</v>
      </c>
      <c r="H8" s="852">
        <v>94583.762173940006</v>
      </c>
      <c r="I8" s="852">
        <v>110037.83917942</v>
      </c>
      <c r="J8" s="852">
        <v>62896.440250164</v>
      </c>
      <c r="K8" s="852">
        <v>74503.236483119006</v>
      </c>
      <c r="L8" s="852">
        <v>86313.566477430999</v>
      </c>
      <c r="M8" s="852">
        <v>98058.195790911006</v>
      </c>
      <c r="N8" s="852">
        <v>109334.224171372</v>
      </c>
      <c r="O8" s="852">
        <v>121425.873172651</v>
      </c>
      <c r="P8" s="852">
        <v>135976.013913951</v>
      </c>
      <c r="Q8" s="852">
        <v>12015.582003887001</v>
      </c>
      <c r="R8" s="852">
        <v>22923.871815246999</v>
      </c>
      <c r="S8" s="852">
        <v>35628.206795421</v>
      </c>
      <c r="T8" s="852">
        <v>46787.220648080998</v>
      </c>
      <c r="U8" s="852">
        <v>58935.490604592997</v>
      </c>
      <c r="V8" s="998">
        <v>70468.593003500995</v>
      </c>
      <c r="W8" s="53"/>
    </row>
    <row r="9" spans="1:25">
      <c r="A9" s="141"/>
      <c r="B9" s="1172"/>
      <c r="C9" s="1172" t="s">
        <v>11</v>
      </c>
      <c r="D9" s="1172" t="s">
        <v>325</v>
      </c>
      <c r="E9" s="144">
        <v>511575.129732979</v>
      </c>
      <c r="F9" s="852">
        <v>508294.06161185401</v>
      </c>
      <c r="G9" s="852">
        <v>487586.82884650101</v>
      </c>
      <c r="H9" s="852">
        <v>523468.084247416</v>
      </c>
      <c r="I9" s="852">
        <v>608442.83873708104</v>
      </c>
      <c r="J9" s="852">
        <v>332446.68308117701</v>
      </c>
      <c r="K9" s="852">
        <v>389092.27033876599</v>
      </c>
      <c r="L9" s="852">
        <v>445255.95520445402</v>
      </c>
      <c r="M9" s="852">
        <v>501573.25755680498</v>
      </c>
      <c r="N9" s="852">
        <v>559005.14243280306</v>
      </c>
      <c r="O9" s="852">
        <v>615165.72225600004</v>
      </c>
      <c r="P9" s="852">
        <v>673724.92248165898</v>
      </c>
      <c r="Q9" s="852">
        <v>64727.960041970997</v>
      </c>
      <c r="R9" s="852">
        <v>118778.26928381</v>
      </c>
      <c r="S9" s="852">
        <v>178327.773028027</v>
      </c>
      <c r="T9" s="852">
        <v>228226.16697416001</v>
      </c>
      <c r="U9" s="852">
        <v>286604.57953069801</v>
      </c>
      <c r="V9" s="998">
        <v>350932.66472299298</v>
      </c>
      <c r="W9" s="53"/>
    </row>
    <row r="10" spans="1:25">
      <c r="A10" s="141"/>
      <c r="B10" s="1172"/>
      <c r="C10" s="1172"/>
      <c r="D10" s="1173" t="s">
        <v>326</v>
      </c>
      <c r="E10" s="144">
        <v>508391.021055202</v>
      </c>
      <c r="F10" s="852">
        <v>504081.83898790798</v>
      </c>
      <c r="G10" s="852">
        <v>484943.86012312002</v>
      </c>
      <c r="H10" s="852">
        <v>520201.53182949999</v>
      </c>
      <c r="I10" s="852">
        <v>603517.897328255</v>
      </c>
      <c r="J10" s="852">
        <v>328568.02465320198</v>
      </c>
      <c r="K10" s="852">
        <v>384634.43575626198</v>
      </c>
      <c r="L10" s="852">
        <v>440211.167878907</v>
      </c>
      <c r="M10" s="852">
        <v>496007.43102893402</v>
      </c>
      <c r="N10" s="852">
        <v>552464.32150294899</v>
      </c>
      <c r="O10" s="852">
        <v>608054.12008106802</v>
      </c>
      <c r="P10" s="852">
        <v>665983.02298049105</v>
      </c>
      <c r="Q10" s="852">
        <v>63725.878429962999</v>
      </c>
      <c r="R10" s="852">
        <v>117169.282283081</v>
      </c>
      <c r="S10" s="852">
        <v>176034.399922874</v>
      </c>
      <c r="T10" s="852">
        <v>225270.36539465</v>
      </c>
      <c r="U10" s="852">
        <v>283015.604422545</v>
      </c>
      <c r="V10" s="998">
        <v>346689.77551958797</v>
      </c>
      <c r="W10" s="53"/>
    </row>
    <row r="11" spans="1:25">
      <c r="A11" s="141"/>
      <c r="B11" s="1172"/>
      <c r="C11" s="1172"/>
      <c r="D11" s="1173" t="s">
        <v>327</v>
      </c>
      <c r="E11" s="144">
        <v>3184.1086777770001</v>
      </c>
      <c r="F11" s="852">
        <v>4212.2226239459997</v>
      </c>
      <c r="G11" s="852">
        <v>2642.968723381</v>
      </c>
      <c r="H11" s="852">
        <v>3266.5524179160002</v>
      </c>
      <c r="I11" s="852">
        <v>4924.941408826</v>
      </c>
      <c r="J11" s="852">
        <v>3878.658427975</v>
      </c>
      <c r="K11" s="852">
        <v>4457.8345825039996</v>
      </c>
      <c r="L11" s="852">
        <v>5044.7873255470004</v>
      </c>
      <c r="M11" s="852">
        <v>5565.8265278709996</v>
      </c>
      <c r="N11" s="852">
        <v>6540.8209298539996</v>
      </c>
      <c r="O11" s="852">
        <v>7111.6021749319998</v>
      </c>
      <c r="P11" s="852">
        <v>7741.8995011679999</v>
      </c>
      <c r="Q11" s="852">
        <v>1002.081612008</v>
      </c>
      <c r="R11" s="852">
        <v>1608.9870007290001</v>
      </c>
      <c r="S11" s="852">
        <v>2293.3731051529999</v>
      </c>
      <c r="T11" s="852">
        <v>2955.80157951</v>
      </c>
      <c r="U11" s="852">
        <v>3588.9751081529998</v>
      </c>
      <c r="V11" s="998">
        <v>4242.8892034050004</v>
      </c>
      <c r="W11" s="53"/>
    </row>
    <row r="12" spans="1:25" ht="12.95" customHeight="1">
      <c r="A12" s="141"/>
      <c r="B12" s="1172"/>
      <c r="C12" s="1172" t="s">
        <v>98</v>
      </c>
      <c r="D12" s="1172" t="s">
        <v>328</v>
      </c>
      <c r="E12" s="144">
        <v>154303.90080510199</v>
      </c>
      <c r="F12" s="852">
        <v>195873.43189629901</v>
      </c>
      <c r="G12" s="852">
        <v>186538.844584957</v>
      </c>
      <c r="H12" s="852">
        <v>174093.41170824901</v>
      </c>
      <c r="I12" s="852">
        <v>225567.78174820801</v>
      </c>
      <c r="J12" s="852">
        <v>120228.383540649</v>
      </c>
      <c r="K12" s="852">
        <v>141424.490205029</v>
      </c>
      <c r="L12" s="852">
        <v>164401.02194470799</v>
      </c>
      <c r="M12" s="852">
        <v>194343.83067491499</v>
      </c>
      <c r="N12" s="852">
        <v>239316.432852147</v>
      </c>
      <c r="O12" s="852">
        <v>292626.981477161</v>
      </c>
      <c r="P12" s="852">
        <v>244230.292261839</v>
      </c>
      <c r="Q12" s="852">
        <v>22848.918486125</v>
      </c>
      <c r="R12" s="852">
        <v>41104.938614147999</v>
      </c>
      <c r="S12" s="852">
        <v>61899.425151445997</v>
      </c>
      <c r="T12" s="852">
        <v>87234.089013264005</v>
      </c>
      <c r="U12" s="852">
        <v>107753.70226482701</v>
      </c>
      <c r="V12" s="998">
        <v>125959.53121717701</v>
      </c>
      <c r="W12" s="53"/>
    </row>
    <row r="13" spans="1:25" ht="12.95" customHeight="1">
      <c r="A13" s="141"/>
      <c r="B13" s="1172" t="s">
        <v>19</v>
      </c>
      <c r="C13" s="1337" t="s">
        <v>329</v>
      </c>
      <c r="D13" s="1337"/>
      <c r="E13" s="144">
        <v>365076.83306646702</v>
      </c>
      <c r="F13" s="852">
        <v>412188.82437860803</v>
      </c>
      <c r="G13" s="852">
        <v>342698.91853151598</v>
      </c>
      <c r="H13" s="852">
        <v>323610.03328870202</v>
      </c>
      <c r="I13" s="852">
        <v>447335.69937621901</v>
      </c>
      <c r="J13" s="852">
        <v>263537.75754243002</v>
      </c>
      <c r="K13" s="852">
        <v>308870.69164318498</v>
      </c>
      <c r="L13" s="852">
        <v>355894.226073884</v>
      </c>
      <c r="M13" s="852">
        <v>410404.23398185999</v>
      </c>
      <c r="N13" s="852">
        <v>480716.60988970799</v>
      </c>
      <c r="O13" s="852">
        <v>558352.22672353301</v>
      </c>
      <c r="P13" s="852">
        <v>535058.73198628705</v>
      </c>
      <c r="Q13" s="852">
        <v>56027.574595769998</v>
      </c>
      <c r="R13" s="852">
        <v>97355.758667222006</v>
      </c>
      <c r="S13" s="852">
        <v>143563.12730067599</v>
      </c>
      <c r="T13" s="852">
        <v>187169.97346740999</v>
      </c>
      <c r="U13" s="852">
        <v>234086.57396344299</v>
      </c>
      <c r="V13" s="998">
        <v>281128.16093108599</v>
      </c>
      <c r="W13" s="53"/>
      <c r="Y13" s="53"/>
    </row>
    <row r="14" spans="1:25">
      <c r="A14" s="141"/>
      <c r="B14" s="1172"/>
      <c r="C14" s="1172" t="s">
        <v>8</v>
      </c>
      <c r="D14" s="1172" t="s">
        <v>330</v>
      </c>
      <c r="E14" s="144">
        <v>63.156480488</v>
      </c>
      <c r="F14" s="852">
        <v>368.13864801</v>
      </c>
      <c r="G14" s="852">
        <v>144.69479006399999</v>
      </c>
      <c r="H14" s="852">
        <v>484.26454920200001</v>
      </c>
      <c r="I14" s="852">
        <v>552.58770825600004</v>
      </c>
      <c r="J14" s="852">
        <v>373.16610993199998</v>
      </c>
      <c r="K14" s="852">
        <v>468.49790298200003</v>
      </c>
      <c r="L14" s="852">
        <v>633.25839038799995</v>
      </c>
      <c r="M14" s="852">
        <v>850.12594719100002</v>
      </c>
      <c r="N14" s="852">
        <v>985.18072041599999</v>
      </c>
      <c r="O14" s="852">
        <v>1145.795246594</v>
      </c>
      <c r="P14" s="852">
        <v>1276.8252153220001</v>
      </c>
      <c r="Q14" s="852">
        <v>134.01837215800001</v>
      </c>
      <c r="R14" s="852">
        <v>254.47834766599999</v>
      </c>
      <c r="S14" s="852">
        <v>365.933118831</v>
      </c>
      <c r="T14" s="852">
        <v>508.07742480399997</v>
      </c>
      <c r="U14" s="852">
        <v>654.41017244800003</v>
      </c>
      <c r="V14" s="998">
        <v>603.13065465199998</v>
      </c>
      <c r="W14" s="53"/>
    </row>
    <row r="15" spans="1:25">
      <c r="A15" s="141"/>
      <c r="B15" s="1172"/>
      <c r="C15" s="1172" t="s">
        <v>9</v>
      </c>
      <c r="D15" s="1172" t="s">
        <v>331</v>
      </c>
      <c r="E15" s="144">
        <v>9789.4002777130008</v>
      </c>
      <c r="F15" s="852">
        <v>8085.1045231970002</v>
      </c>
      <c r="G15" s="852">
        <v>5617.9038037939999</v>
      </c>
      <c r="H15" s="852">
        <v>6832.5047691809996</v>
      </c>
      <c r="I15" s="852">
        <v>12373.844186278</v>
      </c>
      <c r="J15" s="852">
        <v>7560.939332633</v>
      </c>
      <c r="K15" s="852">
        <v>8390.8983415229995</v>
      </c>
      <c r="L15" s="852">
        <v>9628.6418733179999</v>
      </c>
      <c r="M15" s="852">
        <v>10729.6797769</v>
      </c>
      <c r="N15" s="852">
        <v>12466.626639354001</v>
      </c>
      <c r="O15" s="852">
        <v>13056.532999448</v>
      </c>
      <c r="P15" s="852">
        <v>14204.792707762001</v>
      </c>
      <c r="Q15" s="852">
        <v>1105.871131113</v>
      </c>
      <c r="R15" s="852">
        <v>2116.1915531660002</v>
      </c>
      <c r="S15" s="852">
        <v>3295.934487088</v>
      </c>
      <c r="T15" s="852">
        <v>4445.5349781909999</v>
      </c>
      <c r="U15" s="852">
        <v>5634.4418114139999</v>
      </c>
      <c r="V15" s="998">
        <v>6517.8242842440004</v>
      </c>
      <c r="W15" s="53"/>
    </row>
    <row r="16" spans="1:25">
      <c r="A16" s="141"/>
      <c r="B16" s="1172"/>
      <c r="C16" s="1172" t="s">
        <v>10</v>
      </c>
      <c r="D16" s="1172" t="s">
        <v>332</v>
      </c>
      <c r="E16" s="144">
        <v>179623.34296057801</v>
      </c>
      <c r="F16" s="852">
        <v>190657.942727774</v>
      </c>
      <c r="G16" s="852">
        <v>140843.72038038401</v>
      </c>
      <c r="H16" s="852">
        <v>129627.960755573</v>
      </c>
      <c r="I16" s="852">
        <v>199054.80475534601</v>
      </c>
      <c r="J16" s="852">
        <v>120870.80712308901</v>
      </c>
      <c r="K16" s="852">
        <v>141863.49663044</v>
      </c>
      <c r="L16" s="852">
        <v>162882.17604876199</v>
      </c>
      <c r="M16" s="852">
        <v>183208.346998839</v>
      </c>
      <c r="N16" s="852">
        <v>204363.88448338301</v>
      </c>
      <c r="O16" s="852">
        <v>225636.84132533299</v>
      </c>
      <c r="P16" s="852">
        <v>247279.56168941301</v>
      </c>
      <c r="Q16" s="852">
        <v>21866.601368452</v>
      </c>
      <c r="R16" s="852">
        <v>42195.651542300002</v>
      </c>
      <c r="S16" s="852">
        <v>64495.563230082997</v>
      </c>
      <c r="T16" s="852">
        <v>86532.131467162995</v>
      </c>
      <c r="U16" s="852">
        <v>109256.69316284099</v>
      </c>
      <c r="V16" s="998">
        <v>131933.40593507001</v>
      </c>
      <c r="W16" s="53"/>
    </row>
    <row r="17" spans="1:25" ht="12.95" customHeight="1">
      <c r="A17" s="142"/>
      <c r="B17" s="1174"/>
      <c r="C17" s="1174"/>
      <c r="D17" s="1175" t="s">
        <v>333</v>
      </c>
      <c r="E17" s="144">
        <v>20396.649406830998</v>
      </c>
      <c r="F17" s="852">
        <v>27192.152358727999</v>
      </c>
      <c r="G17" s="852">
        <v>24160.919656894999</v>
      </c>
      <c r="H17" s="852">
        <v>27740.370940137</v>
      </c>
      <c r="I17" s="852">
        <v>45132.184777529001</v>
      </c>
      <c r="J17" s="852">
        <v>29711.765375745999</v>
      </c>
      <c r="K17" s="852">
        <v>34739.871007823</v>
      </c>
      <c r="L17" s="852">
        <v>39824.541643281002</v>
      </c>
      <c r="M17" s="852">
        <v>44778.046059690998</v>
      </c>
      <c r="N17" s="852">
        <v>49963.346493096004</v>
      </c>
      <c r="O17" s="852">
        <v>54925.863673047003</v>
      </c>
      <c r="P17" s="852">
        <v>60404.037729550997</v>
      </c>
      <c r="Q17" s="852">
        <v>5506.3542228220003</v>
      </c>
      <c r="R17" s="852">
        <v>10753.641277011</v>
      </c>
      <c r="S17" s="852">
        <v>16433.448817150998</v>
      </c>
      <c r="T17" s="852">
        <v>22202.240902415</v>
      </c>
      <c r="U17" s="852">
        <v>27974.611049138999</v>
      </c>
      <c r="V17" s="998">
        <v>33967.424026694003</v>
      </c>
      <c r="W17" s="53"/>
    </row>
    <row r="18" spans="1:25" ht="12.95" customHeight="1">
      <c r="A18" s="142"/>
      <c r="B18" s="1174"/>
      <c r="C18" s="1174"/>
      <c r="D18" s="1175" t="s">
        <v>334</v>
      </c>
      <c r="E18" s="144">
        <v>23929.036815861</v>
      </c>
      <c r="F18" s="852">
        <v>21654.744347401</v>
      </c>
      <c r="G18" s="852">
        <v>17180.704174472001</v>
      </c>
      <c r="H18" s="852">
        <v>15492.046230352</v>
      </c>
      <c r="I18" s="852">
        <v>17834.223937489998</v>
      </c>
      <c r="J18" s="852">
        <v>9574.9930868400006</v>
      </c>
      <c r="K18" s="852">
        <v>11210.461419818999</v>
      </c>
      <c r="L18" s="852">
        <v>12829.351282898</v>
      </c>
      <c r="M18" s="852">
        <v>14405.304582302</v>
      </c>
      <c r="N18" s="852">
        <v>16046.572815432</v>
      </c>
      <c r="O18" s="852">
        <v>17958.519166343001</v>
      </c>
      <c r="P18" s="852">
        <v>19789.751351848001</v>
      </c>
      <c r="Q18" s="852">
        <v>1743.105150458</v>
      </c>
      <c r="R18" s="852">
        <v>3406.2846132959999</v>
      </c>
      <c r="S18" s="852">
        <v>5205.4622316120003</v>
      </c>
      <c r="T18" s="852">
        <v>6961.6191093159996</v>
      </c>
      <c r="U18" s="852">
        <v>8773.8418524200006</v>
      </c>
      <c r="V18" s="998">
        <v>10574.356914566</v>
      </c>
      <c r="W18" s="53"/>
    </row>
    <row r="19" spans="1:25" ht="12.95" customHeight="1">
      <c r="A19" s="142"/>
      <c r="B19" s="1174"/>
      <c r="C19" s="1174"/>
      <c r="D19" s="1175" t="s">
        <v>335</v>
      </c>
      <c r="E19" s="144">
        <v>135297.65673788599</v>
      </c>
      <c r="F19" s="852">
        <v>141811.04602164499</v>
      </c>
      <c r="G19" s="852">
        <v>99502.096549017006</v>
      </c>
      <c r="H19" s="852">
        <v>86395.543585084</v>
      </c>
      <c r="I19" s="852">
        <v>136088.396040327</v>
      </c>
      <c r="J19" s="852">
        <v>81584.048660503002</v>
      </c>
      <c r="K19" s="852">
        <v>95913.164202797998</v>
      </c>
      <c r="L19" s="852">
        <v>110228.283122583</v>
      </c>
      <c r="M19" s="852">
        <v>124024.99635684599</v>
      </c>
      <c r="N19" s="852">
        <v>138353.96517485499</v>
      </c>
      <c r="O19" s="852">
        <v>152752.458485943</v>
      </c>
      <c r="P19" s="852">
        <v>167085.772608014</v>
      </c>
      <c r="Q19" s="852">
        <v>14617.141995172</v>
      </c>
      <c r="R19" s="852">
        <v>28035.725651993002</v>
      </c>
      <c r="S19" s="852">
        <v>42856.652181320002</v>
      </c>
      <c r="T19" s="852">
        <v>57368.271455431997</v>
      </c>
      <c r="U19" s="852">
        <v>72508.240261282001</v>
      </c>
      <c r="V19" s="998">
        <v>87391.624993809994</v>
      </c>
      <c r="W19" s="53"/>
    </row>
    <row r="20" spans="1:25" ht="12.95" customHeight="1">
      <c r="A20" s="141"/>
      <c r="B20" s="1172"/>
      <c r="C20" s="1172" t="s">
        <v>11</v>
      </c>
      <c r="D20" s="1172" t="s">
        <v>336</v>
      </c>
      <c r="E20" s="144">
        <v>11313.928218573001</v>
      </c>
      <c r="F20" s="852">
        <v>10961.079727557</v>
      </c>
      <c r="G20" s="852">
        <v>9796.9441504770002</v>
      </c>
      <c r="H20" s="852">
        <v>10297.046129544</v>
      </c>
      <c r="I20" s="852">
        <v>9396.8054760270006</v>
      </c>
      <c r="J20" s="852">
        <v>4770.4289901760003</v>
      </c>
      <c r="K20" s="852">
        <v>5502.2348922110004</v>
      </c>
      <c r="L20" s="852">
        <v>6221.1055968170003</v>
      </c>
      <c r="M20" s="852">
        <v>7255.8905857890004</v>
      </c>
      <c r="N20" s="852">
        <v>7748.9038105050004</v>
      </c>
      <c r="O20" s="852">
        <v>8722.507410012</v>
      </c>
      <c r="P20" s="852">
        <v>9510.8328662740005</v>
      </c>
      <c r="Q20" s="852">
        <v>771.04211192399998</v>
      </c>
      <c r="R20" s="852">
        <v>1381.886666503</v>
      </c>
      <c r="S20" s="852">
        <v>2145.371412643</v>
      </c>
      <c r="T20" s="852">
        <v>2943.0232872880001</v>
      </c>
      <c r="U20" s="852">
        <v>3754.3716247560001</v>
      </c>
      <c r="V20" s="998">
        <v>4444.8816816520002</v>
      </c>
      <c r="W20" s="53"/>
    </row>
    <row r="21" spans="1:25" ht="12.95" customHeight="1">
      <c r="A21" s="141"/>
      <c r="B21" s="1172"/>
      <c r="C21" s="1172" t="s">
        <v>98</v>
      </c>
      <c r="D21" s="1172" t="s">
        <v>337</v>
      </c>
      <c r="E21" s="144">
        <v>11572.286970431</v>
      </c>
      <c r="F21" s="852">
        <v>10340.391297892</v>
      </c>
      <c r="G21" s="852">
        <v>6908.1801854019996</v>
      </c>
      <c r="H21" s="852">
        <v>13076.958629645</v>
      </c>
      <c r="I21" s="852">
        <v>16114.973082531</v>
      </c>
      <c r="J21" s="852">
        <v>9805.8259159680001</v>
      </c>
      <c r="K21" s="852">
        <v>11441.101018759</v>
      </c>
      <c r="L21" s="852">
        <v>13173.820746288</v>
      </c>
      <c r="M21" s="852">
        <v>14815.689281831001</v>
      </c>
      <c r="N21" s="852">
        <v>16565.941667800998</v>
      </c>
      <c r="O21" s="852">
        <v>18420.427302566</v>
      </c>
      <c r="P21" s="852">
        <v>20239.648917516999</v>
      </c>
      <c r="Q21" s="852">
        <v>3220.7961469239999</v>
      </c>
      <c r="R21" s="852">
        <v>3871.5025797110002</v>
      </c>
      <c r="S21" s="852">
        <v>5523.1972759560003</v>
      </c>
      <c r="T21" s="852">
        <v>7287.5951773349998</v>
      </c>
      <c r="U21" s="852">
        <v>9022.4408312369997</v>
      </c>
      <c r="V21" s="998">
        <v>10749.672089101001</v>
      </c>
      <c r="W21" s="53"/>
    </row>
    <row r="22" spans="1:25" ht="12.95" customHeight="1">
      <c r="A22" s="141"/>
      <c r="B22" s="1172"/>
      <c r="C22" s="1172" t="s">
        <v>97</v>
      </c>
      <c r="D22" s="1172" t="s">
        <v>328</v>
      </c>
      <c r="E22" s="144">
        <v>150930.850196652</v>
      </c>
      <c r="F22" s="852">
        <v>187804.303064579</v>
      </c>
      <c r="G22" s="852">
        <v>174872.163463053</v>
      </c>
      <c r="H22" s="852">
        <v>163291.298455557</v>
      </c>
      <c r="I22" s="852">
        <v>209842.684167781</v>
      </c>
      <c r="J22" s="852">
        <v>120156.590070632</v>
      </c>
      <c r="K22" s="852">
        <v>141204.46285727</v>
      </c>
      <c r="L22" s="852">
        <v>163355.22341831101</v>
      </c>
      <c r="M22" s="852">
        <v>193544.50139131001</v>
      </c>
      <c r="N22" s="852">
        <v>238586.07256824899</v>
      </c>
      <c r="O22" s="852">
        <v>291370.12243957998</v>
      </c>
      <c r="P22" s="852">
        <v>242547.070589999</v>
      </c>
      <c r="Q22" s="852">
        <v>28929.245465199001</v>
      </c>
      <c r="R22" s="852">
        <v>47536.047977875998</v>
      </c>
      <c r="S22" s="852">
        <v>67737.127776074994</v>
      </c>
      <c r="T22" s="852">
        <v>85453.611132628997</v>
      </c>
      <c r="U22" s="852">
        <v>105764.216360747</v>
      </c>
      <c r="V22" s="998">
        <v>126879.24628636699</v>
      </c>
      <c r="W22" s="53"/>
    </row>
    <row r="23" spans="1:25" ht="12.95" customHeight="1">
      <c r="A23" s="141"/>
      <c r="B23" s="1172"/>
      <c r="C23" s="1172" t="s">
        <v>125</v>
      </c>
      <c r="D23" s="1172"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268203.28571139998</v>
      </c>
      <c r="K24" s="852">
        <v>314792.74442246399</v>
      </c>
      <c r="L24" s="852">
        <v>361257.65819468797</v>
      </c>
      <c r="M24" s="852">
        <v>407216.845592267</v>
      </c>
      <c r="N24" s="852">
        <v>454060.26358496898</v>
      </c>
      <c r="O24" s="852">
        <v>499482.301443815</v>
      </c>
      <c r="P24" s="852">
        <v>549757.23186595505</v>
      </c>
      <c r="Q24" s="852">
        <v>45889.760932999998</v>
      </c>
      <c r="R24" s="852">
        <v>89953.833684326994</v>
      </c>
      <c r="S24" s="852">
        <v>139370.081958125</v>
      </c>
      <c r="T24" s="852">
        <v>184717.47908491999</v>
      </c>
      <c r="U24" s="852">
        <v>231287.973597501</v>
      </c>
      <c r="V24" s="998">
        <v>280669.01699003001</v>
      </c>
      <c r="W24" s="53"/>
      <c r="Y24" s="225"/>
    </row>
    <row r="25" spans="1:25" ht="12.95" customHeight="1">
      <c r="A25" s="155" t="s">
        <v>105</v>
      </c>
      <c r="B25" s="1336" t="s">
        <v>340</v>
      </c>
      <c r="C25" s="1336"/>
      <c r="D25" s="1336"/>
      <c r="E25" s="144"/>
      <c r="F25" s="852"/>
      <c r="G25" s="852"/>
      <c r="H25" s="852"/>
      <c r="I25" s="1184"/>
      <c r="J25" s="1184"/>
      <c r="K25" s="1184"/>
      <c r="L25" s="1184"/>
      <c r="M25" s="1184"/>
      <c r="N25" s="1184"/>
      <c r="O25" s="1184"/>
      <c r="P25" s="1184"/>
      <c r="Q25" s="1184"/>
      <c r="R25" s="1184"/>
      <c r="S25" s="1184"/>
      <c r="T25" s="1184"/>
      <c r="U25" s="1184"/>
      <c r="V25" s="999"/>
      <c r="W25" s="53"/>
      <c r="Y25" s="226"/>
    </row>
    <row r="26" spans="1:25" ht="12.95" customHeight="1">
      <c r="A26" s="141"/>
      <c r="B26" s="1172" t="s">
        <v>18</v>
      </c>
      <c r="C26" s="1337" t="s">
        <v>341</v>
      </c>
      <c r="D26" s="1337"/>
      <c r="E26" s="144">
        <v>261214.31736760601</v>
      </c>
      <c r="F26" s="852">
        <v>407621.346513386</v>
      </c>
      <c r="G26" s="852">
        <v>460019.43817319605</v>
      </c>
      <c r="H26" s="852">
        <v>522998.032368707</v>
      </c>
      <c r="I26" s="852">
        <v>664975.85049328301</v>
      </c>
      <c r="J26" s="852">
        <v>314443.97027831402</v>
      </c>
      <c r="K26" s="852">
        <v>359885.12872666202</v>
      </c>
      <c r="L26" s="852">
        <v>441096.52756514697</v>
      </c>
      <c r="M26" s="852">
        <v>508040.953326513</v>
      </c>
      <c r="N26" s="852">
        <v>581780.73450931604</v>
      </c>
      <c r="O26" s="898">
        <v>684808.07538133697</v>
      </c>
      <c r="P26" s="898">
        <v>877623.43707512296</v>
      </c>
      <c r="Q26" s="898">
        <v>134756.67119245799</v>
      </c>
      <c r="R26" s="898">
        <v>229548.068903145</v>
      </c>
      <c r="S26" s="898">
        <v>343843.67099249101</v>
      </c>
      <c r="T26" s="898">
        <v>446873.73194628098</v>
      </c>
      <c r="U26" s="898">
        <v>587026.86396530096</v>
      </c>
      <c r="V26" s="1000">
        <v>689443.26493660605</v>
      </c>
      <c r="W26" s="53"/>
      <c r="Y26" s="225"/>
    </row>
    <row r="27" spans="1:25" ht="24">
      <c r="A27" s="141"/>
      <c r="B27" s="1172"/>
      <c r="C27" s="1172" t="s">
        <v>8</v>
      </c>
      <c r="D27" s="1172" t="s">
        <v>342</v>
      </c>
      <c r="E27" s="144">
        <v>8442.3712580470001</v>
      </c>
      <c r="F27" s="852">
        <v>22341.790524250999</v>
      </c>
      <c r="G27" s="852">
        <v>20448.356103165999</v>
      </c>
      <c r="H27" s="852">
        <v>10408.214035629</v>
      </c>
      <c r="I27" s="852">
        <v>16855.169206625</v>
      </c>
      <c r="J27" s="852">
        <v>7354.5788839739998</v>
      </c>
      <c r="K27" s="852">
        <v>8908.0111412469996</v>
      </c>
      <c r="L27" s="852">
        <v>11405.503947785999</v>
      </c>
      <c r="M27" s="852">
        <v>13729.659915665001</v>
      </c>
      <c r="N27" s="852">
        <v>14571.19028547</v>
      </c>
      <c r="O27" s="898">
        <v>15828.717064527</v>
      </c>
      <c r="P27" s="898">
        <v>17414.959804235001</v>
      </c>
      <c r="Q27" s="898">
        <v>2967.4509275089999</v>
      </c>
      <c r="R27" s="898">
        <v>5219.1656428180004</v>
      </c>
      <c r="S27" s="898">
        <v>7038.4041869020002</v>
      </c>
      <c r="T27" s="898">
        <v>9865.9461823729998</v>
      </c>
      <c r="U27" s="898">
        <v>11685.937955003001</v>
      </c>
      <c r="V27" s="1000">
        <v>16532.326588661999</v>
      </c>
      <c r="W27" s="53"/>
      <c r="Y27" s="226"/>
    </row>
    <row r="28" spans="1:25" ht="24">
      <c r="A28" s="141"/>
      <c r="B28" s="1172"/>
      <c r="C28" s="1172" t="s">
        <v>9</v>
      </c>
      <c r="D28" s="1172" t="s">
        <v>345</v>
      </c>
      <c r="E28" s="144">
        <v>19.396891311000001</v>
      </c>
      <c r="F28" s="852">
        <v>1.0357352019999999</v>
      </c>
      <c r="G28" s="852">
        <v>0</v>
      </c>
      <c r="H28" s="852">
        <v>0</v>
      </c>
      <c r="I28" s="852">
        <v>57.289197024000003</v>
      </c>
      <c r="J28" s="852">
        <v>6798.926164554</v>
      </c>
      <c r="K28" s="852">
        <v>1.2222701970000001</v>
      </c>
      <c r="L28" s="852">
        <v>1.2222701979999999</v>
      </c>
      <c r="M28" s="852">
        <v>116.65269290099999</v>
      </c>
      <c r="N28" s="852">
        <v>117.706728179</v>
      </c>
      <c r="O28" s="898">
        <v>129.55741014</v>
      </c>
      <c r="P28" s="898">
        <v>130.38189823900001</v>
      </c>
      <c r="Q28" s="898">
        <v>16.204189946</v>
      </c>
      <c r="R28" s="898">
        <v>135.888233773</v>
      </c>
      <c r="S28" s="898">
        <v>8.1382750450000003</v>
      </c>
      <c r="T28" s="898">
        <v>17.730788335</v>
      </c>
      <c r="U28" s="898">
        <v>41.509495874000002</v>
      </c>
      <c r="V28" s="1000">
        <v>21.599618425999999</v>
      </c>
      <c r="W28" s="53"/>
      <c r="Y28" s="225"/>
    </row>
    <row r="29" spans="1:25" ht="24">
      <c r="A29" s="141"/>
      <c r="B29" s="1172"/>
      <c r="C29" s="1172" t="s">
        <v>10</v>
      </c>
      <c r="D29" s="1172" t="s">
        <v>343</v>
      </c>
      <c r="E29" s="144">
        <v>31.13472281</v>
      </c>
      <c r="F29" s="852">
        <v>238.50698752100001</v>
      </c>
      <c r="G29" s="852">
        <v>59.789907066999987</v>
      </c>
      <c r="H29" s="852">
        <v>275.69886135000002</v>
      </c>
      <c r="I29" s="852">
        <v>1359.5747031400001</v>
      </c>
      <c r="J29" s="852">
        <v>983.48608461699996</v>
      </c>
      <c r="K29" s="852">
        <v>1394.7361241839999</v>
      </c>
      <c r="L29" s="852">
        <v>1487.4816975389999</v>
      </c>
      <c r="M29" s="852">
        <v>1488.6063261849999</v>
      </c>
      <c r="N29" s="852">
        <v>1490.78454328</v>
      </c>
      <c r="O29" s="898">
        <v>1476.798433899</v>
      </c>
      <c r="P29" s="898">
        <v>1489.2175683119999</v>
      </c>
      <c r="Q29" s="898">
        <v>70.236329494000003</v>
      </c>
      <c r="R29" s="898">
        <v>181.99669507499999</v>
      </c>
      <c r="S29" s="898">
        <v>213.755213613</v>
      </c>
      <c r="T29" s="898">
        <v>364.68078456400002</v>
      </c>
      <c r="U29" s="898">
        <v>513.94147741999996</v>
      </c>
      <c r="V29" s="1000">
        <v>646.44372179300001</v>
      </c>
      <c r="W29" s="53"/>
      <c r="Y29" s="225"/>
    </row>
    <row r="30" spans="1:25">
      <c r="A30" s="141"/>
      <c r="B30" s="1172"/>
      <c r="C30" s="1172" t="s">
        <v>11</v>
      </c>
      <c r="D30" s="1172" t="s">
        <v>344</v>
      </c>
      <c r="E30" s="144">
        <v>123588.461230246</v>
      </c>
      <c r="F30" s="852">
        <v>203923.640768054</v>
      </c>
      <c r="G30" s="852">
        <v>208665.044076433</v>
      </c>
      <c r="H30" s="852">
        <v>318768.48648325301</v>
      </c>
      <c r="I30" s="852">
        <v>426023.287589363</v>
      </c>
      <c r="J30" s="852">
        <v>181488.93985957</v>
      </c>
      <c r="K30" s="852">
        <v>211615.203969539</v>
      </c>
      <c r="L30" s="852">
        <v>265720.75828836701</v>
      </c>
      <c r="M30" s="852">
        <v>315188.641184618</v>
      </c>
      <c r="N30" s="852">
        <v>365601.13949394203</v>
      </c>
      <c r="O30" s="898">
        <v>443524.30064669298</v>
      </c>
      <c r="P30" s="898">
        <v>612234.22062310495</v>
      </c>
      <c r="Q30" s="898">
        <v>110996.35409072301</v>
      </c>
      <c r="R30" s="898">
        <v>186846.41242624199</v>
      </c>
      <c r="S30" s="898">
        <v>278256.00800385902</v>
      </c>
      <c r="T30" s="898">
        <v>362945.831045695</v>
      </c>
      <c r="U30" s="898">
        <v>483072.82809949399</v>
      </c>
      <c r="V30" s="1000">
        <v>558579.50202562602</v>
      </c>
      <c r="W30" s="53"/>
      <c r="Y30" s="227"/>
    </row>
    <row r="31" spans="1:25" s="33" customFormat="1" ht="24">
      <c r="A31" s="141"/>
      <c r="B31" s="1172"/>
      <c r="C31" s="1172" t="s">
        <v>98</v>
      </c>
      <c r="D31" s="1172" t="s">
        <v>346</v>
      </c>
      <c r="E31" s="144">
        <v>76089.688477978998</v>
      </c>
      <c r="F31" s="852">
        <v>77002.074079056998</v>
      </c>
      <c r="G31" s="852">
        <v>87234.447972807</v>
      </c>
      <c r="H31" s="852">
        <v>97515.144912282994</v>
      </c>
      <c r="I31" s="852">
        <v>103364.02043102399</v>
      </c>
      <c r="J31" s="852">
        <v>56573.213742950997</v>
      </c>
      <c r="K31" s="852">
        <v>67169.168810585004</v>
      </c>
      <c r="L31" s="852">
        <v>76295.630342067001</v>
      </c>
      <c r="M31" s="852">
        <v>85104.805842208996</v>
      </c>
      <c r="N31" s="852">
        <v>94873.025521375996</v>
      </c>
      <c r="O31" s="898">
        <v>103587.583261087</v>
      </c>
      <c r="P31" s="898">
        <v>111768.861839894</v>
      </c>
      <c r="Q31" s="898">
        <v>8440.7084316529999</v>
      </c>
      <c r="R31" s="898">
        <v>16784.242163502</v>
      </c>
      <c r="S31" s="898">
        <v>28266.527888088</v>
      </c>
      <c r="T31" s="898">
        <v>36998.314277450998</v>
      </c>
      <c r="U31" s="898">
        <v>46234.250751127998</v>
      </c>
      <c r="V31" s="1000">
        <v>59321.369358987999</v>
      </c>
      <c r="W31" s="53"/>
      <c r="Y31" s="225"/>
    </row>
    <row r="32" spans="1:25" ht="12.95" customHeight="1">
      <c r="A32" s="141"/>
      <c r="B32" s="1172"/>
      <c r="C32" s="1172" t="s">
        <v>97</v>
      </c>
      <c r="D32" s="1172" t="s">
        <v>347</v>
      </c>
      <c r="E32" s="144">
        <v>53043.264787212996</v>
      </c>
      <c r="F32" s="852">
        <v>104114.29841930101</v>
      </c>
      <c r="G32" s="852">
        <v>143611.800113723</v>
      </c>
      <c r="H32" s="852">
        <v>96030.488076192007</v>
      </c>
      <c r="I32" s="1185">
        <v>117316.509366107</v>
      </c>
      <c r="J32" s="1186">
        <v>61244.825542648003</v>
      </c>
      <c r="K32" s="1186">
        <v>70796.786410910005</v>
      </c>
      <c r="L32" s="1186">
        <v>86185.93101919</v>
      </c>
      <c r="M32" s="1186">
        <v>92412.587364934996</v>
      </c>
      <c r="N32" s="1186">
        <v>105126.887937069</v>
      </c>
      <c r="O32" s="1187">
        <v>120261.118564991</v>
      </c>
      <c r="P32" s="1187">
        <v>134585.795341338</v>
      </c>
      <c r="Q32" s="1187">
        <v>12265.717223133001</v>
      </c>
      <c r="R32" s="1187">
        <v>20380.363741735</v>
      </c>
      <c r="S32" s="1187">
        <v>30060.837424984002</v>
      </c>
      <c r="T32" s="1187">
        <v>36681.228867862999</v>
      </c>
      <c r="U32" s="1187">
        <v>45478.396186382</v>
      </c>
      <c r="V32" s="1001">
        <v>54342.023623111003</v>
      </c>
      <c r="W32" s="53"/>
    </row>
    <row r="33" spans="1:26" ht="12.95" customHeight="1">
      <c r="A33" s="141"/>
      <c r="B33" s="1172" t="s">
        <v>19</v>
      </c>
      <c r="C33" s="1337" t="s">
        <v>348</v>
      </c>
      <c r="D33" s="1337"/>
      <c r="E33" s="144">
        <v>453025.18773835502</v>
      </c>
      <c r="F33" s="852">
        <v>652690.34007166303</v>
      </c>
      <c r="G33" s="852">
        <v>716871.01499839395</v>
      </c>
      <c r="H33" s="852">
        <v>762896.61741345399</v>
      </c>
      <c r="I33" s="1186">
        <v>889850.963645112</v>
      </c>
      <c r="J33" s="852">
        <v>426803.35615108599</v>
      </c>
      <c r="K33" s="852">
        <v>489910.76228828402</v>
      </c>
      <c r="L33" s="852">
        <v>589114.56095050694</v>
      </c>
      <c r="M33" s="852">
        <v>671967.46096893295</v>
      </c>
      <c r="N33" s="852">
        <v>766389.92902528599</v>
      </c>
      <c r="O33" s="898">
        <v>890510.14499529696</v>
      </c>
      <c r="P33" s="898">
        <v>1104716.6593956701</v>
      </c>
      <c r="Q33" s="898">
        <v>156349.97442929001</v>
      </c>
      <c r="R33" s="898">
        <v>269353.845961946</v>
      </c>
      <c r="S33" s="898">
        <v>402639.48681181401</v>
      </c>
      <c r="T33" s="898">
        <v>525831.86484717799</v>
      </c>
      <c r="U33" s="898">
        <v>686858.71454575099</v>
      </c>
      <c r="V33" s="1000">
        <v>808087.03891184996</v>
      </c>
      <c r="W33" s="53"/>
      <c r="Y33" s="54"/>
    </row>
    <row r="34" spans="1:26" s="33" customFormat="1" ht="24">
      <c r="A34" s="141"/>
      <c r="B34" s="1172"/>
      <c r="C34" s="1172" t="s">
        <v>8</v>
      </c>
      <c r="D34" s="1172" t="s">
        <v>349</v>
      </c>
      <c r="E34" s="144">
        <v>3506.0919630029998</v>
      </c>
      <c r="F34" s="852">
        <v>1595.400947526</v>
      </c>
      <c r="G34" s="852">
        <v>2082.13563677</v>
      </c>
      <c r="H34" s="852">
        <v>2340.5275904360001</v>
      </c>
      <c r="I34" s="852">
        <v>6403.0662164429996</v>
      </c>
      <c r="J34" s="852">
        <v>2000.1624477370001</v>
      </c>
      <c r="K34" s="852">
        <v>2053.6651371110001</v>
      </c>
      <c r="L34" s="852">
        <v>2064.404605444</v>
      </c>
      <c r="M34" s="852">
        <v>2065.3414627860002</v>
      </c>
      <c r="N34" s="852">
        <v>3071.8711537690001</v>
      </c>
      <c r="O34" s="898">
        <v>3336.3180295349998</v>
      </c>
      <c r="P34" s="898">
        <v>0</v>
      </c>
      <c r="Q34" s="898">
        <v>1229.207295898</v>
      </c>
      <c r="R34" s="898">
        <v>1333.92229636</v>
      </c>
      <c r="S34" s="898">
        <v>2181.0129649810001</v>
      </c>
      <c r="T34" s="898">
        <v>2878.606770207</v>
      </c>
      <c r="U34" s="898">
        <v>3026.4123388389999</v>
      </c>
      <c r="V34" s="1000">
        <v>5575.7995885370001</v>
      </c>
      <c r="W34" s="53"/>
    </row>
    <row r="35" spans="1:26" ht="24">
      <c r="A35" s="141"/>
      <c r="B35" s="1172"/>
      <c r="C35" s="1172" t="s">
        <v>9</v>
      </c>
      <c r="D35" s="1172" t="s">
        <v>350</v>
      </c>
      <c r="E35" s="144">
        <v>152.22034970199999</v>
      </c>
      <c r="F35" s="852">
        <v>170.06965342500001</v>
      </c>
      <c r="G35" s="852">
        <v>453.86925975700001</v>
      </c>
      <c r="H35" s="852">
        <v>631.65155829399998</v>
      </c>
      <c r="I35" s="852">
        <v>715.23616951600002</v>
      </c>
      <c r="J35" s="852">
        <v>1.18808531</v>
      </c>
      <c r="K35" s="852">
        <v>1.4771808900000001</v>
      </c>
      <c r="L35" s="852">
        <v>1.6783519250000001</v>
      </c>
      <c r="M35" s="852">
        <v>1.9154646239999999</v>
      </c>
      <c r="N35" s="852">
        <v>299.51771086600002</v>
      </c>
      <c r="O35" s="898">
        <v>364.75997575399998</v>
      </c>
      <c r="P35" s="898">
        <v>413.03364434999997</v>
      </c>
      <c r="Q35" s="898">
        <v>6.7755927949999997</v>
      </c>
      <c r="R35" s="898">
        <v>10.748063399999999</v>
      </c>
      <c r="S35" s="898">
        <v>16.998329130999998</v>
      </c>
      <c r="T35" s="898">
        <v>12.933371713</v>
      </c>
      <c r="U35" s="898">
        <v>41.703633623999998</v>
      </c>
      <c r="V35" s="1000">
        <v>160.272252012</v>
      </c>
      <c r="W35" s="53"/>
    </row>
    <row r="36" spans="1:26" ht="24">
      <c r="A36" s="141"/>
      <c r="B36" s="1172"/>
      <c r="C36" s="1172" t="s">
        <v>10</v>
      </c>
      <c r="D36" s="1172" t="s">
        <v>351</v>
      </c>
      <c r="E36" s="144">
        <v>177.058703022</v>
      </c>
      <c r="F36" s="852">
        <v>184.32492472300001</v>
      </c>
      <c r="G36" s="852">
        <v>177.19397019199999</v>
      </c>
      <c r="H36" s="852">
        <v>158.27308066699999</v>
      </c>
      <c r="I36" s="852">
        <v>234.31767601199999</v>
      </c>
      <c r="J36" s="852">
        <v>773.30479522400003</v>
      </c>
      <c r="K36" s="852">
        <v>1139.1537293060001</v>
      </c>
      <c r="L36" s="852">
        <v>1217.440528866</v>
      </c>
      <c r="M36" s="852">
        <v>1262.3256517990001</v>
      </c>
      <c r="N36" s="852">
        <v>1301.7978496809999</v>
      </c>
      <c r="O36" s="898">
        <v>1341.919159756</v>
      </c>
      <c r="P36" s="898">
        <v>1410.048146027</v>
      </c>
      <c r="Q36" s="898">
        <v>61.508618599999998</v>
      </c>
      <c r="R36" s="898">
        <v>127.067457498</v>
      </c>
      <c r="S36" s="898">
        <v>850.42803056499997</v>
      </c>
      <c r="T36" s="898">
        <v>345.52439451100003</v>
      </c>
      <c r="U36" s="898">
        <v>435.50995483399998</v>
      </c>
      <c r="V36" s="1000">
        <v>536.932032972</v>
      </c>
      <c r="W36" s="53"/>
    </row>
    <row r="37" spans="1:26">
      <c r="A37" s="141"/>
      <c r="B37" s="1172"/>
      <c r="C37" s="1172" t="s">
        <v>11</v>
      </c>
      <c r="D37" s="1172" t="s">
        <v>352</v>
      </c>
      <c r="E37" s="144">
        <v>113864.868136643</v>
      </c>
      <c r="F37" s="852">
        <v>183115.513762766</v>
      </c>
      <c r="G37" s="852">
        <v>191785.042754961</v>
      </c>
      <c r="H37" s="852">
        <v>307169.67510280502</v>
      </c>
      <c r="I37" s="852">
        <v>413582.70308436902</v>
      </c>
      <c r="J37" s="852">
        <v>176472.40138468301</v>
      </c>
      <c r="K37" s="852">
        <v>205234.02250013</v>
      </c>
      <c r="L37" s="852">
        <v>257986.33734350101</v>
      </c>
      <c r="M37" s="852">
        <v>306025.63572215498</v>
      </c>
      <c r="N37" s="852">
        <v>356431.85094864003</v>
      </c>
      <c r="O37" s="898">
        <v>433425.104196264</v>
      </c>
      <c r="P37" s="898">
        <v>601458.13331964903</v>
      </c>
      <c r="Q37" s="898">
        <v>109521.42399732101</v>
      </c>
      <c r="R37" s="898">
        <v>184128.299717107</v>
      </c>
      <c r="S37" s="898">
        <v>274065.01017190597</v>
      </c>
      <c r="T37" s="898">
        <v>357279.59216671699</v>
      </c>
      <c r="U37" s="898">
        <v>476662.55155565299</v>
      </c>
      <c r="V37" s="1000">
        <v>551199.10857531801</v>
      </c>
      <c r="W37" s="53"/>
    </row>
    <row r="38" spans="1:26" ht="15">
      <c r="A38" s="141"/>
      <c r="B38" s="1172"/>
      <c r="C38" s="1172" t="s">
        <v>98</v>
      </c>
      <c r="D38" s="1172" t="s">
        <v>353</v>
      </c>
      <c r="E38" s="144">
        <v>102680.103077095</v>
      </c>
      <c r="F38" s="852">
        <v>220212.37239197199</v>
      </c>
      <c r="G38" s="852">
        <v>249909.700292733</v>
      </c>
      <c r="H38" s="852">
        <v>171697.759446251</v>
      </c>
      <c r="I38" s="852">
        <v>174447.11985733299</v>
      </c>
      <c r="J38" s="1185">
        <v>96738.055472940003</v>
      </c>
      <c r="K38" s="1185">
        <v>108519.399711847</v>
      </c>
      <c r="L38" s="1185">
        <v>121377.524242404</v>
      </c>
      <c r="M38" s="1185">
        <v>133336.61474495701</v>
      </c>
      <c r="N38" s="1185">
        <v>149027.74669037899</v>
      </c>
      <c r="O38" s="1188">
        <v>164416.92006352401</v>
      </c>
      <c r="P38" s="1188">
        <v>176060.24995745899</v>
      </c>
      <c r="Q38" s="1188">
        <v>20251.324568805001</v>
      </c>
      <c r="R38" s="1188">
        <v>33675.428760417002</v>
      </c>
      <c r="S38" s="1188">
        <v>46970.777563570002</v>
      </c>
      <c r="T38" s="1188">
        <v>60496.110768471997</v>
      </c>
      <c r="U38" s="1188">
        <v>76674.905117023998</v>
      </c>
      <c r="V38" s="1002">
        <v>90939.908380527995</v>
      </c>
      <c r="W38" s="53"/>
      <c r="Z38" s="55"/>
    </row>
    <row r="39" spans="1:26" ht="24">
      <c r="A39" s="143"/>
      <c r="B39" s="1171"/>
      <c r="C39" s="1172" t="s">
        <v>97</v>
      </c>
      <c r="D39" s="1172" t="s">
        <v>354</v>
      </c>
      <c r="E39" s="144">
        <v>4756.2864678599999</v>
      </c>
      <c r="F39" s="852">
        <v>4507.6699155980004</v>
      </c>
      <c r="G39" s="852">
        <v>4403.8485658589998</v>
      </c>
      <c r="H39" s="852">
        <v>5195.6158298999999</v>
      </c>
      <c r="I39" s="1185">
        <v>6097.0087392679998</v>
      </c>
      <c r="J39" s="1185">
        <v>2884.7208799350001</v>
      </c>
      <c r="K39" s="1185">
        <v>3398.6943059939999</v>
      </c>
      <c r="L39" s="1185">
        <v>3998.7333148439998</v>
      </c>
      <c r="M39" s="1185">
        <v>4471.8315041269998</v>
      </c>
      <c r="N39" s="1185">
        <v>4896.3159203349996</v>
      </c>
      <c r="O39" s="1188">
        <v>5445.8092876090004</v>
      </c>
      <c r="P39" s="1188">
        <v>6254.2684731629997</v>
      </c>
      <c r="Q39" s="1188">
        <v>476.50643889000003</v>
      </c>
      <c r="R39" s="1188">
        <v>953.918228451</v>
      </c>
      <c r="S39" s="1188">
        <v>1503.7916424770001</v>
      </c>
      <c r="T39" s="1188">
        <v>2341.9864330800001</v>
      </c>
      <c r="U39" s="1188">
        <v>2826.7650603279999</v>
      </c>
      <c r="V39" s="1002">
        <v>3501.886474981</v>
      </c>
      <c r="W39" s="53"/>
      <c r="Z39" s="55"/>
    </row>
    <row r="40" spans="1:26" ht="13.5" customHeight="1">
      <c r="A40" s="143"/>
      <c r="B40" s="1171"/>
      <c r="C40" s="1172" t="s">
        <v>125</v>
      </c>
      <c r="D40" s="1172" t="s">
        <v>347</v>
      </c>
      <c r="E40" s="144">
        <v>227888.55904103001</v>
      </c>
      <c r="F40" s="852">
        <v>242904.98847565299</v>
      </c>
      <c r="G40" s="852">
        <v>268059.22451812198</v>
      </c>
      <c r="H40" s="852">
        <v>275703.11480510101</v>
      </c>
      <c r="I40" s="1185">
        <v>288371.51190217101</v>
      </c>
      <c r="J40" s="1185">
        <v>147933.52308525701</v>
      </c>
      <c r="K40" s="1185">
        <v>169564.34972300599</v>
      </c>
      <c r="L40" s="1185">
        <v>202468.44256352301</v>
      </c>
      <c r="M40" s="1185">
        <v>224803.796418485</v>
      </c>
      <c r="N40" s="1185">
        <v>251360.82875161601</v>
      </c>
      <c r="O40" s="1188">
        <v>282179.31428285502</v>
      </c>
      <c r="P40" s="1188">
        <v>315167.16244984698</v>
      </c>
      <c r="Q40" s="1188">
        <v>24803.227916980999</v>
      </c>
      <c r="R40" s="1188">
        <v>49124.461438712999</v>
      </c>
      <c r="S40" s="1188">
        <v>77051.468109184003</v>
      </c>
      <c r="T40" s="1188">
        <v>102477.110942478</v>
      </c>
      <c r="U40" s="1188">
        <v>127190.866885449</v>
      </c>
      <c r="V40" s="1002">
        <v>156173.131607502</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155843.89983862801</v>
      </c>
      <c r="K41" s="853">
        <v>184767.11086084199</v>
      </c>
      <c r="L41" s="853">
        <v>213239.624809328</v>
      </c>
      <c r="M41" s="853">
        <v>243290.33794984699</v>
      </c>
      <c r="N41" s="853">
        <v>269451.06906899897</v>
      </c>
      <c r="O41" s="910">
        <v>293780.23182985501</v>
      </c>
      <c r="P41" s="910">
        <v>322664.00954540499</v>
      </c>
      <c r="Q41" s="910">
        <v>24296.457696168</v>
      </c>
      <c r="R41" s="910">
        <v>50148.056625525998</v>
      </c>
      <c r="S41" s="910">
        <v>80574.266138802006</v>
      </c>
      <c r="T41" s="910">
        <v>105759.346184023</v>
      </c>
      <c r="U41" s="910">
        <v>131456.123017051</v>
      </c>
      <c r="V41" s="1003">
        <v>162025.24301478601</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34441.573594107998</v>
      </c>
      <c r="K42" s="853">
        <v>39306.082983423999</v>
      </c>
      <c r="L42" s="853">
        <v>39327.779843539</v>
      </c>
      <c r="M42" s="853">
        <v>46049.174781328999</v>
      </c>
      <c r="N42" s="853">
        <v>54144.785443350003</v>
      </c>
      <c r="O42" s="910">
        <v>60325.948250086003</v>
      </c>
      <c r="P42" s="910">
        <v>68127.162629479993</v>
      </c>
      <c r="Q42" s="910">
        <v>7828.3638803149997</v>
      </c>
      <c r="R42" s="910">
        <v>16654.443807137999</v>
      </c>
      <c r="S42" s="910">
        <v>24513.361304184</v>
      </c>
      <c r="T42" s="910">
        <v>34176.383873936</v>
      </c>
      <c r="U42" s="910">
        <v>40847.237562592003</v>
      </c>
      <c r="V42" s="1003">
        <v>48053.538110173999</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32622.903889393001</v>
      </c>
      <c r="K43" s="853">
        <v>38094.415320168002</v>
      </c>
      <c r="L43" s="853">
        <v>38958.834805191</v>
      </c>
      <c r="M43" s="853">
        <v>45760.369109377003</v>
      </c>
      <c r="N43" s="853">
        <v>52108.762900424001</v>
      </c>
      <c r="O43" s="910">
        <v>58373.045451619</v>
      </c>
      <c r="P43" s="910">
        <v>67575.505217690006</v>
      </c>
      <c r="Q43" s="910">
        <v>7911.0962721260003</v>
      </c>
      <c r="R43" s="910">
        <v>16825.54029746</v>
      </c>
      <c r="S43" s="910">
        <v>24151.64105554</v>
      </c>
      <c r="T43" s="910">
        <v>34031.341955866999</v>
      </c>
      <c r="U43" s="910">
        <v>40478.872898517999</v>
      </c>
      <c r="V43" s="1003">
        <v>47255.627190042003</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1818.6697047150001</v>
      </c>
      <c r="K44" s="853">
        <v>1211.667663256</v>
      </c>
      <c r="L44" s="853">
        <v>368.94503834800003</v>
      </c>
      <c r="M44" s="853">
        <v>288.80567195200001</v>
      </c>
      <c r="N44" s="853">
        <v>2036.0225429259999</v>
      </c>
      <c r="O44" s="910">
        <v>1952.9027984669999</v>
      </c>
      <c r="P44" s="910">
        <v>551.65741178999997</v>
      </c>
      <c r="Q44" s="910">
        <v>-82.732391810999999</v>
      </c>
      <c r="R44" s="910">
        <v>-171.09649032199999</v>
      </c>
      <c r="S44" s="910">
        <v>361.72024864399998</v>
      </c>
      <c r="T44" s="910">
        <v>145.04191806899999</v>
      </c>
      <c r="U44" s="910">
        <v>368.36466407400002</v>
      </c>
      <c r="V44" s="1003">
        <v>797.910920132</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157662.56954334301</v>
      </c>
      <c r="K45" s="853">
        <v>185978.77852409799</v>
      </c>
      <c r="L45" s="853">
        <v>213608.569847676</v>
      </c>
      <c r="M45" s="853">
        <v>243579.14362179901</v>
      </c>
      <c r="N45" s="853">
        <v>271487.09161192499</v>
      </c>
      <c r="O45" s="910">
        <v>295733.13462832198</v>
      </c>
      <c r="P45" s="910">
        <v>323215.66695719498</v>
      </c>
      <c r="Q45" s="910">
        <v>24213.725304357002</v>
      </c>
      <c r="R45" s="910">
        <v>49976.960135203997</v>
      </c>
      <c r="S45" s="910">
        <v>80935.986387445999</v>
      </c>
      <c r="T45" s="910">
        <v>105904.38810209199</v>
      </c>
      <c r="U45" s="910">
        <v>131824.487681125</v>
      </c>
      <c r="V45" s="1003">
        <v>162823.15393491799</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-209.233148594</v>
      </c>
      <c r="K46" s="853">
        <v>-245.30767184699999</v>
      </c>
      <c r="L46" s="853">
        <v>-284.75807676699998</v>
      </c>
      <c r="M46" s="853">
        <v>-330.84956767699998</v>
      </c>
      <c r="N46" s="853">
        <v>-351.312399218</v>
      </c>
      <c r="O46" s="910">
        <v>-390.08181172299999</v>
      </c>
      <c r="P46" s="910">
        <v>158209.29825173999</v>
      </c>
      <c r="Q46" s="910">
        <v>-34.108955635999997</v>
      </c>
      <c r="R46" s="910">
        <v>-68.305360734999994</v>
      </c>
      <c r="S46" s="910">
        <v>-113.183836054</v>
      </c>
      <c r="T46" s="910">
        <v>-145.328308276</v>
      </c>
      <c r="U46" s="910">
        <v>-176.77371581200001</v>
      </c>
      <c r="V46" s="1003">
        <v>-215.09065239099999</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-209.233148594</v>
      </c>
      <c r="K47" s="853">
        <v>-245.30767184699999</v>
      </c>
      <c r="L47" s="853">
        <v>-284.75807676699998</v>
      </c>
      <c r="M47" s="853">
        <v>-330.84956767699998</v>
      </c>
      <c r="N47" s="853">
        <v>-351.312399218</v>
      </c>
      <c r="O47" s="910">
        <v>-390.08181172299999</v>
      </c>
      <c r="P47" s="910">
        <v>158934.681496429</v>
      </c>
      <c r="Q47" s="910">
        <v>-34.108955635999997</v>
      </c>
      <c r="R47" s="910">
        <v>-68.305360734999994</v>
      </c>
      <c r="S47" s="910">
        <v>-113.183836054</v>
      </c>
      <c r="T47" s="910">
        <v>-145.328308276</v>
      </c>
      <c r="U47" s="910">
        <v>-176.77371581200001</v>
      </c>
      <c r="V47" s="1003">
        <v>-215.09065239099999</v>
      </c>
      <c r="W47" s="53"/>
    </row>
    <row r="48" spans="1:26" ht="25.15" customHeight="1" thickBot="1">
      <c r="A48" s="290" t="s">
        <v>211</v>
      </c>
      <c r="B48" s="1343" t="s">
        <v>362</v>
      </c>
      <c r="C48" s="1343"/>
      <c r="D48" s="1343"/>
      <c r="E48" s="377">
        <v>150013.32679649</v>
      </c>
      <c r="F48" s="879">
        <v>104718.073695283</v>
      </c>
      <c r="G48" s="879">
        <v>140206.12103299101</v>
      </c>
      <c r="H48" s="879">
        <v>201816.61498470799</v>
      </c>
      <c r="I48" s="879">
        <v>243325.729343371</v>
      </c>
      <c r="J48" s="879">
        <v>126525.328008262</v>
      </c>
      <c r="K48" s="879">
        <v>149619.73428242499</v>
      </c>
      <c r="L48" s="879">
        <v>171026.32167518101</v>
      </c>
      <c r="M48" s="879">
        <v>194970.007681063</v>
      </c>
      <c r="N48" s="879">
        <v>217589.90319673499</v>
      </c>
      <c r="O48" s="911">
        <v>237148.465466625</v>
      </c>
      <c r="P48" s="911">
        <v>255199.584786541</v>
      </c>
      <c r="Q48" s="911">
        <v>19361.324074537999</v>
      </c>
      <c r="R48" s="911">
        <v>40013.854808921002</v>
      </c>
      <c r="S48" s="911">
        <v>65454.827629906002</v>
      </c>
      <c r="T48" s="911">
        <v>85601.021657742996</v>
      </c>
      <c r="U48" s="911">
        <v>106502.432778724</v>
      </c>
      <c r="V48" s="1004">
        <v>131382.06405735301</v>
      </c>
      <c r="W48" s="53"/>
    </row>
    <row r="49" spans="1:25" ht="25.15" hidden="1" customHeight="1" thickBot="1">
      <c r="A49" s="1394" t="s">
        <v>248</v>
      </c>
      <c r="B49" s="1395"/>
      <c r="C49" s="1395"/>
      <c r="D49" s="1395"/>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48"/>
    </row>
    <row r="50" spans="1:25" ht="75" customHeight="1">
      <c r="A50" s="1396" t="s">
        <v>289</v>
      </c>
      <c r="B50" s="1397"/>
      <c r="C50" s="1397"/>
      <c r="D50" s="1397"/>
      <c r="E50" s="1397"/>
      <c r="F50" s="1397"/>
      <c r="G50" s="1397"/>
      <c r="H50" s="1397"/>
      <c r="I50" s="1397"/>
      <c r="J50" s="1397"/>
      <c r="K50" s="1397"/>
      <c r="L50" s="1397"/>
      <c r="M50" s="1397"/>
      <c r="N50" s="1397"/>
      <c r="O50" s="1397"/>
      <c r="P50" s="1397"/>
      <c r="Q50" s="1397"/>
      <c r="R50" s="1397"/>
      <c r="S50" s="1397"/>
      <c r="T50" s="1397"/>
      <c r="U50" s="1397"/>
      <c r="V50" s="1398"/>
    </row>
    <row r="51" spans="1:25" ht="22.35" customHeight="1">
      <c r="A51" s="1341" t="s">
        <v>419</v>
      </c>
      <c r="B51" s="1342"/>
      <c r="C51" s="1342"/>
      <c r="D51" s="1342"/>
      <c r="E51" s="1399" t="s">
        <v>277</v>
      </c>
      <c r="F51" s="1382" t="s">
        <v>842</v>
      </c>
      <c r="G51" s="1376">
        <v>2021</v>
      </c>
      <c r="H51" s="1376">
        <v>2022</v>
      </c>
      <c r="I51" s="1376">
        <v>2023</v>
      </c>
      <c r="J51" s="1376">
        <v>2024</v>
      </c>
      <c r="K51" s="1376"/>
      <c r="L51" s="1376"/>
      <c r="M51" s="1376"/>
      <c r="N51" s="1376"/>
      <c r="O51" s="1376"/>
      <c r="P51" s="1376"/>
      <c r="Q51" s="1376">
        <v>2025</v>
      </c>
      <c r="R51" s="1376"/>
      <c r="S51" s="1376"/>
      <c r="T51" s="1376"/>
      <c r="U51" s="1376"/>
      <c r="V51" s="1377"/>
    </row>
    <row r="52" spans="1:25" ht="22.35" customHeight="1">
      <c r="A52" s="1341"/>
      <c r="B52" s="1342"/>
      <c r="C52" s="1342"/>
      <c r="D52" s="1342"/>
      <c r="E52" s="1399"/>
      <c r="F52" s="1383"/>
      <c r="G52" s="1386"/>
      <c r="H52" s="1376"/>
      <c r="I52" s="1376"/>
      <c r="J52" s="786" t="s">
        <v>5</v>
      </c>
      <c r="K52" s="786" t="s">
        <v>6</v>
      </c>
      <c r="L52" s="786" t="s">
        <v>267</v>
      </c>
      <c r="M52" s="786" t="s">
        <v>7</v>
      </c>
      <c r="N52" s="786" t="s">
        <v>13</v>
      </c>
      <c r="O52" s="896" t="s">
        <v>14</v>
      </c>
      <c r="P52" s="896" t="s">
        <v>904</v>
      </c>
      <c r="Q52" s="896" t="s">
        <v>0</v>
      </c>
      <c r="R52" s="896" t="s">
        <v>1</v>
      </c>
      <c r="S52" s="896" t="s">
        <v>2</v>
      </c>
      <c r="T52" s="896" t="s">
        <v>3</v>
      </c>
      <c r="U52" s="896" t="s">
        <v>4</v>
      </c>
      <c r="V52" s="944" t="s">
        <v>5</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72" t="s">
        <v>100</v>
      </c>
      <c r="C54" s="1337" t="s">
        <v>321</v>
      </c>
      <c r="D54" s="1337"/>
      <c r="E54" s="144">
        <v>266868.32860649202</v>
      </c>
      <c r="F54" s="144">
        <v>277235.457559139</v>
      </c>
      <c r="G54" s="144">
        <v>284381.25770931202</v>
      </c>
      <c r="H54" s="144">
        <v>310101.795356535</v>
      </c>
      <c r="I54" s="144">
        <v>361846.74579181097</v>
      </c>
      <c r="J54" s="144">
        <v>199993.84857381301</v>
      </c>
      <c r="K54" s="144">
        <v>233741.28854552499</v>
      </c>
      <c r="L54" s="144">
        <v>267142.78323507903</v>
      </c>
      <c r="M54" s="144">
        <v>299813.60067841801</v>
      </c>
      <c r="N54" s="144">
        <v>333617.31202598999</v>
      </c>
      <c r="O54" s="144">
        <v>366168.186300901</v>
      </c>
      <c r="P54" s="144">
        <v>401988.998665575</v>
      </c>
      <c r="Q54" s="144">
        <v>42503.459842796001</v>
      </c>
      <c r="R54" s="144">
        <v>73055.073608513005</v>
      </c>
      <c r="S54" s="144">
        <v>108321.977810383</v>
      </c>
      <c r="T54" s="144">
        <v>134899.97437554301</v>
      </c>
      <c r="U54" s="144">
        <v>169251.673920056</v>
      </c>
      <c r="V54" s="1005">
        <v>206051.76121512399</v>
      </c>
      <c r="W54" s="53"/>
      <c r="X54" s="53"/>
      <c r="Y54" s="53"/>
    </row>
    <row r="55" spans="1:25" ht="12.95" customHeight="1">
      <c r="A55" s="141"/>
      <c r="B55" s="1172"/>
      <c r="C55" s="1172" t="s">
        <v>8</v>
      </c>
      <c r="D55" s="1172" t="s">
        <v>322</v>
      </c>
      <c r="E55" s="144">
        <v>872.33992137400003</v>
      </c>
      <c r="F55" s="144">
        <v>1962.6314537349999</v>
      </c>
      <c r="G55" s="144">
        <v>1808.6576057970001</v>
      </c>
      <c r="H55" s="144">
        <v>2686.1263883010001</v>
      </c>
      <c r="I55" s="144">
        <v>4301.375264626</v>
      </c>
      <c r="J55" s="144">
        <v>1923.577958825</v>
      </c>
      <c r="K55" s="144">
        <v>2174.612746578</v>
      </c>
      <c r="L55" s="144">
        <v>2454.0795127780002</v>
      </c>
      <c r="M55" s="144">
        <v>2769.691388923</v>
      </c>
      <c r="N55" s="144">
        <v>3121.9296724300002</v>
      </c>
      <c r="O55" s="144">
        <v>3434.200010131</v>
      </c>
      <c r="P55" s="144">
        <v>3735.7483037649999</v>
      </c>
      <c r="Q55" s="144">
        <v>313.244279662</v>
      </c>
      <c r="R55" s="144">
        <v>572.19095592500003</v>
      </c>
      <c r="S55" s="144">
        <v>979.83310875400002</v>
      </c>
      <c r="T55" s="144">
        <v>1361.0921483560001</v>
      </c>
      <c r="U55" s="144">
        <v>1639.4557703590001</v>
      </c>
      <c r="V55" s="1005">
        <v>2003.851808767</v>
      </c>
    </row>
    <row r="56" spans="1:25" ht="12.95" customHeight="1">
      <c r="A56" s="141"/>
      <c r="B56" s="1172"/>
      <c r="C56" s="1172" t="s">
        <v>9</v>
      </c>
      <c r="D56" s="1172" t="s">
        <v>323</v>
      </c>
      <c r="E56" s="144">
        <v>2854.540781791</v>
      </c>
      <c r="F56" s="144">
        <v>2209.5934779869999</v>
      </c>
      <c r="G56" s="144">
        <v>1125.3241194289999</v>
      </c>
      <c r="H56" s="144">
        <v>2901.7801553160002</v>
      </c>
      <c r="I56" s="144">
        <v>5658.5654396629998</v>
      </c>
      <c r="J56" s="144">
        <v>3517.3796134529998</v>
      </c>
      <c r="K56" s="144">
        <v>4052.955113727</v>
      </c>
      <c r="L56" s="144">
        <v>4614.0184697410004</v>
      </c>
      <c r="M56" s="144">
        <v>5123.9173632109996</v>
      </c>
      <c r="N56" s="144">
        <v>5683.0302319820003</v>
      </c>
      <c r="O56" s="144">
        <v>6198.5270269149996</v>
      </c>
      <c r="P56" s="144">
        <v>6768.8449630109999</v>
      </c>
      <c r="Q56" s="144">
        <v>485.44759781699997</v>
      </c>
      <c r="R56" s="144">
        <v>1114.387697505</v>
      </c>
      <c r="S56" s="144">
        <v>1737.985813752</v>
      </c>
      <c r="T56" s="144">
        <v>2388.765646926</v>
      </c>
      <c r="U56" s="144">
        <v>3099.2126547550001</v>
      </c>
      <c r="V56" s="1005">
        <v>3521.6626087589998</v>
      </c>
    </row>
    <row r="57" spans="1:25" ht="12.95" customHeight="1">
      <c r="A57" s="141"/>
      <c r="B57" s="1172"/>
      <c r="C57" s="1172" t="s">
        <v>10</v>
      </c>
      <c r="D57" s="1172" t="s">
        <v>324</v>
      </c>
      <c r="E57" s="144">
        <v>22312.711154501001</v>
      </c>
      <c r="F57" s="144">
        <v>27102.092917022001</v>
      </c>
      <c r="G57" s="144">
        <v>30915.875781155999</v>
      </c>
      <c r="H57" s="144">
        <v>34319.129548495999</v>
      </c>
      <c r="I57" s="144">
        <v>35301.897685295997</v>
      </c>
      <c r="J57" s="144">
        <v>18281.965212812</v>
      </c>
      <c r="K57" s="144">
        <v>21354.503107287001</v>
      </c>
      <c r="L57" s="144">
        <v>24187.721688729998</v>
      </c>
      <c r="M57" s="144">
        <v>26834.271146723</v>
      </c>
      <c r="N57" s="144">
        <v>29640.062666336002</v>
      </c>
      <c r="O57" s="144">
        <v>32440.636659940999</v>
      </c>
      <c r="P57" s="144">
        <v>37911.139497067998</v>
      </c>
      <c r="Q57" s="144">
        <v>3130.5765101390002</v>
      </c>
      <c r="R57" s="144">
        <v>6011.8306728779999</v>
      </c>
      <c r="S57" s="144">
        <v>9220.5563777000007</v>
      </c>
      <c r="T57" s="144">
        <v>12322.782865064</v>
      </c>
      <c r="U57" s="144">
        <v>15539.173712626</v>
      </c>
      <c r="V57" s="1005">
        <v>18747.328817299</v>
      </c>
    </row>
    <row r="58" spans="1:25" ht="12.95" customHeight="1">
      <c r="A58" s="141"/>
      <c r="B58" s="1172"/>
      <c r="C58" s="1172" t="s">
        <v>11</v>
      </c>
      <c r="D58" s="1172" t="s">
        <v>325</v>
      </c>
      <c r="E58" s="144">
        <v>221679.026585463</v>
      </c>
      <c r="F58" s="144">
        <v>226685.59237165199</v>
      </c>
      <c r="G58" s="144">
        <v>232177.41914119801</v>
      </c>
      <c r="H58" s="144">
        <v>248383.85534963</v>
      </c>
      <c r="I58" s="144">
        <v>284740.192668317</v>
      </c>
      <c r="J58" s="144">
        <v>158975.58863844999</v>
      </c>
      <c r="K58" s="144">
        <v>185314.41197864499</v>
      </c>
      <c r="L58" s="144">
        <v>211463.58389668199</v>
      </c>
      <c r="M58" s="144">
        <v>238456.62862802501</v>
      </c>
      <c r="N58" s="144">
        <v>265642.10813090601</v>
      </c>
      <c r="O58" s="144">
        <v>291542.626462174</v>
      </c>
      <c r="P58" s="144">
        <v>318221.96819063497</v>
      </c>
      <c r="Q58" s="144">
        <v>33856.526861849001</v>
      </c>
      <c r="R58" s="144">
        <v>59176.213997357001</v>
      </c>
      <c r="S58" s="144">
        <v>86920.875116330993</v>
      </c>
      <c r="T58" s="144">
        <v>106285.598568334</v>
      </c>
      <c r="U58" s="144">
        <v>133153.88966823</v>
      </c>
      <c r="V58" s="1005">
        <v>166024.158209271</v>
      </c>
    </row>
    <row r="59" spans="1:25" ht="12.95" customHeight="1">
      <c r="A59" s="141"/>
      <c r="B59" s="1172"/>
      <c r="C59" s="1172"/>
      <c r="D59" s="1173" t="s">
        <v>326</v>
      </c>
      <c r="E59" s="144">
        <v>221449.37089741399</v>
      </c>
      <c r="F59" s="144">
        <v>225811.25215344501</v>
      </c>
      <c r="G59" s="144">
        <v>232039.225774013</v>
      </c>
      <c r="H59" s="144">
        <v>247486.84911634799</v>
      </c>
      <c r="I59" s="144">
        <v>283479.71101576602</v>
      </c>
      <c r="J59" s="144">
        <v>157468.92376039099</v>
      </c>
      <c r="K59" s="144">
        <v>183620.37587348401</v>
      </c>
      <c r="L59" s="144">
        <v>209575.772909452</v>
      </c>
      <c r="M59" s="144">
        <v>236371.14661305799</v>
      </c>
      <c r="N59" s="144">
        <v>263357.08296914102</v>
      </c>
      <c r="O59" s="144">
        <v>289110.54721669003</v>
      </c>
      <c r="P59" s="144">
        <v>315645.096851054</v>
      </c>
      <c r="Q59" s="144">
        <v>33352.365642270001</v>
      </c>
      <c r="R59" s="144">
        <v>58499.301720146002</v>
      </c>
      <c r="S59" s="144">
        <v>86041.655550612006</v>
      </c>
      <c r="T59" s="144">
        <v>105212.07791355799</v>
      </c>
      <c r="U59" s="144">
        <v>131886.66409694799</v>
      </c>
      <c r="V59" s="1005">
        <v>164554.93216424499</v>
      </c>
    </row>
    <row r="60" spans="1:25" ht="12.95" customHeight="1">
      <c r="A60" s="141"/>
      <c r="B60" s="1172"/>
      <c r="C60" s="1172"/>
      <c r="D60" s="1173" t="s">
        <v>327</v>
      </c>
      <c r="E60" s="144">
        <v>229.65568804899999</v>
      </c>
      <c r="F60" s="144">
        <v>874.34021820700002</v>
      </c>
      <c r="G60" s="144">
        <v>138.193367185</v>
      </c>
      <c r="H60" s="144">
        <v>897.00623328200004</v>
      </c>
      <c r="I60" s="144">
        <v>1260.481652551</v>
      </c>
      <c r="J60" s="144">
        <v>1506.6648780590001</v>
      </c>
      <c r="K60" s="144">
        <v>1694.036105161</v>
      </c>
      <c r="L60" s="144">
        <v>1887.8109872299999</v>
      </c>
      <c r="M60" s="144">
        <v>2085.4820149669999</v>
      </c>
      <c r="N60" s="144">
        <v>2285.0251617650001</v>
      </c>
      <c r="O60" s="144">
        <v>2432.0792454839998</v>
      </c>
      <c r="P60" s="144">
        <v>2576.871339581</v>
      </c>
      <c r="Q60" s="144">
        <v>504.16121957899998</v>
      </c>
      <c r="R60" s="144">
        <v>676.91227721099995</v>
      </c>
      <c r="S60" s="144">
        <v>879.219565719</v>
      </c>
      <c r="T60" s="144">
        <v>1073.5206547759999</v>
      </c>
      <c r="U60" s="144">
        <v>1267.2255712819999</v>
      </c>
      <c r="V60" s="1005">
        <v>1469.2260450260001</v>
      </c>
    </row>
    <row r="61" spans="1:25" ht="12.95" customHeight="1">
      <c r="A61" s="141"/>
      <c r="B61" s="1172"/>
      <c r="C61" s="1172" t="s">
        <v>98</v>
      </c>
      <c r="D61" s="1172" t="s">
        <v>328</v>
      </c>
      <c r="E61" s="144">
        <v>19149.710163363001</v>
      </c>
      <c r="F61" s="144">
        <v>19275.547338742999</v>
      </c>
      <c r="G61" s="144">
        <v>18353.981061732</v>
      </c>
      <c r="H61" s="144">
        <v>21810.903914792001</v>
      </c>
      <c r="I61" s="144">
        <v>31844.714733909001</v>
      </c>
      <c r="J61" s="144">
        <v>17295.337150273001</v>
      </c>
      <c r="K61" s="144">
        <v>20844.805599288</v>
      </c>
      <c r="L61" s="144">
        <v>24423.379667148001</v>
      </c>
      <c r="M61" s="144">
        <v>26629.092151535999</v>
      </c>
      <c r="N61" s="144">
        <v>29530.181324336001</v>
      </c>
      <c r="O61" s="144">
        <v>32552.196141740002</v>
      </c>
      <c r="P61" s="144">
        <v>35351.297711095998</v>
      </c>
      <c r="Q61" s="144">
        <v>4717.6645933290001</v>
      </c>
      <c r="R61" s="144">
        <v>6180.4502848479997</v>
      </c>
      <c r="S61" s="144">
        <v>9462.7273938460003</v>
      </c>
      <c r="T61" s="144">
        <v>12541.735146863</v>
      </c>
      <c r="U61" s="144">
        <v>15819.942114085999</v>
      </c>
      <c r="V61" s="1005">
        <v>15754.759771028001</v>
      </c>
    </row>
    <row r="62" spans="1:25" ht="12.95" customHeight="1">
      <c r="A62" s="141"/>
      <c r="B62" s="1172" t="s">
        <v>19</v>
      </c>
      <c r="C62" s="1337" t="s">
        <v>329</v>
      </c>
      <c r="D62" s="1337"/>
      <c r="E62" s="144">
        <v>100551.865137259</v>
      </c>
      <c r="F62" s="144">
        <v>113489.713047823</v>
      </c>
      <c r="G62" s="144">
        <v>84725.472537554</v>
      </c>
      <c r="H62" s="144">
        <v>88362.445074791001</v>
      </c>
      <c r="I62" s="144">
        <v>128806.24810764</v>
      </c>
      <c r="J62" s="144">
        <v>83617.402077010003</v>
      </c>
      <c r="K62" s="144">
        <v>97312.819055739994</v>
      </c>
      <c r="L62" s="144">
        <v>110648.450314981</v>
      </c>
      <c r="M62" s="144">
        <v>123594.87791400201</v>
      </c>
      <c r="N62" s="144">
        <v>137375.11395653401</v>
      </c>
      <c r="O62" s="144">
        <v>150487.33075573601</v>
      </c>
      <c r="P62" s="144">
        <v>163678.94889180601</v>
      </c>
      <c r="Q62" s="144">
        <v>23049.666854744999</v>
      </c>
      <c r="R62" s="144">
        <v>34309.487569555</v>
      </c>
      <c r="S62" s="144">
        <v>48445.670027781001</v>
      </c>
      <c r="T62" s="144">
        <v>55375.696695293002</v>
      </c>
      <c r="U62" s="144">
        <v>70269.853388117001</v>
      </c>
      <c r="V62" s="1005">
        <v>84816.735364104999</v>
      </c>
      <c r="Y62" s="54"/>
    </row>
    <row r="63" spans="1:25" ht="12.95" customHeight="1">
      <c r="A63" s="141"/>
      <c r="B63" s="1172"/>
      <c r="C63" s="1172" t="s">
        <v>8</v>
      </c>
      <c r="D63" s="1172" t="s">
        <v>330</v>
      </c>
      <c r="E63" s="144">
        <v>31.601847096</v>
      </c>
      <c r="F63" s="144">
        <v>284.60714892999999</v>
      </c>
      <c r="G63" s="144">
        <v>4.5540674450000003</v>
      </c>
      <c r="H63" s="144">
        <v>1.208964521</v>
      </c>
      <c r="I63" s="144">
        <v>1.9575741719999999</v>
      </c>
      <c r="J63" s="144">
        <v>8.6857522790000008</v>
      </c>
      <c r="K63" s="144">
        <v>38.992152934000003</v>
      </c>
      <c r="L63" s="144">
        <v>70.549659879999993</v>
      </c>
      <c r="M63" s="144">
        <v>111.73812212599999</v>
      </c>
      <c r="N63" s="144">
        <v>159.08914438100001</v>
      </c>
      <c r="O63" s="144">
        <v>214.58381648899999</v>
      </c>
      <c r="P63" s="144">
        <v>234.33719144899999</v>
      </c>
      <c r="Q63" s="144">
        <v>39.840177470999997</v>
      </c>
      <c r="R63" s="144">
        <v>70.660962655000006</v>
      </c>
      <c r="S63" s="144">
        <v>88.578311568999993</v>
      </c>
      <c r="T63" s="144">
        <v>106.76247025799999</v>
      </c>
      <c r="U63" s="144">
        <v>132.06725911800001</v>
      </c>
      <c r="V63" s="1005">
        <v>1.0736700050000001</v>
      </c>
      <c r="Y63" s="54"/>
    </row>
    <row r="64" spans="1:25" ht="12.95" customHeight="1">
      <c r="A64" s="141"/>
      <c r="B64" s="1172"/>
      <c r="C64" s="1172" t="s">
        <v>9</v>
      </c>
      <c r="D64" s="1172" t="s">
        <v>331</v>
      </c>
      <c r="E64" s="144">
        <v>4585.6659249619997</v>
      </c>
      <c r="F64" s="144">
        <v>4405.6799940150004</v>
      </c>
      <c r="G64" s="144">
        <v>3378.4871086339999</v>
      </c>
      <c r="H64" s="144">
        <v>3698.54988843</v>
      </c>
      <c r="I64" s="144">
        <v>5494.5370083910002</v>
      </c>
      <c r="J64" s="144">
        <v>3329.7752209790001</v>
      </c>
      <c r="K64" s="144">
        <v>3434.699803302</v>
      </c>
      <c r="L64" s="144">
        <v>3975.9690642259998</v>
      </c>
      <c r="M64" s="144">
        <v>4417.0442639559997</v>
      </c>
      <c r="N64" s="144">
        <v>4862.7724442910003</v>
      </c>
      <c r="O64" s="144">
        <v>5383.3294295570004</v>
      </c>
      <c r="P64" s="144">
        <v>5827.9136952910003</v>
      </c>
      <c r="Q64" s="144">
        <v>453.38509681400001</v>
      </c>
      <c r="R64" s="144">
        <v>868.29007378899996</v>
      </c>
      <c r="S64" s="144">
        <v>1336.926448661</v>
      </c>
      <c r="T64" s="144">
        <v>1815.2464170840001</v>
      </c>
      <c r="U64" s="144">
        <v>2360.716610426</v>
      </c>
      <c r="V64" s="1005">
        <v>2610.4849232239999</v>
      </c>
    </row>
    <row r="65" spans="1:25" ht="12.95" customHeight="1">
      <c r="A65" s="141"/>
      <c r="B65" s="1172"/>
      <c r="C65" s="1172" t="s">
        <v>10</v>
      </c>
      <c r="D65" s="1172" t="s">
        <v>332</v>
      </c>
      <c r="E65" s="144">
        <v>64743.150379305996</v>
      </c>
      <c r="F65" s="144">
        <v>76575.056154805003</v>
      </c>
      <c r="G65" s="144">
        <v>51595.752133971997</v>
      </c>
      <c r="H65" s="144">
        <v>47778.106375629999</v>
      </c>
      <c r="I65" s="144">
        <v>77438.821919459995</v>
      </c>
      <c r="J65" s="144">
        <v>51821.025672793003</v>
      </c>
      <c r="K65" s="144">
        <v>60493.575946730998</v>
      </c>
      <c r="L65" s="144">
        <v>69235.277116965997</v>
      </c>
      <c r="M65" s="144">
        <v>77860.536645828004</v>
      </c>
      <c r="N65" s="144">
        <v>86746.37787045</v>
      </c>
      <c r="O65" s="144">
        <v>95480.224436926001</v>
      </c>
      <c r="P65" s="144">
        <v>104421.29740849001</v>
      </c>
      <c r="Q65" s="144">
        <v>8956.4416158309996</v>
      </c>
      <c r="R65" s="144">
        <v>17552.788346735</v>
      </c>
      <c r="S65" s="144">
        <v>27157.421268737999</v>
      </c>
      <c r="T65" s="144">
        <v>36738.565094010002</v>
      </c>
      <c r="U65" s="144">
        <v>46648.961488824003</v>
      </c>
      <c r="V65" s="1005">
        <v>56763.784425514998</v>
      </c>
    </row>
    <row r="66" spans="1:25" ht="12.95" customHeight="1">
      <c r="A66" s="142"/>
      <c r="B66" s="1174"/>
      <c r="C66" s="1174"/>
      <c r="D66" s="1175" t="s">
        <v>333</v>
      </c>
      <c r="E66" s="144">
        <v>9035.4396145770006</v>
      </c>
      <c r="F66" s="144">
        <v>13331.649993853</v>
      </c>
      <c r="G66" s="144">
        <v>11697.076859880999</v>
      </c>
      <c r="H66" s="144">
        <v>14027.806858122</v>
      </c>
      <c r="I66" s="144">
        <v>26639.454675016001</v>
      </c>
      <c r="J66" s="144">
        <v>18412.515512384001</v>
      </c>
      <c r="K66" s="144">
        <v>21480.253595890001</v>
      </c>
      <c r="L66" s="144">
        <v>24651.965672206999</v>
      </c>
      <c r="M66" s="144">
        <v>27715.119341823</v>
      </c>
      <c r="N66" s="144">
        <v>30879.284501527</v>
      </c>
      <c r="O66" s="144">
        <v>33879.999232495997</v>
      </c>
      <c r="P66" s="144">
        <v>37223.399230632</v>
      </c>
      <c r="Q66" s="144">
        <v>3375.3216424359998</v>
      </c>
      <c r="R66" s="144">
        <v>6679.4008860269996</v>
      </c>
      <c r="S66" s="144">
        <v>10247.466550805</v>
      </c>
      <c r="T66" s="144">
        <v>13834.260179798999</v>
      </c>
      <c r="U66" s="144">
        <v>17414.083329866</v>
      </c>
      <c r="V66" s="1005">
        <v>21195.538707385</v>
      </c>
    </row>
    <row r="67" spans="1:25" ht="12.95" customHeight="1">
      <c r="A67" s="142"/>
      <c r="B67" s="1174"/>
      <c r="C67" s="1174"/>
      <c r="D67" s="1175" t="s">
        <v>334</v>
      </c>
      <c r="E67" s="144">
        <v>9888.1559358739996</v>
      </c>
      <c r="F67" s="144">
        <v>9646.5681099810008</v>
      </c>
      <c r="G67" s="144">
        <v>7674.1890595940004</v>
      </c>
      <c r="H67" s="144">
        <v>5735.2094387919997</v>
      </c>
      <c r="I67" s="144">
        <v>6031.532691894</v>
      </c>
      <c r="J67" s="144">
        <v>3191.414334009</v>
      </c>
      <c r="K67" s="144">
        <v>3746.2894449629998</v>
      </c>
      <c r="L67" s="144">
        <v>4273.8954366420003</v>
      </c>
      <c r="M67" s="144">
        <v>4806.5563479470002</v>
      </c>
      <c r="N67" s="144">
        <v>5373.6649867659999</v>
      </c>
      <c r="O67" s="144">
        <v>6168.5097236410002</v>
      </c>
      <c r="P67" s="144">
        <v>6841.365461888</v>
      </c>
      <c r="Q67" s="144">
        <v>632.17940159900002</v>
      </c>
      <c r="R67" s="144">
        <v>1237.4494981390001</v>
      </c>
      <c r="S67" s="144">
        <v>1882.9312089990001</v>
      </c>
      <c r="T67" s="144">
        <v>2530.5281013670001</v>
      </c>
      <c r="U67" s="144">
        <v>3202.4908684930001</v>
      </c>
      <c r="V67" s="1005">
        <v>3878.5194068139999</v>
      </c>
    </row>
    <row r="68" spans="1:25" ht="12.95" customHeight="1">
      <c r="A68" s="142"/>
      <c r="B68" s="1174"/>
      <c r="C68" s="1174"/>
      <c r="D68" s="1175" t="s">
        <v>335</v>
      </c>
      <c r="E68" s="144">
        <v>45819.554828854998</v>
      </c>
      <c r="F68" s="144">
        <v>53596.838050970997</v>
      </c>
      <c r="G68" s="144">
        <v>32224.486214496999</v>
      </c>
      <c r="H68" s="144">
        <v>28015.090078715999</v>
      </c>
      <c r="I68" s="144">
        <v>44767.834552549997</v>
      </c>
      <c r="J68" s="144">
        <v>30217.0958264</v>
      </c>
      <c r="K68" s="144">
        <v>35267.032905877997</v>
      </c>
      <c r="L68" s="144">
        <v>40309.416008116998</v>
      </c>
      <c r="M68" s="144">
        <v>45338.860956058001</v>
      </c>
      <c r="N68" s="144">
        <v>50493.428382156999</v>
      </c>
      <c r="O68" s="144">
        <v>55431.715480788997</v>
      </c>
      <c r="P68" s="144">
        <v>60356.532715970003</v>
      </c>
      <c r="Q68" s="144">
        <v>4948.9405717959999</v>
      </c>
      <c r="R68" s="144">
        <v>9635.9379625689999</v>
      </c>
      <c r="S68" s="144">
        <v>15027.023508934</v>
      </c>
      <c r="T68" s="144">
        <v>20373.776812844</v>
      </c>
      <c r="U68" s="144">
        <v>26032.387290465002</v>
      </c>
      <c r="V68" s="1005">
        <v>31689.726311316001</v>
      </c>
    </row>
    <row r="69" spans="1:25" ht="12.95" customHeight="1">
      <c r="A69" s="141"/>
      <c r="B69" s="1172"/>
      <c r="C69" s="1172" t="s">
        <v>11</v>
      </c>
      <c r="D69" s="1172" t="s">
        <v>336</v>
      </c>
      <c r="E69" s="144">
        <v>4369.4276174030001</v>
      </c>
      <c r="F69" s="144">
        <v>4017.7523166390001</v>
      </c>
      <c r="G69" s="144">
        <v>4054.6919924690001</v>
      </c>
      <c r="H69" s="144">
        <v>5358.0475559429997</v>
      </c>
      <c r="I69" s="144">
        <v>4229.9979910860002</v>
      </c>
      <c r="J69" s="144">
        <v>2076.772728248</v>
      </c>
      <c r="K69" s="144">
        <v>2379.922057104</v>
      </c>
      <c r="L69" s="144">
        <v>2653.085744599</v>
      </c>
      <c r="M69" s="144">
        <v>2929.582394779</v>
      </c>
      <c r="N69" s="144">
        <v>3247.934765294</v>
      </c>
      <c r="O69" s="144">
        <v>3558.8268164390001</v>
      </c>
      <c r="P69" s="144">
        <v>3851.9393832870001</v>
      </c>
      <c r="Q69" s="144">
        <v>292.81707944999999</v>
      </c>
      <c r="R69" s="144">
        <v>577.22506825799996</v>
      </c>
      <c r="S69" s="144">
        <v>918.18086532300003</v>
      </c>
      <c r="T69" s="144">
        <v>1293.9670377340001</v>
      </c>
      <c r="U69" s="144">
        <v>1666.6680602639999</v>
      </c>
      <c r="V69" s="1005">
        <v>1990.4471913919999</v>
      </c>
    </row>
    <row r="70" spans="1:25" ht="12.95" customHeight="1">
      <c r="A70" s="141"/>
      <c r="B70" s="1172"/>
      <c r="C70" s="1172" t="s">
        <v>98</v>
      </c>
      <c r="D70" s="1172" t="s">
        <v>337</v>
      </c>
      <c r="E70" s="144">
        <v>6306.2112221460002</v>
      </c>
      <c r="F70" s="144">
        <v>6167.6044623649996</v>
      </c>
      <c r="G70" s="144">
        <v>4161.7930868410003</v>
      </c>
      <c r="H70" s="144">
        <v>8461.3200533590007</v>
      </c>
      <c r="I70" s="144">
        <v>7392.0076627119997</v>
      </c>
      <c r="J70" s="144">
        <v>4722.3062340070001</v>
      </c>
      <c r="K70" s="144">
        <v>5455.264204174</v>
      </c>
      <c r="L70" s="144">
        <v>6252.2645697329999</v>
      </c>
      <c r="M70" s="144">
        <v>7099.2752953210002</v>
      </c>
      <c r="N70" s="144">
        <v>7965.1444738139999</v>
      </c>
      <c r="O70" s="144">
        <v>8781.2289223070002</v>
      </c>
      <c r="P70" s="144">
        <v>9688.6075427970009</v>
      </c>
      <c r="Q70" s="144">
        <v>2342.6172655099999</v>
      </c>
      <c r="R70" s="144">
        <v>2238.8733304990001</v>
      </c>
      <c r="S70" s="144">
        <v>3051.511804926</v>
      </c>
      <c r="T70" s="144">
        <v>4002.7332663500001</v>
      </c>
      <c r="U70" s="144">
        <v>4936.8112212719998</v>
      </c>
      <c r="V70" s="1005">
        <v>5810.243377797</v>
      </c>
    </row>
    <row r="71" spans="1:25" ht="12.95" customHeight="1">
      <c r="A71" s="141"/>
      <c r="B71" s="1172"/>
      <c r="C71" s="1172" t="s">
        <v>97</v>
      </c>
      <c r="D71" s="1172" t="s">
        <v>328</v>
      </c>
      <c r="E71" s="144">
        <v>18793.279290432001</v>
      </c>
      <c r="F71" s="144">
        <v>18430.271378066998</v>
      </c>
      <c r="G71" s="144">
        <v>17203.980622979001</v>
      </c>
      <c r="H71" s="144">
        <v>23065.212236907999</v>
      </c>
      <c r="I71" s="144">
        <v>34248.925951819001</v>
      </c>
      <c r="J71" s="144">
        <v>21658.836468704001</v>
      </c>
      <c r="K71" s="144">
        <v>25510.364891494999</v>
      </c>
      <c r="L71" s="144">
        <v>28461.304159577001</v>
      </c>
      <c r="M71" s="144">
        <v>31176.701191992001</v>
      </c>
      <c r="N71" s="144">
        <v>34393.795258304002</v>
      </c>
      <c r="O71" s="144">
        <v>37069.137334018</v>
      </c>
      <c r="P71" s="144">
        <v>39654.853670491997</v>
      </c>
      <c r="Q71" s="144">
        <v>10964.565619669</v>
      </c>
      <c r="R71" s="144">
        <v>13001.649787619001</v>
      </c>
      <c r="S71" s="144">
        <v>15893.051328564001</v>
      </c>
      <c r="T71" s="144">
        <v>11418.422409856999</v>
      </c>
      <c r="U71" s="144">
        <v>14524.628748212999</v>
      </c>
      <c r="V71" s="1005">
        <v>17640.701776172002</v>
      </c>
    </row>
    <row r="72" spans="1:25" ht="12.95" customHeight="1">
      <c r="A72" s="141"/>
      <c r="B72" s="1172"/>
      <c r="C72" s="1172" t="s">
        <v>125</v>
      </c>
      <c r="D72" s="1172"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116376.44649680299</v>
      </c>
      <c r="K73" s="144">
        <v>136428.469489785</v>
      </c>
      <c r="L73" s="144">
        <v>156494.33292009801</v>
      </c>
      <c r="M73" s="144">
        <v>176218.72276441599</v>
      </c>
      <c r="N73" s="144">
        <v>196242.198069456</v>
      </c>
      <c r="O73" s="144">
        <v>215680.85554516499</v>
      </c>
      <c r="P73" s="144">
        <v>238310.04977376899</v>
      </c>
      <c r="Q73" s="144">
        <v>19453.792988050998</v>
      </c>
      <c r="R73" s="144">
        <v>38745.586038957998</v>
      </c>
      <c r="S73" s="144">
        <v>59876.307782602002</v>
      </c>
      <c r="T73" s="144">
        <v>79524.277680250001</v>
      </c>
      <c r="U73" s="144">
        <v>98981.820531938996</v>
      </c>
      <c r="V73" s="1005">
        <v>121235.025851019</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72" t="s">
        <v>18</v>
      </c>
      <c r="C75" s="1337" t="s">
        <v>341</v>
      </c>
      <c r="D75" s="1337"/>
      <c r="E75" s="144">
        <v>75119.746036416007</v>
      </c>
      <c r="F75" s="144">
        <v>134784.50652977999</v>
      </c>
      <c r="G75" s="144">
        <v>193775.08266499799</v>
      </c>
      <c r="H75" s="144">
        <v>178085.43442752201</v>
      </c>
      <c r="I75" s="144">
        <v>308285.51768996898</v>
      </c>
      <c r="J75" s="144">
        <v>147048.799614613</v>
      </c>
      <c r="K75" s="144">
        <v>158331.584821503</v>
      </c>
      <c r="L75" s="144">
        <v>185699.322261878</v>
      </c>
      <c r="M75" s="144">
        <v>205001.835777981</v>
      </c>
      <c r="N75" s="144">
        <v>226727.21530666901</v>
      </c>
      <c r="O75" s="144">
        <v>257147.95668325099</v>
      </c>
      <c r="P75" s="144">
        <v>341694.51706179202</v>
      </c>
      <c r="Q75" s="144">
        <v>74546.909738240996</v>
      </c>
      <c r="R75" s="144">
        <v>129571.091450582</v>
      </c>
      <c r="S75" s="144">
        <v>185681.09553180201</v>
      </c>
      <c r="T75" s="144">
        <v>244285.84408514801</v>
      </c>
      <c r="U75" s="144">
        <v>326990.78501795098</v>
      </c>
      <c r="V75" s="1005">
        <v>347398.88013207703</v>
      </c>
      <c r="Y75" s="54"/>
    </row>
    <row r="76" spans="1:25" ht="24">
      <c r="A76" s="141"/>
      <c r="B76" s="1172"/>
      <c r="C76" s="1172" t="s">
        <v>8</v>
      </c>
      <c r="D76" s="1172" t="s">
        <v>342</v>
      </c>
      <c r="E76" s="144">
        <v>2968.5470721199999</v>
      </c>
      <c r="F76" s="144">
        <v>7199.4828557199999</v>
      </c>
      <c r="G76" s="144">
        <v>9799.6598192729998</v>
      </c>
      <c r="H76" s="144">
        <v>4394.336095396</v>
      </c>
      <c r="I76" s="144">
        <v>5137.1797555399999</v>
      </c>
      <c r="J76" s="144">
        <v>3078.7008820370002</v>
      </c>
      <c r="K76" s="144">
        <v>3649.4821299820001</v>
      </c>
      <c r="L76" s="144">
        <v>4433.0542699090001</v>
      </c>
      <c r="M76" s="144">
        <v>5155.1117655219996</v>
      </c>
      <c r="N76" s="144">
        <v>5661.8319856070002</v>
      </c>
      <c r="O76" s="144">
        <v>6359.9532115069997</v>
      </c>
      <c r="P76" s="144">
        <v>6886.211640259</v>
      </c>
      <c r="Q76" s="144">
        <v>807.53305770700001</v>
      </c>
      <c r="R76" s="144">
        <v>1750.534029792</v>
      </c>
      <c r="S76" s="144">
        <v>2365.975677247</v>
      </c>
      <c r="T76" s="144">
        <v>3197.0195398159999</v>
      </c>
      <c r="U76" s="144">
        <v>3931.4736378319999</v>
      </c>
      <c r="V76" s="1005">
        <v>4751.8322539130004</v>
      </c>
    </row>
    <row r="77" spans="1:25" ht="24">
      <c r="A77" s="141"/>
      <c r="B77" s="1172"/>
      <c r="C77" s="1172" t="s">
        <v>9</v>
      </c>
      <c r="D77" s="1172" t="s">
        <v>345</v>
      </c>
      <c r="E77" s="144">
        <v>0</v>
      </c>
      <c r="F77" s="144">
        <v>0</v>
      </c>
      <c r="G77" s="144">
        <v>0</v>
      </c>
      <c r="H77" s="144">
        <v>0</v>
      </c>
      <c r="I77" s="144">
        <v>0</v>
      </c>
      <c r="J77" s="144">
        <v>6797.7038943560001</v>
      </c>
      <c r="K77" s="144">
        <v>0</v>
      </c>
      <c r="L77" s="144">
        <v>0</v>
      </c>
      <c r="M77" s="144">
        <v>0</v>
      </c>
      <c r="N77" s="144">
        <v>0</v>
      </c>
      <c r="O77" s="144">
        <v>0</v>
      </c>
      <c r="P77" s="144">
        <v>0</v>
      </c>
      <c r="Q77" s="144">
        <v>0</v>
      </c>
      <c r="R77" s="144">
        <v>0</v>
      </c>
      <c r="S77" s="144">
        <v>0</v>
      </c>
      <c r="T77" s="144">
        <v>0</v>
      </c>
      <c r="U77" s="144">
        <v>0</v>
      </c>
      <c r="V77" s="1005">
        <v>0</v>
      </c>
    </row>
    <row r="78" spans="1:25" ht="24">
      <c r="A78" s="141"/>
      <c r="B78" s="1172"/>
      <c r="C78" s="1172" t="s">
        <v>10</v>
      </c>
      <c r="D78" s="1172" t="s">
        <v>343</v>
      </c>
      <c r="E78" s="144">
        <v>0</v>
      </c>
      <c r="F78" s="144">
        <v>0</v>
      </c>
      <c r="G78" s="144">
        <v>0</v>
      </c>
      <c r="H78" s="144">
        <v>0</v>
      </c>
      <c r="I78" s="144">
        <v>0</v>
      </c>
      <c r="J78" s="144">
        <v>0</v>
      </c>
      <c r="K78" s="144">
        <v>0</v>
      </c>
      <c r="L78" s="144">
        <v>0</v>
      </c>
      <c r="M78" s="144">
        <v>0</v>
      </c>
      <c r="N78" s="144">
        <v>0</v>
      </c>
      <c r="O78" s="144">
        <v>5.9999999999999995E-4</v>
      </c>
      <c r="P78" s="144">
        <v>5.9999999999999995E-4</v>
      </c>
      <c r="Q78" s="144">
        <v>0</v>
      </c>
      <c r="R78" s="144">
        <v>0</v>
      </c>
      <c r="S78" s="144">
        <v>0</v>
      </c>
      <c r="T78" s="144">
        <v>0</v>
      </c>
      <c r="U78" s="144">
        <v>0</v>
      </c>
      <c r="V78" s="1005">
        <v>0</v>
      </c>
    </row>
    <row r="79" spans="1:25" ht="12.95" customHeight="1">
      <c r="A79" s="141"/>
      <c r="B79" s="1172"/>
      <c r="C79" s="1172" t="s">
        <v>11</v>
      </c>
      <c r="D79" s="1172" t="s">
        <v>344</v>
      </c>
      <c r="E79" s="144">
        <v>11971.366925745</v>
      </c>
      <c r="F79" s="144">
        <v>18348.291957685</v>
      </c>
      <c r="G79" s="144">
        <v>35066.747833148002</v>
      </c>
      <c r="H79" s="144">
        <v>62350.398248201003</v>
      </c>
      <c r="I79" s="144">
        <v>165685.217353791</v>
      </c>
      <c r="J79" s="144">
        <v>65557.039445896007</v>
      </c>
      <c r="K79" s="144">
        <v>71442.075501373998</v>
      </c>
      <c r="L79" s="144">
        <v>79534.868385737995</v>
      </c>
      <c r="M79" s="144">
        <v>88881.871002126005</v>
      </c>
      <c r="N79" s="144">
        <v>97182.656791166999</v>
      </c>
      <c r="O79" s="144">
        <v>111320.735211065</v>
      </c>
      <c r="P79" s="144">
        <v>181364.72076360701</v>
      </c>
      <c r="Q79" s="144">
        <v>61974.675956443003</v>
      </c>
      <c r="R79" s="144">
        <v>106299.119967151</v>
      </c>
      <c r="S79" s="144">
        <v>149852.47739515</v>
      </c>
      <c r="T79" s="144">
        <v>199235.26975074399</v>
      </c>
      <c r="U79" s="144">
        <v>269107.21768350102</v>
      </c>
      <c r="V79" s="1005">
        <v>274234.65448789898</v>
      </c>
    </row>
    <row r="80" spans="1:25" ht="24">
      <c r="A80" s="141"/>
      <c r="B80" s="1172"/>
      <c r="C80" s="1172" t="s">
        <v>98</v>
      </c>
      <c r="D80" s="1172" t="s">
        <v>346</v>
      </c>
      <c r="E80" s="144">
        <v>35904.192826323997</v>
      </c>
      <c r="F80" s="144">
        <v>38267.029724268003</v>
      </c>
      <c r="G80" s="144">
        <v>42773.308481204003</v>
      </c>
      <c r="H80" s="144">
        <v>48744.134700706003</v>
      </c>
      <c r="I80" s="144">
        <v>51390.115604133003</v>
      </c>
      <c r="J80" s="144">
        <v>30139.786518879999</v>
      </c>
      <c r="K80" s="144">
        <v>34958.024816712998</v>
      </c>
      <c r="L80" s="144">
        <v>39880.966191168001</v>
      </c>
      <c r="M80" s="144">
        <v>44617.579541626998</v>
      </c>
      <c r="N80" s="144">
        <v>49385.180254886</v>
      </c>
      <c r="O80" s="144">
        <v>53634.678866784998</v>
      </c>
      <c r="P80" s="144">
        <v>57057.823604051002</v>
      </c>
      <c r="Q80" s="144">
        <v>4197.0572735269998</v>
      </c>
      <c r="R80" s="144">
        <v>8416.2154281219991</v>
      </c>
      <c r="S80" s="144">
        <v>13015.101814304</v>
      </c>
      <c r="T80" s="144">
        <v>17212.503764549001</v>
      </c>
      <c r="U80" s="144">
        <v>22135.345519603001</v>
      </c>
      <c r="V80" s="1005">
        <v>30299.276906477</v>
      </c>
      <c r="Y80" s="33"/>
    </row>
    <row r="81" spans="1:25" ht="12.95" customHeight="1">
      <c r="A81" s="141"/>
      <c r="B81" s="1172"/>
      <c r="C81" s="1172" t="s">
        <v>97</v>
      </c>
      <c r="D81" s="1172" t="s">
        <v>347</v>
      </c>
      <c r="E81" s="144">
        <v>24275.639212227001</v>
      </c>
      <c r="F81" s="144">
        <v>70969.701992107002</v>
      </c>
      <c r="G81" s="144">
        <v>106135.366531373</v>
      </c>
      <c r="H81" s="144">
        <v>62596.565383219</v>
      </c>
      <c r="I81" s="144">
        <v>86073.004976505006</v>
      </c>
      <c r="J81" s="144">
        <v>41475.568873443997</v>
      </c>
      <c r="K81" s="144">
        <v>48282.002373433999</v>
      </c>
      <c r="L81" s="144">
        <v>61850.433415063002</v>
      </c>
      <c r="M81" s="144">
        <v>66347.273468706</v>
      </c>
      <c r="N81" s="144">
        <v>74497.546275008994</v>
      </c>
      <c r="O81" s="144">
        <v>85832.588793894</v>
      </c>
      <c r="P81" s="144">
        <v>96385.760453875002</v>
      </c>
      <c r="Q81" s="144">
        <v>7567.643450564</v>
      </c>
      <c r="R81" s="144">
        <v>13105.222025517</v>
      </c>
      <c r="S81" s="144">
        <v>20447.540645100999</v>
      </c>
      <c r="T81" s="144">
        <v>24641.051030039001</v>
      </c>
      <c r="U81" s="144">
        <v>31816.748177015001</v>
      </c>
      <c r="V81" s="1005">
        <v>38113.116483787999</v>
      </c>
    </row>
    <row r="82" spans="1:25" ht="12.95" customHeight="1">
      <c r="A82" s="141"/>
      <c r="B82" s="1172" t="s">
        <v>19</v>
      </c>
      <c r="C82" s="1337" t="s">
        <v>348</v>
      </c>
      <c r="D82" s="1337"/>
      <c r="E82" s="144">
        <v>148001.299096881</v>
      </c>
      <c r="F82" s="144">
        <v>245562.424224074</v>
      </c>
      <c r="G82" s="144">
        <v>308199.19219969702</v>
      </c>
      <c r="H82" s="144">
        <v>271057.62503013801</v>
      </c>
      <c r="I82" s="144">
        <v>380265.39882849797</v>
      </c>
      <c r="J82" s="144">
        <v>182046.261829661</v>
      </c>
      <c r="K82" s="144">
        <v>201368.03341506101</v>
      </c>
      <c r="L82" s="144">
        <v>235009.12630094899</v>
      </c>
      <c r="M82" s="144">
        <v>259245.88145366599</v>
      </c>
      <c r="N82" s="144">
        <v>286976.50639711</v>
      </c>
      <c r="O82" s="144">
        <v>324412.82959075802</v>
      </c>
      <c r="P82" s="144">
        <v>415448.24660583102</v>
      </c>
      <c r="Q82" s="144">
        <v>84445.537821446007</v>
      </c>
      <c r="R82" s="144">
        <v>146328.70021798799</v>
      </c>
      <c r="S82" s="144">
        <v>209637.523929886</v>
      </c>
      <c r="T82" s="144">
        <v>276890.39286236803</v>
      </c>
      <c r="U82" s="144">
        <v>366896.39054086199</v>
      </c>
      <c r="V82" s="1005">
        <v>394249.11594557803</v>
      </c>
      <c r="Y82" s="54"/>
    </row>
    <row r="83" spans="1:25" ht="24">
      <c r="A83" s="141"/>
      <c r="B83" s="1172"/>
      <c r="C83" s="1172" t="s">
        <v>8</v>
      </c>
      <c r="D83" s="1172" t="s">
        <v>349</v>
      </c>
      <c r="E83" s="144">
        <v>330.26041990599998</v>
      </c>
      <c r="F83" s="144">
        <v>322.584368885</v>
      </c>
      <c r="G83" s="144">
        <v>281.86073235800001</v>
      </c>
      <c r="H83" s="144">
        <v>708.08578824599999</v>
      </c>
      <c r="I83" s="144">
        <v>157.21137840899999</v>
      </c>
      <c r="J83" s="144">
        <v>108.763528393</v>
      </c>
      <c r="K83" s="144">
        <v>145.18119808599999</v>
      </c>
      <c r="L83" s="144">
        <v>87.708531038000004</v>
      </c>
      <c r="M83" s="144">
        <v>75.713978795000003</v>
      </c>
      <c r="N83" s="144">
        <v>155.36936129399999</v>
      </c>
      <c r="O83" s="144">
        <v>145.90468119499999</v>
      </c>
      <c r="P83" s="144">
        <v>253.64376024500001</v>
      </c>
      <c r="Q83" s="144">
        <v>9.882169051</v>
      </c>
      <c r="R83" s="144">
        <v>29.240120123000001</v>
      </c>
      <c r="S83" s="144">
        <v>45.106247177</v>
      </c>
      <c r="T83" s="144">
        <v>30.954227837000001</v>
      </c>
      <c r="U83" s="144">
        <v>34.035370882000002</v>
      </c>
      <c r="V83" s="1005">
        <v>37.518878225000002</v>
      </c>
    </row>
    <row r="84" spans="1:25" ht="24">
      <c r="A84" s="141"/>
      <c r="B84" s="1172"/>
      <c r="C84" s="1172" t="s">
        <v>9</v>
      </c>
      <c r="D84" s="1172"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72"/>
      <c r="C85" s="1172" t="s">
        <v>10</v>
      </c>
      <c r="D85" s="1172"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72"/>
      <c r="C86" s="1172" t="s">
        <v>11</v>
      </c>
      <c r="D86" s="1172" t="s">
        <v>352</v>
      </c>
      <c r="E86" s="144">
        <v>8072.5787626709998</v>
      </c>
      <c r="F86" s="144">
        <v>10982.201477494</v>
      </c>
      <c r="G86" s="144">
        <v>29111.931268744</v>
      </c>
      <c r="H86" s="144">
        <v>58991.899857725999</v>
      </c>
      <c r="I86" s="144">
        <v>161551.41038512799</v>
      </c>
      <c r="J86" s="144">
        <v>62473.809363758002</v>
      </c>
      <c r="K86" s="144">
        <v>68068.677828346001</v>
      </c>
      <c r="L86" s="144">
        <v>76068.656495395</v>
      </c>
      <c r="M86" s="144">
        <v>85180.288279820001</v>
      </c>
      <c r="N86" s="144">
        <v>93059.570927598004</v>
      </c>
      <c r="O86" s="144">
        <v>106810.396328658</v>
      </c>
      <c r="P86" s="144">
        <v>176077.49651329999</v>
      </c>
      <c r="Q86" s="144">
        <v>61466.197661459002</v>
      </c>
      <c r="R86" s="144">
        <v>105316.15821936099</v>
      </c>
      <c r="S86" s="144">
        <v>148339.67182050299</v>
      </c>
      <c r="T86" s="144">
        <v>197396.62641119599</v>
      </c>
      <c r="U86" s="144">
        <v>267022.21897162503</v>
      </c>
      <c r="V86" s="1005">
        <v>271821.95769611298</v>
      </c>
    </row>
    <row r="87" spans="1:25">
      <c r="A87" s="141"/>
      <c r="B87" s="1172"/>
      <c r="C87" s="1172" t="s">
        <v>98</v>
      </c>
      <c r="D87" s="1172" t="s">
        <v>353</v>
      </c>
      <c r="E87" s="144">
        <v>45830.135938621002</v>
      </c>
      <c r="F87" s="144">
        <v>130833.626976429</v>
      </c>
      <c r="G87" s="144">
        <v>155561.50451927001</v>
      </c>
      <c r="H87" s="144">
        <v>93842.256314024999</v>
      </c>
      <c r="I87" s="144">
        <v>100233.50301274</v>
      </c>
      <c r="J87" s="144">
        <v>57304.120675197002</v>
      </c>
      <c r="K87" s="144">
        <v>64750.152065137001</v>
      </c>
      <c r="L87" s="144">
        <v>72229.900715080003</v>
      </c>
      <c r="M87" s="144">
        <v>79353.577948292004</v>
      </c>
      <c r="N87" s="144">
        <v>88041.457086017006</v>
      </c>
      <c r="O87" s="144">
        <v>96347.357144028996</v>
      </c>
      <c r="P87" s="144">
        <v>103414.88828302899</v>
      </c>
      <c r="Q87" s="144">
        <v>11969.853824526999</v>
      </c>
      <c r="R87" s="144">
        <v>20225.131812342999</v>
      </c>
      <c r="S87" s="144">
        <v>28236.401062523</v>
      </c>
      <c r="T87" s="144">
        <v>35609.827284731</v>
      </c>
      <c r="U87" s="144">
        <v>45781.764873610002</v>
      </c>
      <c r="V87" s="1005">
        <v>54558.554326063997</v>
      </c>
    </row>
    <row r="88" spans="1:25" ht="24">
      <c r="A88" s="143"/>
      <c r="B88" s="1171"/>
      <c r="C88" s="1172" t="s">
        <v>97</v>
      </c>
      <c r="D88" s="1172" t="s">
        <v>354</v>
      </c>
      <c r="E88" s="144">
        <v>721.64940965599999</v>
      </c>
      <c r="F88" s="144">
        <v>809.94335934900005</v>
      </c>
      <c r="G88" s="144">
        <v>743.18114243499997</v>
      </c>
      <c r="H88" s="144">
        <v>865.61633313000004</v>
      </c>
      <c r="I88" s="144">
        <v>934.91640468399999</v>
      </c>
      <c r="J88" s="144">
        <v>316.15126872600001</v>
      </c>
      <c r="K88" s="144">
        <v>305.64723075500001</v>
      </c>
      <c r="L88" s="144">
        <v>462.56178047700001</v>
      </c>
      <c r="M88" s="144">
        <v>542.55429571900004</v>
      </c>
      <c r="N88" s="144">
        <v>594.82553734299995</v>
      </c>
      <c r="O88" s="144">
        <v>672.22783037500005</v>
      </c>
      <c r="P88" s="144">
        <v>1196.861349694</v>
      </c>
      <c r="Q88" s="144">
        <v>28.599276888999999</v>
      </c>
      <c r="R88" s="144">
        <v>116.946082913</v>
      </c>
      <c r="S88" s="144">
        <v>242.478758102</v>
      </c>
      <c r="T88" s="144">
        <v>660.17656823000004</v>
      </c>
      <c r="U88" s="144">
        <v>764.44290117599996</v>
      </c>
      <c r="V88" s="1005">
        <v>1036.805580621</v>
      </c>
    </row>
    <row r="89" spans="1:25" ht="13.5" customHeight="1">
      <c r="A89" s="143"/>
      <c r="B89" s="1171"/>
      <c r="C89" s="1172" t="s">
        <v>125</v>
      </c>
      <c r="D89" s="1172" t="s">
        <v>347</v>
      </c>
      <c r="E89" s="144">
        <v>93046.674566026995</v>
      </c>
      <c r="F89" s="144">
        <v>102614.06804191699</v>
      </c>
      <c r="G89" s="144">
        <v>122500.71453688999</v>
      </c>
      <c r="H89" s="144">
        <v>116649.766737011</v>
      </c>
      <c r="I89" s="144">
        <v>117388.35764753701</v>
      </c>
      <c r="J89" s="144">
        <v>61843.416993587001</v>
      </c>
      <c r="K89" s="144">
        <v>68098.375092736998</v>
      </c>
      <c r="L89" s="144">
        <v>86160.298778958997</v>
      </c>
      <c r="M89" s="144">
        <v>94093.746951039997</v>
      </c>
      <c r="N89" s="144">
        <v>105125.283484858</v>
      </c>
      <c r="O89" s="144">
        <v>120436.94360650099</v>
      </c>
      <c r="P89" s="144">
        <v>134505.35669956301</v>
      </c>
      <c r="Q89" s="144">
        <v>10971.00488952</v>
      </c>
      <c r="R89" s="144">
        <v>20641.223983248001</v>
      </c>
      <c r="S89" s="144">
        <v>32773.866041581001</v>
      </c>
      <c r="T89" s="144">
        <v>43192.808370373998</v>
      </c>
      <c r="U89" s="144">
        <v>53293.928423568999</v>
      </c>
      <c r="V89" s="1005">
        <v>66794.279464555002</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81378.984281754994</v>
      </c>
      <c r="K90" s="241">
        <v>93392.020896226997</v>
      </c>
      <c r="L90" s="241">
        <v>107184.528881027</v>
      </c>
      <c r="M90" s="241">
        <v>121974.677088731</v>
      </c>
      <c r="N90" s="241">
        <v>135992.90697901501</v>
      </c>
      <c r="O90" s="241">
        <v>148415.98263765799</v>
      </c>
      <c r="P90" s="241">
        <v>164556.32022972999</v>
      </c>
      <c r="Q90" s="241">
        <v>9555.1649048460004</v>
      </c>
      <c r="R90" s="241">
        <v>21987.977271552001</v>
      </c>
      <c r="S90" s="241">
        <v>35919.879384517997</v>
      </c>
      <c r="T90" s="241">
        <v>46919.728903030002</v>
      </c>
      <c r="U90" s="241">
        <v>59076.215009027997</v>
      </c>
      <c r="V90" s="1006">
        <v>74384.790037518003</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345.33884852800003</v>
      </c>
      <c r="K91" s="241">
        <v>397.66195170399999</v>
      </c>
      <c r="L91" s="241">
        <v>494.03919794199999</v>
      </c>
      <c r="M91" s="241">
        <v>605.85632925000004</v>
      </c>
      <c r="N91" s="241">
        <v>1045.9671992040001</v>
      </c>
      <c r="O91" s="241">
        <v>1024.838430174</v>
      </c>
      <c r="P91" s="241">
        <v>1180.581148712</v>
      </c>
      <c r="Q91" s="241">
        <v>156.66186855300001</v>
      </c>
      <c r="R91" s="241">
        <v>257.56545634499997</v>
      </c>
      <c r="S91" s="241">
        <v>317.29199128300002</v>
      </c>
      <c r="T91" s="241">
        <v>531.14930490699999</v>
      </c>
      <c r="U91" s="241">
        <v>476.16986037100003</v>
      </c>
      <c r="V91" s="1006">
        <v>563.063637868</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1196.64852296</v>
      </c>
      <c r="K92" s="241">
        <v>1298.0127294629999</v>
      </c>
      <c r="L92" s="241">
        <v>1237.344994266</v>
      </c>
      <c r="M92" s="241">
        <v>1211.152429082</v>
      </c>
      <c r="N92" s="241">
        <v>1574.0244324580001</v>
      </c>
      <c r="O92" s="241">
        <v>1555.5579251300001</v>
      </c>
      <c r="P92" s="241">
        <v>2410.5326405579999</v>
      </c>
      <c r="Q92" s="241">
        <v>28.857485230999998</v>
      </c>
      <c r="R92" s="241">
        <v>282.143003599</v>
      </c>
      <c r="S92" s="241">
        <v>324.14414427999998</v>
      </c>
      <c r="T92" s="241">
        <v>342.14707868900001</v>
      </c>
      <c r="U92" s="241">
        <v>383.63007519600001</v>
      </c>
      <c r="V92" s="1006">
        <v>483.46773610499997</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-851.30967443199995</v>
      </c>
      <c r="K93" s="241">
        <v>-900.35077775900004</v>
      </c>
      <c r="L93" s="241">
        <v>-743.30579632399997</v>
      </c>
      <c r="M93" s="241">
        <v>-605.29609983199998</v>
      </c>
      <c r="N93" s="241">
        <v>-528.05723325400004</v>
      </c>
      <c r="O93" s="241">
        <v>-530.71949495599995</v>
      </c>
      <c r="P93" s="241">
        <v>-1229.951491846</v>
      </c>
      <c r="Q93" s="241">
        <v>127.80438332200001</v>
      </c>
      <c r="R93" s="241">
        <v>-24.577547253999999</v>
      </c>
      <c r="S93" s="241">
        <v>-6.8521529970000001</v>
      </c>
      <c r="T93" s="241">
        <v>189.002226218</v>
      </c>
      <c r="U93" s="241">
        <v>92.539785175000006</v>
      </c>
      <c r="V93" s="1006">
        <v>79.595901763000001</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80527.674607323002</v>
      </c>
      <c r="K94" s="241">
        <v>92491.670118467999</v>
      </c>
      <c r="L94" s="241">
        <v>106441.223084703</v>
      </c>
      <c r="M94" s="241">
        <v>121369.38098889901</v>
      </c>
      <c r="N94" s="241">
        <v>135464.84974576099</v>
      </c>
      <c r="O94" s="241">
        <v>147885.263142702</v>
      </c>
      <c r="P94" s="241">
        <v>163326.36873788401</v>
      </c>
      <c r="Q94" s="241">
        <v>9682.9692881680003</v>
      </c>
      <c r="R94" s="241">
        <v>21963.399724298</v>
      </c>
      <c r="S94" s="241">
        <v>35913.027231521002</v>
      </c>
      <c r="T94" s="241">
        <v>47108.731129248001</v>
      </c>
      <c r="U94" s="241">
        <v>59168.754794203</v>
      </c>
      <c r="V94" s="1006">
        <v>74464.385939280997</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78749.257465685005</v>
      </c>
      <c r="Q95" s="241">
        <v>0</v>
      </c>
      <c r="R95" s="241">
        <v>0</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78749.257465685005</v>
      </c>
      <c r="Q96" s="241">
        <v>0</v>
      </c>
      <c r="R96" s="241">
        <v>0</v>
      </c>
      <c r="S96" s="853">
        <v>0</v>
      </c>
      <c r="T96" s="853">
        <v>0</v>
      </c>
      <c r="U96" s="853">
        <v>0</v>
      </c>
      <c r="V96" s="1007">
        <v>0</v>
      </c>
    </row>
    <row r="97" spans="1:25" ht="25.15" customHeight="1" thickBot="1">
      <c r="A97" s="290" t="s">
        <v>211</v>
      </c>
      <c r="B97" s="1343" t="s">
        <v>362</v>
      </c>
      <c r="C97" s="1343"/>
      <c r="D97" s="1343"/>
      <c r="E97" s="377">
        <v>74133.712203839998</v>
      </c>
      <c r="F97" s="377">
        <v>37300.849716343</v>
      </c>
      <c r="G97" s="377">
        <v>69281.529618886998</v>
      </c>
      <c r="H97" s="377">
        <v>106452.440922076</v>
      </c>
      <c r="I97" s="377">
        <v>128722.559411733</v>
      </c>
      <c r="J97" s="377">
        <v>65035.420834525001</v>
      </c>
      <c r="K97" s="377">
        <v>74841.505028779997</v>
      </c>
      <c r="L97" s="377">
        <v>85793.100256680002</v>
      </c>
      <c r="M97" s="377">
        <v>97759.143308286002</v>
      </c>
      <c r="N97" s="377">
        <v>109062.72401135</v>
      </c>
      <c r="O97" s="377">
        <v>119393.30099966199</v>
      </c>
      <c r="P97" s="377">
        <v>131401.04030079901</v>
      </c>
      <c r="Q97" s="377">
        <v>7745.4312863080004</v>
      </c>
      <c r="R97" s="377">
        <v>17742.367077602001</v>
      </c>
      <c r="S97" s="377">
        <v>28996.472765442999</v>
      </c>
      <c r="T97" s="377">
        <v>38080.824872947</v>
      </c>
      <c r="U97" s="377">
        <v>47953.615838156999</v>
      </c>
      <c r="V97" s="1008">
        <v>60418.296756438001</v>
      </c>
    </row>
    <row r="98" spans="1:25" ht="25.15" hidden="1" customHeight="1" thickBot="1">
      <c r="A98" s="1394" t="s">
        <v>248</v>
      </c>
      <c r="B98" s="1395"/>
      <c r="C98" s="1395"/>
      <c r="D98" s="1395"/>
      <c r="E98" s="308"/>
      <c r="F98" s="308"/>
      <c r="G98" s="308"/>
      <c r="H98" s="308"/>
      <c r="I98" s="874"/>
      <c r="J98" s="874">
        <v>72435.596803845998</v>
      </c>
      <c r="K98" s="874"/>
      <c r="L98" s="874"/>
      <c r="M98" s="874"/>
      <c r="N98" s="874"/>
      <c r="O98" s="874"/>
      <c r="P98" s="874"/>
      <c r="Q98" s="874"/>
      <c r="R98" s="874"/>
      <c r="S98" s="874">
        <v>48237</v>
      </c>
      <c r="T98" s="874"/>
      <c r="U98" s="308">
        <v>74841.505028779997</v>
      </c>
      <c r="V98" s="1148">
        <v>74841.505028779997</v>
      </c>
    </row>
    <row r="99" spans="1:25" ht="75" customHeight="1">
      <c r="A99" s="1396" t="s">
        <v>290</v>
      </c>
      <c r="B99" s="1397"/>
      <c r="C99" s="1397"/>
      <c r="D99" s="1397"/>
      <c r="E99" s="1397"/>
      <c r="F99" s="1397"/>
      <c r="G99" s="1397"/>
      <c r="H99" s="1397"/>
      <c r="I99" s="1397"/>
      <c r="J99" s="1397"/>
      <c r="K99" s="1397"/>
      <c r="L99" s="1397"/>
      <c r="M99" s="1397"/>
      <c r="N99" s="1397"/>
      <c r="O99" s="1397"/>
      <c r="P99" s="1397"/>
      <c r="Q99" s="1397"/>
      <c r="R99" s="1397"/>
      <c r="S99" s="1397"/>
      <c r="T99" s="1397"/>
      <c r="U99" s="1397"/>
      <c r="V99" s="1398"/>
    </row>
    <row r="100" spans="1:25" ht="22.35" customHeight="1">
      <c r="A100" s="1341" t="s">
        <v>419</v>
      </c>
      <c r="B100" s="1342"/>
      <c r="C100" s="1342"/>
      <c r="D100" s="1342"/>
      <c r="E100" s="1399" t="s">
        <v>277</v>
      </c>
      <c r="F100" s="1382" t="s">
        <v>842</v>
      </c>
      <c r="G100" s="1376">
        <v>2021</v>
      </c>
      <c r="H100" s="1376">
        <v>2022</v>
      </c>
      <c r="I100" s="1376">
        <v>2023</v>
      </c>
      <c r="J100" s="1376">
        <v>2024</v>
      </c>
      <c r="K100" s="1376"/>
      <c r="L100" s="1376"/>
      <c r="M100" s="1376"/>
      <c r="N100" s="1376"/>
      <c r="O100" s="1376"/>
      <c r="P100" s="1376"/>
      <c r="Q100" s="1376">
        <v>2025</v>
      </c>
      <c r="R100" s="1376"/>
      <c r="S100" s="1376"/>
      <c r="T100" s="1376"/>
      <c r="U100" s="1376"/>
      <c r="V100" s="1377"/>
    </row>
    <row r="101" spans="1:25" ht="22.35" customHeight="1">
      <c r="A101" s="1341"/>
      <c r="B101" s="1342"/>
      <c r="C101" s="1342"/>
      <c r="D101" s="1342"/>
      <c r="E101" s="1399"/>
      <c r="F101" s="1383"/>
      <c r="G101" s="1386"/>
      <c r="H101" s="1376"/>
      <c r="I101" s="1376"/>
      <c r="J101" s="786" t="s">
        <v>5</v>
      </c>
      <c r="K101" s="786" t="s">
        <v>6</v>
      </c>
      <c r="L101" s="786" t="s">
        <v>267</v>
      </c>
      <c r="M101" s="786" t="s">
        <v>7</v>
      </c>
      <c r="N101" s="786" t="s">
        <v>13</v>
      </c>
      <c r="O101" s="896" t="s">
        <v>14</v>
      </c>
      <c r="P101" s="896" t="s">
        <v>904</v>
      </c>
      <c r="Q101" s="896" t="s">
        <v>0</v>
      </c>
      <c r="R101" s="896" t="s">
        <v>1</v>
      </c>
      <c r="S101" s="896" t="s">
        <v>2</v>
      </c>
      <c r="T101" s="896" t="s">
        <v>3</v>
      </c>
      <c r="U101" s="896" t="s">
        <v>4</v>
      </c>
      <c r="V101" s="1137" t="s">
        <v>5</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72" t="s">
        <v>100</v>
      </c>
      <c r="C103" s="1337" t="s">
        <v>321</v>
      </c>
      <c r="D103" s="1337"/>
      <c r="E103" s="144">
        <v>81890.094756082006</v>
      </c>
      <c r="F103" s="144">
        <v>101078.269217639</v>
      </c>
      <c r="G103" s="144">
        <v>100678.54242432999</v>
      </c>
      <c r="H103" s="144">
        <v>101231.45618512201</v>
      </c>
      <c r="I103" s="876">
        <v>116966.847448684</v>
      </c>
      <c r="J103" s="876">
        <v>60745.667128759997</v>
      </c>
      <c r="K103" s="876">
        <v>71438.193115061003</v>
      </c>
      <c r="L103" s="876">
        <v>82130.584818638003</v>
      </c>
      <c r="M103" s="876">
        <v>92915.328902795998</v>
      </c>
      <c r="N103" s="876">
        <v>104298.76723890399</v>
      </c>
      <c r="O103" s="876">
        <v>115285.70159238701</v>
      </c>
      <c r="P103" s="876">
        <v>126820.677788498</v>
      </c>
      <c r="Q103" s="876">
        <v>11287.461658856</v>
      </c>
      <c r="R103" s="876">
        <v>21605.853963550999</v>
      </c>
      <c r="S103" s="876">
        <v>32713.787758519</v>
      </c>
      <c r="T103" s="876">
        <v>43435.053209733996</v>
      </c>
      <c r="U103" s="876">
        <v>54479.123520039997</v>
      </c>
      <c r="V103" s="1009">
        <v>65550.384079605996</v>
      </c>
      <c r="W103" s="53"/>
      <c r="X103" s="53"/>
      <c r="Y103" s="53"/>
    </row>
    <row r="104" spans="1:25" ht="12.95" customHeight="1">
      <c r="A104" s="141"/>
      <c r="B104" s="1172"/>
      <c r="C104" s="1172" t="s">
        <v>8</v>
      </c>
      <c r="D104" s="1172" t="s">
        <v>322</v>
      </c>
      <c r="E104" s="144">
        <v>766.21882654399997</v>
      </c>
      <c r="F104" s="144">
        <v>1165.703539821</v>
      </c>
      <c r="G104" s="144">
        <v>1257.7780679059999</v>
      </c>
      <c r="H104" s="144">
        <v>1401.365846358</v>
      </c>
      <c r="I104" s="876">
        <v>992.45495571699996</v>
      </c>
      <c r="J104" s="876">
        <v>450.48959545100001</v>
      </c>
      <c r="K104" s="876">
        <v>528.87074891899999</v>
      </c>
      <c r="L104" s="876">
        <v>605.13070224000001</v>
      </c>
      <c r="M104" s="876">
        <v>674.70223619399997</v>
      </c>
      <c r="N104" s="876">
        <v>741.02463033000004</v>
      </c>
      <c r="O104" s="876">
        <v>815.41780523600005</v>
      </c>
      <c r="P104" s="876">
        <v>898.89071195999998</v>
      </c>
      <c r="Q104" s="876">
        <v>73.696356129999998</v>
      </c>
      <c r="R104" s="876">
        <v>142.57472469000001</v>
      </c>
      <c r="S104" s="876">
        <v>215.38681152800001</v>
      </c>
      <c r="T104" s="876">
        <v>288.59663625500002</v>
      </c>
      <c r="U104" s="876">
        <v>340.82822862699999</v>
      </c>
      <c r="V104" s="1009">
        <v>402.19154635799998</v>
      </c>
    </row>
    <row r="105" spans="1:25" ht="12.95" customHeight="1">
      <c r="A105" s="141"/>
      <c r="B105" s="1172"/>
      <c r="C105" s="1172" t="s">
        <v>9</v>
      </c>
      <c r="D105" s="1172" t="s">
        <v>323</v>
      </c>
      <c r="E105" s="144">
        <v>2177.316618456</v>
      </c>
      <c r="F105" s="144">
        <v>1284.4756091960001</v>
      </c>
      <c r="G105" s="144">
        <v>741.24382356800004</v>
      </c>
      <c r="H105" s="144">
        <v>591.84782379800004</v>
      </c>
      <c r="I105" s="876">
        <v>1366.3238451530001</v>
      </c>
      <c r="J105" s="876">
        <v>807.55011692100004</v>
      </c>
      <c r="K105" s="876">
        <v>938.07058981900002</v>
      </c>
      <c r="L105" s="876">
        <v>1096.275560307</v>
      </c>
      <c r="M105" s="876">
        <v>1246.669895732</v>
      </c>
      <c r="N105" s="876">
        <v>1442.292859919</v>
      </c>
      <c r="O105" s="876">
        <v>1619.5843710700001</v>
      </c>
      <c r="P105" s="876">
        <v>1775.5912265019999</v>
      </c>
      <c r="Q105" s="876">
        <v>136.60375359400001</v>
      </c>
      <c r="R105" s="876">
        <v>278.03030575999998</v>
      </c>
      <c r="S105" s="876">
        <v>401.13073777900001</v>
      </c>
      <c r="T105" s="876">
        <v>527.49738563300002</v>
      </c>
      <c r="U105" s="876">
        <v>691.30135764700003</v>
      </c>
      <c r="V105" s="1009">
        <v>868.48225890000003</v>
      </c>
    </row>
    <row r="106" spans="1:25" ht="12.95" customHeight="1">
      <c r="A106" s="141"/>
      <c r="B106" s="1172"/>
      <c r="C106" s="1172" t="s">
        <v>10</v>
      </c>
      <c r="D106" s="1172" t="s">
        <v>324</v>
      </c>
      <c r="E106" s="144">
        <v>4897.0215265879997</v>
      </c>
      <c r="F106" s="144">
        <v>6155.2391401499999</v>
      </c>
      <c r="G106" s="144">
        <v>6865.3825169339998</v>
      </c>
      <c r="H106" s="144">
        <v>7943.4857848319998</v>
      </c>
      <c r="I106" s="876">
        <v>9073.4988293539991</v>
      </c>
      <c r="J106" s="876">
        <v>4866.538095637</v>
      </c>
      <c r="K106" s="876">
        <v>5771.0534588259998</v>
      </c>
      <c r="L106" s="876">
        <v>6724.4178255340003</v>
      </c>
      <c r="M106" s="876">
        <v>7620.7953239910003</v>
      </c>
      <c r="N106" s="876">
        <v>8622.6997286860005</v>
      </c>
      <c r="O106" s="876">
        <v>9664.3668864369993</v>
      </c>
      <c r="P106" s="876">
        <v>10689.757575255</v>
      </c>
      <c r="Q106" s="876">
        <v>981.99787081399995</v>
      </c>
      <c r="R106" s="876">
        <v>1841.41001919</v>
      </c>
      <c r="S106" s="876">
        <v>2817.978843808</v>
      </c>
      <c r="T106" s="876">
        <v>3789.645606388</v>
      </c>
      <c r="U106" s="876">
        <v>4791.7794637380002</v>
      </c>
      <c r="V106" s="1009">
        <v>5760.4473825980003</v>
      </c>
    </row>
    <row r="107" spans="1:25" ht="12.95" customHeight="1">
      <c r="A107" s="141"/>
      <c r="B107" s="1172"/>
      <c r="C107" s="1172" t="s">
        <v>11</v>
      </c>
      <c r="D107" s="1172" t="s">
        <v>325</v>
      </c>
      <c r="E107" s="144">
        <v>52115.208884644999</v>
      </c>
      <c r="F107" s="144">
        <v>55542.831575459</v>
      </c>
      <c r="G107" s="144">
        <v>55897.789224572</v>
      </c>
      <c r="H107" s="144">
        <v>56577.037998669002</v>
      </c>
      <c r="I107" s="876">
        <v>61138.232140241998</v>
      </c>
      <c r="J107" s="876">
        <v>31559.277401881001</v>
      </c>
      <c r="K107" s="876">
        <v>37015.488919272997</v>
      </c>
      <c r="L107" s="876">
        <v>42411.713476618002</v>
      </c>
      <c r="M107" s="876">
        <v>48065.485516211003</v>
      </c>
      <c r="N107" s="876">
        <v>53713.025687182002</v>
      </c>
      <c r="O107" s="876">
        <v>59101.485739021002</v>
      </c>
      <c r="P107" s="876">
        <v>65162.973168668999</v>
      </c>
      <c r="Q107" s="876">
        <v>5528.0345286259999</v>
      </c>
      <c r="R107" s="876">
        <v>10771.838092473001</v>
      </c>
      <c r="S107" s="876">
        <v>16583.561891162</v>
      </c>
      <c r="T107" s="876">
        <v>21941.651098699</v>
      </c>
      <c r="U107" s="876">
        <v>27519.215848624001</v>
      </c>
      <c r="V107" s="1009">
        <v>33206.701547087003</v>
      </c>
    </row>
    <row r="108" spans="1:25" ht="12.95" customHeight="1">
      <c r="A108" s="141"/>
      <c r="B108" s="1172"/>
      <c r="C108" s="1172"/>
      <c r="D108" s="1173" t="s">
        <v>326</v>
      </c>
      <c r="E108" s="144">
        <v>52038.895029045001</v>
      </c>
      <c r="F108" s="144">
        <v>55376.737870637997</v>
      </c>
      <c r="G108" s="144">
        <v>55763.788513170002</v>
      </c>
      <c r="H108" s="144">
        <v>56369.682965847001</v>
      </c>
      <c r="I108" s="876">
        <v>60667.247772551003</v>
      </c>
      <c r="J108" s="876">
        <v>31250.505039367999</v>
      </c>
      <c r="K108" s="876">
        <v>36658.730220521997</v>
      </c>
      <c r="L108" s="876">
        <v>42004.522001682002</v>
      </c>
      <c r="M108" s="876">
        <v>47609.410394801998</v>
      </c>
      <c r="N108" s="876">
        <v>53207.737401437997</v>
      </c>
      <c r="O108" s="876">
        <v>58551.511162160998</v>
      </c>
      <c r="P108" s="876">
        <v>64556.934552822997</v>
      </c>
      <c r="Q108" s="876">
        <v>5469.3338108859998</v>
      </c>
      <c r="R108" s="876">
        <v>10662.835203764</v>
      </c>
      <c r="S108" s="876">
        <v>16419.643817116001</v>
      </c>
      <c r="T108" s="876">
        <v>21724.210311700001</v>
      </c>
      <c r="U108" s="876">
        <v>27247.570625602999</v>
      </c>
      <c r="V108" s="1009">
        <v>32870.239538528003</v>
      </c>
    </row>
    <row r="109" spans="1:25" ht="12.95" customHeight="1">
      <c r="A109" s="141"/>
      <c r="B109" s="1172"/>
      <c r="C109" s="1172"/>
      <c r="D109" s="1173" t="s">
        <v>327</v>
      </c>
      <c r="E109" s="144">
        <v>76.313855599999997</v>
      </c>
      <c r="F109" s="144">
        <v>166.09370482099999</v>
      </c>
      <c r="G109" s="144">
        <v>134.00071140200001</v>
      </c>
      <c r="H109" s="144">
        <v>207.355032822</v>
      </c>
      <c r="I109" s="876">
        <v>470.98436769099999</v>
      </c>
      <c r="J109" s="876">
        <v>308.77236251300002</v>
      </c>
      <c r="K109" s="876">
        <v>356.758698751</v>
      </c>
      <c r="L109" s="876">
        <v>407.19147493600002</v>
      </c>
      <c r="M109" s="876">
        <v>456.07512140900002</v>
      </c>
      <c r="N109" s="876">
        <v>505.28828574400001</v>
      </c>
      <c r="O109" s="876">
        <v>549.97457685999996</v>
      </c>
      <c r="P109" s="876">
        <v>606.03861584599997</v>
      </c>
      <c r="Q109" s="876">
        <v>58.700717740000002</v>
      </c>
      <c r="R109" s="876">
        <v>109.002888709</v>
      </c>
      <c r="S109" s="876">
        <v>163.91807404599999</v>
      </c>
      <c r="T109" s="876">
        <v>217.44078699900001</v>
      </c>
      <c r="U109" s="876">
        <v>271.64522302099999</v>
      </c>
      <c r="V109" s="1009">
        <v>336.46200855900003</v>
      </c>
    </row>
    <row r="110" spans="1:25" ht="12.95" customHeight="1">
      <c r="A110" s="141"/>
      <c r="B110" s="1172"/>
      <c r="C110" s="1172" t="s">
        <v>98</v>
      </c>
      <c r="D110" s="1172" t="s">
        <v>328</v>
      </c>
      <c r="E110" s="144">
        <v>21934.328899848999</v>
      </c>
      <c r="F110" s="144">
        <v>36930.019353012998</v>
      </c>
      <c r="G110" s="144">
        <v>35916.348791349999</v>
      </c>
      <c r="H110" s="144">
        <v>34717.718731465</v>
      </c>
      <c r="I110" s="876">
        <v>44396.337678217998</v>
      </c>
      <c r="J110" s="876">
        <v>23061.81191887</v>
      </c>
      <c r="K110" s="876">
        <v>27184.709398224</v>
      </c>
      <c r="L110" s="876">
        <v>31293.047253938999</v>
      </c>
      <c r="M110" s="876">
        <v>35307.675930668003</v>
      </c>
      <c r="N110" s="876">
        <v>39779.724332787002</v>
      </c>
      <c r="O110" s="876">
        <v>44084.846790623</v>
      </c>
      <c r="P110" s="876">
        <v>48293.465106112002</v>
      </c>
      <c r="Q110" s="876">
        <v>4567.1291496920003</v>
      </c>
      <c r="R110" s="876">
        <v>8572.0008214379995</v>
      </c>
      <c r="S110" s="876">
        <v>12695.729474242</v>
      </c>
      <c r="T110" s="876">
        <v>16887.662482758999</v>
      </c>
      <c r="U110" s="876">
        <v>21135.998621404</v>
      </c>
      <c r="V110" s="1009">
        <v>25312.561344663001</v>
      </c>
    </row>
    <row r="111" spans="1:25" ht="12.95" customHeight="1">
      <c r="A111" s="141"/>
      <c r="B111" s="1172" t="s">
        <v>19</v>
      </c>
      <c r="C111" s="1337" t="s">
        <v>329</v>
      </c>
      <c r="D111" s="1337"/>
      <c r="E111" s="144">
        <v>43253.877969289002</v>
      </c>
      <c r="F111" s="144">
        <v>60266.871080546</v>
      </c>
      <c r="G111" s="144">
        <v>55587.264550291999</v>
      </c>
      <c r="H111" s="144">
        <v>52457.515257573003</v>
      </c>
      <c r="I111" s="876">
        <v>67431.944227059998</v>
      </c>
      <c r="J111" s="876">
        <v>36645.340477158003</v>
      </c>
      <c r="K111" s="876">
        <v>43200.824601118999</v>
      </c>
      <c r="L111" s="876">
        <v>49674.346503715002</v>
      </c>
      <c r="M111" s="876">
        <v>56009.723904748003</v>
      </c>
      <c r="N111" s="876">
        <v>62978.880447791998</v>
      </c>
      <c r="O111" s="876">
        <v>69756.554059242</v>
      </c>
      <c r="P111" s="876">
        <v>76523.761879088997</v>
      </c>
      <c r="Q111" s="876">
        <v>7211.6967310910004</v>
      </c>
      <c r="R111" s="876">
        <v>13472.410613149999</v>
      </c>
      <c r="S111" s="876">
        <v>20101.862036712999</v>
      </c>
      <c r="T111" s="876">
        <v>26784.615561277002</v>
      </c>
      <c r="U111" s="876">
        <v>33547.076058049002</v>
      </c>
      <c r="V111" s="1009">
        <v>40180.304246159001</v>
      </c>
    </row>
    <row r="112" spans="1:25" ht="12.95" customHeight="1">
      <c r="A112" s="141"/>
      <c r="B112" s="1172"/>
      <c r="C112" s="1172" t="s">
        <v>8</v>
      </c>
      <c r="D112" s="1172" t="s">
        <v>330</v>
      </c>
      <c r="E112" s="144">
        <v>1.2238811270000001</v>
      </c>
      <c r="F112" s="144">
        <v>1.652268123</v>
      </c>
      <c r="G112" s="144">
        <v>0.150684967</v>
      </c>
      <c r="H112" s="144">
        <v>0</v>
      </c>
      <c r="I112" s="876">
        <v>12.587047246999999</v>
      </c>
      <c r="J112" s="876">
        <v>24.162538402999999</v>
      </c>
      <c r="K112" s="876">
        <v>30.488962962999999</v>
      </c>
      <c r="L112" s="876">
        <v>35.895304652999997</v>
      </c>
      <c r="M112" s="876">
        <v>43.997375878</v>
      </c>
      <c r="N112" s="876">
        <v>45.011830617000001</v>
      </c>
      <c r="O112" s="899">
        <v>45.525306659999998</v>
      </c>
      <c r="P112" s="899">
        <v>55.433140018000003</v>
      </c>
      <c r="Q112" s="899">
        <v>13.782139137</v>
      </c>
      <c r="R112" s="899">
        <v>24.478809048999999</v>
      </c>
      <c r="S112" s="899">
        <v>31.053963656000001</v>
      </c>
      <c r="T112" s="899">
        <v>45.615813197000001</v>
      </c>
      <c r="U112" s="899">
        <v>55.139993484999998</v>
      </c>
      <c r="V112" s="1010">
        <v>63.033996518000002</v>
      </c>
    </row>
    <row r="113" spans="1:25" ht="12.95" customHeight="1">
      <c r="A113" s="141"/>
      <c r="B113" s="1172"/>
      <c r="C113" s="1172" t="s">
        <v>9</v>
      </c>
      <c r="D113" s="1172" t="s">
        <v>331</v>
      </c>
      <c r="E113" s="144">
        <v>897.63475599599997</v>
      </c>
      <c r="F113" s="144">
        <v>756.29558863600005</v>
      </c>
      <c r="G113" s="144">
        <v>413.275149505</v>
      </c>
      <c r="H113" s="144">
        <v>531.66705589599997</v>
      </c>
      <c r="I113" s="876">
        <v>1179.312252988</v>
      </c>
      <c r="J113" s="876">
        <v>626.92285985900003</v>
      </c>
      <c r="K113" s="876">
        <v>737.65447523299997</v>
      </c>
      <c r="L113" s="876">
        <v>828.62969201500005</v>
      </c>
      <c r="M113" s="876">
        <v>918.320198946</v>
      </c>
      <c r="N113" s="876">
        <v>1008.033894378</v>
      </c>
      <c r="O113" s="899">
        <v>1121.23743122</v>
      </c>
      <c r="P113" s="899">
        <v>1252.888812119</v>
      </c>
      <c r="Q113" s="899">
        <v>116.96804403500001</v>
      </c>
      <c r="R113" s="899">
        <v>220.08993921199999</v>
      </c>
      <c r="S113" s="899">
        <v>351.71774151099999</v>
      </c>
      <c r="T113" s="899">
        <v>475.02291675599997</v>
      </c>
      <c r="U113" s="899">
        <v>568.76657166500001</v>
      </c>
      <c r="V113" s="1010">
        <v>647.95796449399995</v>
      </c>
    </row>
    <row r="114" spans="1:25" ht="12.95" customHeight="1">
      <c r="A114" s="141"/>
      <c r="B114" s="1172"/>
      <c r="C114" s="1172" t="s">
        <v>10</v>
      </c>
      <c r="D114" s="1172" t="s">
        <v>332</v>
      </c>
      <c r="E114" s="144">
        <v>19177.002491845</v>
      </c>
      <c r="F114" s="144">
        <v>21595.038646280002</v>
      </c>
      <c r="G114" s="144">
        <v>18683.753979468001</v>
      </c>
      <c r="H114" s="144">
        <v>16360.16451685</v>
      </c>
      <c r="I114" s="876">
        <v>21649.210906160999</v>
      </c>
      <c r="J114" s="876">
        <v>12162.156468616</v>
      </c>
      <c r="K114" s="876">
        <v>14294.419949187</v>
      </c>
      <c r="L114" s="876">
        <v>16372.025148643001</v>
      </c>
      <c r="M114" s="876">
        <v>18445.816214930001</v>
      </c>
      <c r="N114" s="876">
        <v>20681.215863355999</v>
      </c>
      <c r="O114" s="899">
        <v>22846.479793945</v>
      </c>
      <c r="P114" s="899">
        <v>25088.316594554999</v>
      </c>
      <c r="Q114" s="899">
        <v>2193.9844943510002</v>
      </c>
      <c r="R114" s="899">
        <v>4118.9612476960001</v>
      </c>
      <c r="S114" s="899">
        <v>6235.2290831930004</v>
      </c>
      <c r="T114" s="899">
        <v>8314.2528936609997</v>
      </c>
      <c r="U114" s="899">
        <v>10501.066692197999</v>
      </c>
      <c r="V114" s="1010">
        <v>12631.623907109</v>
      </c>
    </row>
    <row r="115" spans="1:25" ht="12.95" customHeight="1">
      <c r="A115" s="142"/>
      <c r="B115" s="1174"/>
      <c r="C115" s="1174"/>
      <c r="D115" s="1175" t="s">
        <v>333</v>
      </c>
      <c r="E115" s="144">
        <v>2683.4300055389999</v>
      </c>
      <c r="F115" s="144">
        <v>2764.1533479210002</v>
      </c>
      <c r="G115" s="144">
        <v>2583.0475566340001</v>
      </c>
      <c r="H115" s="144">
        <v>2619.783665255</v>
      </c>
      <c r="I115" s="876">
        <v>2537.0494034650001</v>
      </c>
      <c r="J115" s="876">
        <v>1271.4345438140001</v>
      </c>
      <c r="K115" s="876">
        <v>1471.6034308569999</v>
      </c>
      <c r="L115" s="876">
        <v>1675.1846865519999</v>
      </c>
      <c r="M115" s="876">
        <v>1883.3100054189999</v>
      </c>
      <c r="N115" s="876">
        <v>2116.7986296099998</v>
      </c>
      <c r="O115" s="899">
        <v>2332.9597857079998</v>
      </c>
      <c r="P115" s="899">
        <v>2542.8088563050001</v>
      </c>
      <c r="Q115" s="899">
        <v>191.77061984400001</v>
      </c>
      <c r="R115" s="899">
        <v>374.94302359800002</v>
      </c>
      <c r="S115" s="899">
        <v>569.837727427</v>
      </c>
      <c r="T115" s="899">
        <v>763.62085899099998</v>
      </c>
      <c r="U115" s="899">
        <v>982.10525887400001</v>
      </c>
      <c r="V115" s="1010">
        <v>1184.6508042309999</v>
      </c>
    </row>
    <row r="116" spans="1:25" ht="12.95" customHeight="1">
      <c r="A116" s="142"/>
      <c r="B116" s="1174"/>
      <c r="C116" s="1174"/>
      <c r="D116" s="1175" t="s">
        <v>334</v>
      </c>
      <c r="E116" s="144">
        <v>2212.9423634790001</v>
      </c>
      <c r="F116" s="144">
        <v>2325.347492763</v>
      </c>
      <c r="G116" s="144">
        <v>1982.073964724</v>
      </c>
      <c r="H116" s="144">
        <v>1828.435895115</v>
      </c>
      <c r="I116" s="876">
        <v>1881.3878210079999</v>
      </c>
      <c r="J116" s="876">
        <v>1086.8389751090001</v>
      </c>
      <c r="K116" s="876">
        <v>1284.019790157</v>
      </c>
      <c r="L116" s="876">
        <v>1484.8528932310001</v>
      </c>
      <c r="M116" s="876">
        <v>1679.5926365539999</v>
      </c>
      <c r="N116" s="876">
        <v>1875.2495831650001</v>
      </c>
      <c r="O116" s="899">
        <v>2066.8408661590001</v>
      </c>
      <c r="P116" s="899">
        <v>2300.3812150899998</v>
      </c>
      <c r="Q116" s="899">
        <v>209.65860322899999</v>
      </c>
      <c r="R116" s="899">
        <v>403.79380221000002</v>
      </c>
      <c r="S116" s="899">
        <v>617.77889872000003</v>
      </c>
      <c r="T116" s="899">
        <v>823.54780545999995</v>
      </c>
      <c r="U116" s="899">
        <v>1037.5475235619999</v>
      </c>
      <c r="V116" s="1010">
        <v>1250.546956375</v>
      </c>
    </row>
    <row r="117" spans="1:25" ht="12.95" customHeight="1">
      <c r="A117" s="142"/>
      <c r="B117" s="1174"/>
      <c r="C117" s="1174"/>
      <c r="D117" s="1175" t="s">
        <v>335</v>
      </c>
      <c r="E117" s="144">
        <v>14280.630122827</v>
      </c>
      <c r="F117" s="144">
        <v>16505.537805595999</v>
      </c>
      <c r="G117" s="144">
        <v>14118.63245811</v>
      </c>
      <c r="H117" s="144">
        <v>11911.94495648</v>
      </c>
      <c r="I117" s="876">
        <v>17230.773681687999</v>
      </c>
      <c r="J117" s="876">
        <v>9803.8829496929993</v>
      </c>
      <c r="K117" s="876">
        <v>11538.796728173</v>
      </c>
      <c r="L117" s="876">
        <v>13211.98756886</v>
      </c>
      <c r="M117" s="876">
        <v>14882.913572957001</v>
      </c>
      <c r="N117" s="876">
        <v>16689.167650580999</v>
      </c>
      <c r="O117" s="899">
        <v>18446.679142077999</v>
      </c>
      <c r="P117" s="899">
        <v>20245.126523160001</v>
      </c>
      <c r="Q117" s="899">
        <v>1792.555271278</v>
      </c>
      <c r="R117" s="899">
        <v>3340.2244218880001</v>
      </c>
      <c r="S117" s="899">
        <v>5047.6124570459997</v>
      </c>
      <c r="T117" s="899">
        <v>6727.0842292099996</v>
      </c>
      <c r="U117" s="899">
        <v>8481.4139097619991</v>
      </c>
      <c r="V117" s="1010">
        <v>10196.426146502999</v>
      </c>
    </row>
    <row r="118" spans="1:25" ht="12.95" customHeight="1">
      <c r="A118" s="141"/>
      <c r="B118" s="1172"/>
      <c r="C118" s="1172" t="s">
        <v>11</v>
      </c>
      <c r="D118" s="1172" t="s">
        <v>336</v>
      </c>
      <c r="E118" s="144">
        <v>1177.268680788</v>
      </c>
      <c r="F118" s="144">
        <v>1147.381114987</v>
      </c>
      <c r="G118" s="144">
        <v>1073.9959366099999</v>
      </c>
      <c r="H118" s="144">
        <v>976.12921095499996</v>
      </c>
      <c r="I118" s="876">
        <v>864.366956297</v>
      </c>
      <c r="J118" s="876">
        <v>373.61960549100002</v>
      </c>
      <c r="K118" s="876">
        <v>444.02706121</v>
      </c>
      <c r="L118" s="876">
        <v>513.66237983400003</v>
      </c>
      <c r="M118" s="876">
        <v>581.91805818199998</v>
      </c>
      <c r="N118" s="876">
        <v>652.51853413000003</v>
      </c>
      <c r="O118" s="899">
        <v>705.44068391799999</v>
      </c>
      <c r="P118" s="899">
        <v>774.377759212</v>
      </c>
      <c r="Q118" s="899">
        <v>70.504710201999998</v>
      </c>
      <c r="R118" s="899">
        <v>136.963859617</v>
      </c>
      <c r="S118" s="899">
        <v>206.90141366099999</v>
      </c>
      <c r="T118" s="899">
        <v>275.16184289400002</v>
      </c>
      <c r="U118" s="899">
        <v>340.72208695799998</v>
      </c>
      <c r="V118" s="1010">
        <v>409.96160380200001</v>
      </c>
    </row>
    <row r="119" spans="1:25" ht="12.95" customHeight="1">
      <c r="A119" s="141"/>
      <c r="B119" s="1172"/>
      <c r="C119" s="1172" t="s">
        <v>98</v>
      </c>
      <c r="D119" s="1172" t="s">
        <v>337</v>
      </c>
      <c r="E119" s="144">
        <v>759.98010629299995</v>
      </c>
      <c r="F119" s="144">
        <v>912.731452139</v>
      </c>
      <c r="G119" s="144">
        <v>869.79076024200003</v>
      </c>
      <c r="H119" s="144">
        <v>913.18361863099994</v>
      </c>
      <c r="I119" s="876">
        <v>1332.9288993790001</v>
      </c>
      <c r="J119" s="876">
        <v>926.80863838400001</v>
      </c>
      <c r="K119" s="876">
        <v>1080.538424134</v>
      </c>
      <c r="L119" s="876">
        <v>1240.0253815450001</v>
      </c>
      <c r="M119" s="876">
        <v>1393.430251192</v>
      </c>
      <c r="N119" s="876">
        <v>1541.9699853300001</v>
      </c>
      <c r="O119" s="899">
        <v>1692.086740236</v>
      </c>
      <c r="P119" s="899">
        <v>1855.9737786400001</v>
      </c>
      <c r="Q119" s="899">
        <v>178.135801878</v>
      </c>
      <c r="R119" s="899">
        <v>335.69921989300002</v>
      </c>
      <c r="S119" s="899">
        <v>518.43720590099997</v>
      </c>
      <c r="T119" s="899">
        <v>694.27989536999996</v>
      </c>
      <c r="U119" s="899">
        <v>882.80601036400003</v>
      </c>
      <c r="V119" s="1010">
        <v>1087.4577494069999</v>
      </c>
    </row>
    <row r="120" spans="1:25" ht="12.95" customHeight="1">
      <c r="A120" s="141"/>
      <c r="B120" s="1172"/>
      <c r="C120" s="1172" t="s">
        <v>97</v>
      </c>
      <c r="D120" s="1172" t="s">
        <v>328</v>
      </c>
      <c r="E120" s="144">
        <v>21235.993271959</v>
      </c>
      <c r="F120" s="144">
        <v>35777.515604034001</v>
      </c>
      <c r="G120" s="144">
        <v>34462.541217846003</v>
      </c>
      <c r="H120" s="144">
        <v>33676.370855241003</v>
      </c>
      <c r="I120" s="876">
        <v>42393.538164988</v>
      </c>
      <c r="J120" s="876">
        <v>22531.670366405</v>
      </c>
      <c r="K120" s="876">
        <v>26613.695728391998</v>
      </c>
      <c r="L120" s="876">
        <v>30684.108597024999</v>
      </c>
      <c r="M120" s="876">
        <v>34626.241805619997</v>
      </c>
      <c r="N120" s="876">
        <v>39050.130339980999</v>
      </c>
      <c r="O120" s="899">
        <v>43345.784103263002</v>
      </c>
      <c r="P120" s="899">
        <v>47496.771794544999</v>
      </c>
      <c r="Q120" s="899">
        <v>4638.3215414879996</v>
      </c>
      <c r="R120" s="899">
        <v>8636.217537683</v>
      </c>
      <c r="S120" s="899">
        <v>12758.522628791001</v>
      </c>
      <c r="T120" s="899">
        <v>16980.282199399</v>
      </c>
      <c r="U120" s="899">
        <v>21198.574703378999</v>
      </c>
      <c r="V120" s="1010">
        <v>25340.269024828998</v>
      </c>
    </row>
    <row r="121" spans="1:25" ht="12.95" customHeight="1">
      <c r="A121" s="141"/>
      <c r="B121" s="1172"/>
      <c r="C121" s="1172" t="s">
        <v>125</v>
      </c>
      <c r="D121" s="1172"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24100.326651602001</v>
      </c>
      <c r="K122" s="877">
        <v>28237.368513942001</v>
      </c>
      <c r="L122" s="877">
        <v>32456.238314923001</v>
      </c>
      <c r="M122" s="877">
        <v>36905.604998048002</v>
      </c>
      <c r="N122" s="877">
        <v>41319.886791112003</v>
      </c>
      <c r="O122" s="899">
        <v>45529.147533144998</v>
      </c>
      <c r="P122" s="899">
        <v>50296.915909408999</v>
      </c>
      <c r="Q122" s="899">
        <v>4075.7649277649998</v>
      </c>
      <c r="R122" s="899">
        <v>8133.4433504010003</v>
      </c>
      <c r="S122" s="899">
        <v>12611.925721805999</v>
      </c>
      <c r="T122" s="899">
        <v>16650.437648456998</v>
      </c>
      <c r="U122" s="899">
        <v>20932.047461990998</v>
      </c>
      <c r="V122" s="1010">
        <v>25370.079833446998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72" t="s">
        <v>18</v>
      </c>
      <c r="C124" s="1337" t="s">
        <v>341</v>
      </c>
      <c r="D124" s="1337"/>
      <c r="E124" s="144">
        <v>8163.4267648590003</v>
      </c>
      <c r="F124" s="144">
        <v>12166.296767960001</v>
      </c>
      <c r="G124" s="144">
        <v>13850.802699094</v>
      </c>
      <c r="H124" s="144">
        <v>11387.979682781001</v>
      </c>
      <c r="I124" s="852">
        <v>11296.285103767999</v>
      </c>
      <c r="J124" s="852">
        <v>5914.1269774089997</v>
      </c>
      <c r="K124" s="852">
        <v>6932.7988928510003</v>
      </c>
      <c r="L124" s="852">
        <v>7985.2839623919999</v>
      </c>
      <c r="M124" s="852">
        <v>9162.9379636979993</v>
      </c>
      <c r="N124" s="852">
        <v>10556.307848027</v>
      </c>
      <c r="O124" s="898">
        <v>11569.008355763999</v>
      </c>
      <c r="P124" s="898">
        <v>12984.739554696</v>
      </c>
      <c r="Q124" s="898">
        <v>1283.064923426</v>
      </c>
      <c r="R124" s="898">
        <v>2229.4615072370002</v>
      </c>
      <c r="S124" s="898">
        <v>3228.4702164199998</v>
      </c>
      <c r="T124" s="898">
        <v>4156.2850264179997</v>
      </c>
      <c r="U124" s="898">
        <v>5104.4859758749999</v>
      </c>
      <c r="V124" s="1000">
        <v>6039.0319942659999</v>
      </c>
      <c r="Y124" s="54"/>
    </row>
    <row r="125" spans="1:25" ht="24">
      <c r="A125" s="141"/>
      <c r="B125" s="1172"/>
      <c r="C125" s="1172" t="s">
        <v>8</v>
      </c>
      <c r="D125" s="1172" t="s">
        <v>342</v>
      </c>
      <c r="E125" s="144">
        <v>702.87977170500005</v>
      </c>
      <c r="F125" s="144">
        <v>900.20769426000004</v>
      </c>
      <c r="G125" s="144">
        <v>699.24492684699999</v>
      </c>
      <c r="H125" s="144">
        <v>436.589356388</v>
      </c>
      <c r="I125" s="852">
        <v>346.07799941000002</v>
      </c>
      <c r="J125" s="852">
        <v>186.869379565</v>
      </c>
      <c r="K125" s="852">
        <v>274.76631481599998</v>
      </c>
      <c r="L125" s="852">
        <v>357.20455059699998</v>
      </c>
      <c r="M125" s="852">
        <v>430.98143840900002</v>
      </c>
      <c r="N125" s="852">
        <v>453.03233827399998</v>
      </c>
      <c r="O125" s="898">
        <v>484.41120037000002</v>
      </c>
      <c r="P125" s="898">
        <v>657.74422588799996</v>
      </c>
      <c r="Q125" s="898">
        <v>108.6631304</v>
      </c>
      <c r="R125" s="898">
        <v>181.41916203299999</v>
      </c>
      <c r="S125" s="898">
        <v>259.234782989</v>
      </c>
      <c r="T125" s="898">
        <v>372.71537455499998</v>
      </c>
      <c r="U125" s="898">
        <v>437.18447258100002</v>
      </c>
      <c r="V125" s="1000">
        <v>581.88904681400004</v>
      </c>
    </row>
    <row r="126" spans="1:25" ht="24">
      <c r="A126" s="141"/>
      <c r="B126" s="1172"/>
      <c r="C126" s="1172" t="s">
        <v>9</v>
      </c>
      <c r="D126" s="1172" t="s">
        <v>345</v>
      </c>
      <c r="E126" s="144">
        <v>4.9393151000000003E-2</v>
      </c>
      <c r="F126" s="144">
        <v>0.88204884500000003</v>
      </c>
      <c r="G126" s="144">
        <v>0</v>
      </c>
      <c r="H126" s="144">
        <v>0</v>
      </c>
      <c r="I126" s="852">
        <v>0</v>
      </c>
      <c r="J126" s="852">
        <v>0</v>
      </c>
      <c r="K126" s="852">
        <v>0</v>
      </c>
      <c r="L126" s="852">
        <v>0</v>
      </c>
      <c r="M126" s="852">
        <v>2.9999999999999997E-4</v>
      </c>
      <c r="N126" s="852">
        <v>2.9999999999999997E-4</v>
      </c>
      <c r="O126" s="898">
        <v>2.9999999999999997E-4</v>
      </c>
      <c r="P126" s="898">
        <v>2.9999999999999997E-4</v>
      </c>
      <c r="Q126" s="898">
        <v>0</v>
      </c>
      <c r="R126" s="898">
        <v>0</v>
      </c>
      <c r="S126" s="898">
        <v>0</v>
      </c>
      <c r="T126" s="898">
        <v>1.3288899999999999E-4</v>
      </c>
      <c r="U126" s="898">
        <v>1.3288899999999999E-4</v>
      </c>
      <c r="V126" s="1000">
        <v>1.3288899999999999E-4</v>
      </c>
    </row>
    <row r="127" spans="1:25" ht="24">
      <c r="A127" s="141"/>
      <c r="B127" s="1172"/>
      <c r="C127" s="1172" t="s">
        <v>10</v>
      </c>
      <c r="D127" s="1172" t="s">
        <v>343</v>
      </c>
      <c r="E127" s="144">
        <v>0</v>
      </c>
      <c r="F127" s="144">
        <v>0</v>
      </c>
      <c r="G127" s="144">
        <v>0</v>
      </c>
      <c r="H127" s="144">
        <v>2.525697123</v>
      </c>
      <c r="I127" s="852">
        <v>0.30184349999999999</v>
      </c>
      <c r="J127" s="852">
        <v>1.1950000000000001E-3</v>
      </c>
      <c r="K127" s="852">
        <v>1.3975000000000001E-3</v>
      </c>
      <c r="L127" s="852">
        <v>1.6375000000000001E-3</v>
      </c>
      <c r="M127" s="852">
        <v>0.80518299999999998</v>
      </c>
      <c r="N127" s="852">
        <v>0.80548299999999995</v>
      </c>
      <c r="O127" s="852">
        <v>0.95659000000000005</v>
      </c>
      <c r="P127" s="852">
        <v>1.2233805</v>
      </c>
      <c r="Q127" s="852">
        <v>2.475E-4</v>
      </c>
      <c r="R127" s="852">
        <v>5.1749999999999995E-4</v>
      </c>
      <c r="S127" s="852">
        <v>8.8250000000000004E-4</v>
      </c>
      <c r="T127" s="852">
        <v>1.16E-3</v>
      </c>
      <c r="U127" s="852">
        <v>1.2899999999999999E-3</v>
      </c>
      <c r="V127" s="998">
        <v>1.4475E-3</v>
      </c>
    </row>
    <row r="128" spans="1:25">
      <c r="A128" s="141"/>
      <c r="B128" s="1172"/>
      <c r="C128" s="1172" t="s">
        <v>11</v>
      </c>
      <c r="D128" s="1172" t="s">
        <v>344</v>
      </c>
      <c r="E128" s="144">
        <v>143.666379186</v>
      </c>
      <c r="F128" s="144">
        <v>843.16455302999998</v>
      </c>
      <c r="G128" s="144">
        <v>1658.4155893239999</v>
      </c>
      <c r="H128" s="144">
        <v>2016.6447541380001</v>
      </c>
      <c r="I128" s="852">
        <v>1653.697041183</v>
      </c>
      <c r="J128" s="852">
        <v>572.85745377000001</v>
      </c>
      <c r="K128" s="852">
        <v>714.04978584499997</v>
      </c>
      <c r="L128" s="852">
        <v>947.80218352999998</v>
      </c>
      <c r="M128" s="852">
        <v>1111.926696686</v>
      </c>
      <c r="N128" s="852">
        <v>1279.7722072900001</v>
      </c>
      <c r="O128" s="852">
        <v>1379.30502705</v>
      </c>
      <c r="P128" s="852">
        <v>1449.349819987</v>
      </c>
      <c r="Q128" s="852">
        <v>66.127510017000006</v>
      </c>
      <c r="R128" s="852">
        <v>164.87488900700001</v>
      </c>
      <c r="S128" s="852">
        <v>216.49443867100001</v>
      </c>
      <c r="T128" s="852">
        <v>298.71049728000003</v>
      </c>
      <c r="U128" s="852">
        <v>473.88470716699999</v>
      </c>
      <c r="V128" s="998">
        <v>540.33003038799995</v>
      </c>
    </row>
    <row r="129" spans="1:25" ht="24">
      <c r="A129" s="141"/>
      <c r="B129" s="1172"/>
      <c r="C129" s="1172" t="s">
        <v>98</v>
      </c>
      <c r="D129" s="1172" t="s">
        <v>346</v>
      </c>
      <c r="E129" s="144">
        <v>1951.3137565970001</v>
      </c>
      <c r="F129" s="144">
        <v>2920.4424064</v>
      </c>
      <c r="G129" s="144">
        <v>3539.6374779900002</v>
      </c>
      <c r="H129" s="144">
        <v>4415.6619409369996</v>
      </c>
      <c r="I129" s="852">
        <v>4958.325555722</v>
      </c>
      <c r="J129" s="852">
        <v>2605.4156530939999</v>
      </c>
      <c r="K129" s="852">
        <v>3045.424359396</v>
      </c>
      <c r="L129" s="852">
        <v>3507.3846504930002</v>
      </c>
      <c r="M129" s="852">
        <v>3976.204303559</v>
      </c>
      <c r="N129" s="852">
        <v>4483.7134704990003</v>
      </c>
      <c r="O129" s="852">
        <v>4940.1648789170004</v>
      </c>
      <c r="P129" s="852">
        <v>5453.8398573510003</v>
      </c>
      <c r="Q129" s="852">
        <v>388.598013498</v>
      </c>
      <c r="R129" s="852">
        <v>827.43168690000005</v>
      </c>
      <c r="S129" s="852">
        <v>1262.5019970630001</v>
      </c>
      <c r="T129" s="852">
        <v>1663.9180574909999</v>
      </c>
      <c r="U129" s="852">
        <v>2102.8814037269999</v>
      </c>
      <c r="V129" s="998">
        <v>2513.5387588409999</v>
      </c>
      <c r="Y129" s="33"/>
    </row>
    <row r="130" spans="1:25" ht="16.7" customHeight="1">
      <c r="A130" s="141"/>
      <c r="B130" s="1172"/>
      <c r="C130" s="1172" t="s">
        <v>97</v>
      </c>
      <c r="D130" s="1172" t="s">
        <v>347</v>
      </c>
      <c r="E130" s="144">
        <v>5365.51746422</v>
      </c>
      <c r="F130" s="144">
        <v>7501.6000654250001</v>
      </c>
      <c r="G130" s="144">
        <v>7953.5047049329996</v>
      </c>
      <c r="H130" s="144">
        <v>4516.5579341949997</v>
      </c>
      <c r="I130" s="852">
        <v>4337.8826639529998</v>
      </c>
      <c r="J130" s="878">
        <v>2548.9832959800001</v>
      </c>
      <c r="K130" s="878">
        <v>2898.5570352939999</v>
      </c>
      <c r="L130" s="852">
        <v>3172.8909402720001</v>
      </c>
      <c r="M130" s="852">
        <v>3643.0200420440001</v>
      </c>
      <c r="N130" s="852">
        <v>4338.9840489640001</v>
      </c>
      <c r="O130" s="852">
        <v>4764.1703594270002</v>
      </c>
      <c r="P130" s="852">
        <v>5422.5819709699999</v>
      </c>
      <c r="Q130" s="852">
        <v>719.67602201099999</v>
      </c>
      <c r="R130" s="852">
        <v>1055.735251797</v>
      </c>
      <c r="S130" s="852">
        <v>1490.2381151970001</v>
      </c>
      <c r="T130" s="852">
        <v>1820.939804203</v>
      </c>
      <c r="U130" s="852">
        <v>2090.5339695110001</v>
      </c>
      <c r="V130" s="998">
        <v>2403.272577834</v>
      </c>
    </row>
    <row r="131" spans="1:25" ht="12.95" customHeight="1">
      <c r="A131" s="141"/>
      <c r="B131" s="1172" t="s">
        <v>19</v>
      </c>
      <c r="C131" s="1337" t="s">
        <v>348</v>
      </c>
      <c r="D131" s="1337"/>
      <c r="E131" s="144">
        <v>31601.448070109</v>
      </c>
      <c r="F131" s="144">
        <v>37976.513199847999</v>
      </c>
      <c r="G131" s="144">
        <v>42382.303057145997</v>
      </c>
      <c r="H131" s="144">
        <v>41341.149541247003</v>
      </c>
      <c r="I131" s="878">
        <v>42199.363130582002</v>
      </c>
      <c r="J131" s="852">
        <v>21518.774290459001</v>
      </c>
      <c r="K131" s="852">
        <v>25333.374076346001</v>
      </c>
      <c r="L131" s="852">
        <v>29069.638550537999</v>
      </c>
      <c r="M131" s="852">
        <v>33105.245009218001</v>
      </c>
      <c r="N131" s="852">
        <v>37596.579755714003</v>
      </c>
      <c r="O131" s="852">
        <v>41293.192609242004</v>
      </c>
      <c r="P131" s="852">
        <v>45672.669583948002</v>
      </c>
      <c r="Q131" s="852">
        <v>3838.1366586180002</v>
      </c>
      <c r="R131" s="852">
        <v>7524.5719196950004</v>
      </c>
      <c r="S131" s="852">
        <v>11280.097444747</v>
      </c>
      <c r="T131" s="852">
        <v>15129.760714915001</v>
      </c>
      <c r="U131" s="852">
        <v>18886.689471441001</v>
      </c>
      <c r="V131" s="998">
        <v>22582.005209647999</v>
      </c>
      <c r="Y131" s="53"/>
    </row>
    <row r="132" spans="1:25" ht="24">
      <c r="A132" s="141"/>
      <c r="B132" s="1172"/>
      <c r="C132" s="1172" t="s">
        <v>8</v>
      </c>
      <c r="D132" s="1172" t="s">
        <v>349</v>
      </c>
      <c r="E132" s="144">
        <v>402.94874810900001</v>
      </c>
      <c r="F132" s="144">
        <v>107.88256266800001</v>
      </c>
      <c r="G132" s="144">
        <v>28.511175789999999</v>
      </c>
      <c r="H132" s="144">
        <v>211.197628853</v>
      </c>
      <c r="I132" s="852">
        <v>37.485016928</v>
      </c>
      <c r="J132" s="852">
        <v>79.220616757000002</v>
      </c>
      <c r="K132" s="852">
        <v>85.918744712000006</v>
      </c>
      <c r="L132" s="852">
        <v>102.614666957</v>
      </c>
      <c r="M132" s="852">
        <v>118.54689179099999</v>
      </c>
      <c r="N132" s="852">
        <v>145.617685846</v>
      </c>
      <c r="O132" s="852">
        <v>180.072257834</v>
      </c>
      <c r="P132" s="852">
        <v>203.05475137900001</v>
      </c>
      <c r="Q132" s="852">
        <v>39.542950961000003</v>
      </c>
      <c r="R132" s="852">
        <v>83.336364945</v>
      </c>
      <c r="S132" s="852">
        <v>147.953854855</v>
      </c>
      <c r="T132" s="852">
        <v>195.770684711</v>
      </c>
      <c r="U132" s="852">
        <v>234.17209366099999</v>
      </c>
      <c r="V132" s="998">
        <v>267.40481500800001</v>
      </c>
    </row>
    <row r="133" spans="1:25" ht="24">
      <c r="A133" s="141"/>
      <c r="B133" s="1172"/>
      <c r="C133" s="1172" t="s">
        <v>9</v>
      </c>
      <c r="D133" s="1172"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72"/>
      <c r="C134" s="1172" t="s">
        <v>10</v>
      </c>
      <c r="D134" s="1172" t="s">
        <v>351</v>
      </c>
      <c r="E134" s="144">
        <v>0</v>
      </c>
      <c r="F134" s="144">
        <v>0</v>
      </c>
      <c r="G134" s="144">
        <v>0</v>
      </c>
      <c r="H134" s="144">
        <v>0</v>
      </c>
      <c r="I134" s="852">
        <v>0</v>
      </c>
      <c r="J134" s="852">
        <v>0</v>
      </c>
      <c r="K134" s="852">
        <v>0</v>
      </c>
      <c r="L134" s="852">
        <v>0</v>
      </c>
      <c r="M134" s="852">
        <v>3.4809002310000001</v>
      </c>
      <c r="N134" s="852">
        <v>7.31630717</v>
      </c>
      <c r="O134" s="852">
        <v>7.31630717</v>
      </c>
      <c r="P134" s="852">
        <v>13.129541925</v>
      </c>
      <c r="Q134" s="852">
        <v>0</v>
      </c>
      <c r="R134" s="852">
        <v>0.27320103099999998</v>
      </c>
      <c r="S134" s="852">
        <v>0.85395537700000002</v>
      </c>
      <c r="T134" s="852">
        <v>4.5138656580000003</v>
      </c>
      <c r="U134" s="852">
        <v>4.6622303389999997</v>
      </c>
      <c r="V134" s="998">
        <v>4.780637273</v>
      </c>
    </row>
    <row r="135" spans="1:25">
      <c r="A135" s="141"/>
      <c r="B135" s="1172"/>
      <c r="C135" s="1172" t="s">
        <v>11</v>
      </c>
      <c r="D135" s="1172" t="s">
        <v>352</v>
      </c>
      <c r="E135" s="144">
        <v>124.280228783</v>
      </c>
      <c r="F135" s="144">
        <v>757.07392511700004</v>
      </c>
      <c r="G135" s="144">
        <v>1539.322452245</v>
      </c>
      <c r="H135" s="144">
        <v>1940.008529768</v>
      </c>
      <c r="I135" s="852">
        <v>1606.2743044440001</v>
      </c>
      <c r="J135" s="852">
        <v>581.66568085699998</v>
      </c>
      <c r="K135" s="852">
        <v>719.58978912600003</v>
      </c>
      <c r="L135" s="852">
        <v>910.67509514100004</v>
      </c>
      <c r="M135" s="852">
        <v>1061.6918555469999</v>
      </c>
      <c r="N135" s="852">
        <v>1236.9206942000001</v>
      </c>
      <c r="O135" s="852">
        <v>1338.402090245</v>
      </c>
      <c r="P135" s="852">
        <v>1421.0546435870001</v>
      </c>
      <c r="Q135" s="852">
        <v>70.437270816999998</v>
      </c>
      <c r="R135" s="852">
        <v>168.91702430000001</v>
      </c>
      <c r="S135" s="852">
        <v>214.381413517</v>
      </c>
      <c r="T135" s="852">
        <v>293.19749168599998</v>
      </c>
      <c r="U135" s="852">
        <v>458.09935623500002</v>
      </c>
      <c r="V135" s="998">
        <v>519.90878907700005</v>
      </c>
    </row>
    <row r="136" spans="1:25">
      <c r="A136" s="141"/>
      <c r="B136" s="1172"/>
      <c r="C136" s="1172" t="s">
        <v>98</v>
      </c>
      <c r="D136" s="1172" t="s">
        <v>353</v>
      </c>
      <c r="E136" s="144">
        <v>6105.9626662359997</v>
      </c>
      <c r="F136" s="144">
        <v>9569.0455132509996</v>
      </c>
      <c r="G136" s="144">
        <v>11084.395428275</v>
      </c>
      <c r="H136" s="144">
        <v>6833.5103047370003</v>
      </c>
      <c r="I136" s="852">
        <v>7483.7116728889996</v>
      </c>
      <c r="J136" s="852">
        <v>4547.1290945330002</v>
      </c>
      <c r="K136" s="852">
        <v>5103.4799973090003</v>
      </c>
      <c r="L136" s="876">
        <v>5797.8968887370002</v>
      </c>
      <c r="M136" s="876">
        <v>6886.4658041390003</v>
      </c>
      <c r="N136" s="876">
        <v>8047.0391614660002</v>
      </c>
      <c r="O136" s="876">
        <v>8788.3708441130002</v>
      </c>
      <c r="P136" s="876">
        <v>9496.1883089860003</v>
      </c>
      <c r="Q136" s="876">
        <v>1271.996591585</v>
      </c>
      <c r="R136" s="876">
        <v>1975.2496672310001</v>
      </c>
      <c r="S136" s="876">
        <v>2531.1277590019999</v>
      </c>
      <c r="T136" s="876">
        <v>3449.8898842079998</v>
      </c>
      <c r="U136" s="876">
        <v>4268.8561190800001</v>
      </c>
      <c r="V136" s="1009">
        <v>5031.0368479589997</v>
      </c>
    </row>
    <row r="137" spans="1:25" ht="24">
      <c r="A137" s="143"/>
      <c r="B137" s="1171"/>
      <c r="C137" s="1172" t="s">
        <v>97</v>
      </c>
      <c r="D137" s="1172" t="s">
        <v>354</v>
      </c>
      <c r="E137" s="144">
        <v>73.237680795000003</v>
      </c>
      <c r="F137" s="144">
        <v>62.415361161</v>
      </c>
      <c r="G137" s="144">
        <v>104.22706491700001</v>
      </c>
      <c r="H137" s="144">
        <v>92.887871723000003</v>
      </c>
      <c r="I137" s="852">
        <v>89.645641079000001</v>
      </c>
      <c r="J137" s="852">
        <v>41.548157119999999</v>
      </c>
      <c r="K137" s="852">
        <v>48.652898245000003</v>
      </c>
      <c r="L137" s="852">
        <v>55.934112976999998</v>
      </c>
      <c r="M137" s="852">
        <v>62.819076074000002</v>
      </c>
      <c r="N137" s="852">
        <v>70.039453664000007</v>
      </c>
      <c r="O137" s="852">
        <v>77.135571151999997</v>
      </c>
      <c r="P137" s="852">
        <v>85.728889181</v>
      </c>
      <c r="Q137" s="852">
        <v>6.131037675</v>
      </c>
      <c r="R137" s="852">
        <v>11.789123676999999</v>
      </c>
      <c r="S137" s="852">
        <v>18.907574343</v>
      </c>
      <c r="T137" s="852">
        <v>25.103911123</v>
      </c>
      <c r="U137" s="852">
        <v>32.673549715999997</v>
      </c>
      <c r="V137" s="998">
        <v>39.461264716000002</v>
      </c>
    </row>
    <row r="138" spans="1:25" ht="12.95" customHeight="1">
      <c r="A138" s="143"/>
      <c r="B138" s="1171"/>
      <c r="C138" s="1172" t="s">
        <v>125</v>
      </c>
      <c r="D138" s="1172" t="s">
        <v>347</v>
      </c>
      <c r="E138" s="144">
        <v>24895.018746186</v>
      </c>
      <c r="F138" s="144">
        <v>27480.095837650999</v>
      </c>
      <c r="G138" s="144">
        <v>29625.846935918998</v>
      </c>
      <c r="H138" s="144">
        <v>32263.545206166</v>
      </c>
      <c r="I138" s="876">
        <v>32982.246495241998</v>
      </c>
      <c r="J138" s="853">
        <v>16269.210741192001</v>
      </c>
      <c r="K138" s="853">
        <v>19375.732646953998</v>
      </c>
      <c r="L138" s="853">
        <v>22202.517786725999</v>
      </c>
      <c r="M138" s="853">
        <v>24972.240481436002</v>
      </c>
      <c r="N138" s="853">
        <v>28089.646453368001</v>
      </c>
      <c r="O138" s="853">
        <v>30901.895538728</v>
      </c>
      <c r="P138" s="853">
        <v>34453.51344889</v>
      </c>
      <c r="Q138" s="853">
        <v>2450.0288075799999</v>
      </c>
      <c r="R138" s="853">
        <v>5285.0065385110001</v>
      </c>
      <c r="S138" s="853">
        <v>8366.8728876530004</v>
      </c>
      <c r="T138" s="853">
        <v>11161.284877529</v>
      </c>
      <c r="U138" s="853">
        <v>13888.22612241</v>
      </c>
      <c r="V138" s="1007">
        <v>16719.412855614999</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8495.6793385519995</v>
      </c>
      <c r="K139" s="853">
        <v>9836.7933304470007</v>
      </c>
      <c r="L139" s="853">
        <v>11371.883726777</v>
      </c>
      <c r="M139" s="853">
        <v>12963.297952528001</v>
      </c>
      <c r="N139" s="853">
        <v>14279.614883425</v>
      </c>
      <c r="O139" s="853">
        <v>15804.963279666999</v>
      </c>
      <c r="P139" s="853">
        <v>17608.985880157001</v>
      </c>
      <c r="Q139" s="853">
        <v>1520.693192573</v>
      </c>
      <c r="R139" s="853">
        <v>2838.3329379430002</v>
      </c>
      <c r="S139" s="853">
        <v>4560.2984934790002</v>
      </c>
      <c r="T139" s="853">
        <v>5676.9619599600001</v>
      </c>
      <c r="U139" s="853">
        <v>7149.843966425</v>
      </c>
      <c r="V139" s="1007">
        <v>8827.1066180649996</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7426.7397154050004</v>
      </c>
      <c r="K140" s="853">
        <v>8726.1123018369999</v>
      </c>
      <c r="L140" s="853">
        <v>3294.6433863040002</v>
      </c>
      <c r="M140" s="853">
        <v>4714.0955661090002</v>
      </c>
      <c r="N140" s="853">
        <v>6126.9645949579999</v>
      </c>
      <c r="O140" s="853">
        <v>7595.3229267340002</v>
      </c>
      <c r="P140" s="853">
        <v>10078.666127312001</v>
      </c>
      <c r="Q140" s="853">
        <v>493.33830023100001</v>
      </c>
      <c r="R140" s="853">
        <v>823.57492623799999</v>
      </c>
      <c r="S140" s="853">
        <v>1110.573471274</v>
      </c>
      <c r="T140" s="853">
        <v>1445.1578972079999</v>
      </c>
      <c r="U140" s="853">
        <v>1732.9594334650001</v>
      </c>
      <c r="V140" s="1007">
        <v>2102.0929371309999</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7473.8063805339998</v>
      </c>
      <c r="K141" s="853">
        <v>8792.3810857080007</v>
      </c>
      <c r="L141" s="853">
        <v>3441.0109767240001</v>
      </c>
      <c r="M141" s="853">
        <v>4903.1040605919998</v>
      </c>
      <c r="N141" s="853">
        <v>6325.9570058170002</v>
      </c>
      <c r="O141" s="853">
        <v>7803.8432486450001</v>
      </c>
      <c r="P141" s="853">
        <v>10341.140132983001</v>
      </c>
      <c r="Q141" s="853">
        <v>466.95114411200001</v>
      </c>
      <c r="R141" s="853">
        <v>760.32384183500005</v>
      </c>
      <c r="S141" s="853">
        <v>1045.347260906</v>
      </c>
      <c r="T141" s="853">
        <v>1359.7329364489999</v>
      </c>
      <c r="U141" s="853">
        <v>1687.3490319719999</v>
      </c>
      <c r="V141" s="1007">
        <v>2080.7111446570002</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-47.066665129</v>
      </c>
      <c r="K142" s="853">
        <v>-66.268783870999997</v>
      </c>
      <c r="L142" s="853">
        <v>-146.36759042</v>
      </c>
      <c r="M142" s="853">
        <v>-189.00849448299999</v>
      </c>
      <c r="N142" s="853">
        <v>-198.99241085899999</v>
      </c>
      <c r="O142" s="853">
        <v>-208.520321911</v>
      </c>
      <c r="P142" s="853">
        <v>-262.47400567099999</v>
      </c>
      <c r="Q142" s="853">
        <v>26.387156119</v>
      </c>
      <c r="R142" s="853">
        <v>63.251084403</v>
      </c>
      <c r="S142" s="853">
        <v>65.226210367999997</v>
      </c>
      <c r="T142" s="853">
        <v>85.424960759000001</v>
      </c>
      <c r="U142" s="853">
        <v>45.610401492999998</v>
      </c>
      <c r="V142" s="1007">
        <v>21.381792474000001</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8448.6126734230002</v>
      </c>
      <c r="K143" s="853">
        <v>9770.5245465759999</v>
      </c>
      <c r="L143" s="853">
        <v>11225.516136357001</v>
      </c>
      <c r="M143" s="853">
        <v>12774.289458044999</v>
      </c>
      <c r="N143" s="853">
        <v>14080.622472565999</v>
      </c>
      <c r="O143" s="853">
        <v>15596.442957756</v>
      </c>
      <c r="P143" s="853">
        <v>17346.511874486001</v>
      </c>
      <c r="Q143" s="853">
        <v>1547.0803486919999</v>
      </c>
      <c r="R143" s="853">
        <v>2901.584022346</v>
      </c>
      <c r="S143" s="853">
        <v>4625.5247038469997</v>
      </c>
      <c r="T143" s="853">
        <v>5762.386920719</v>
      </c>
      <c r="U143" s="853">
        <v>7195.4543679179997</v>
      </c>
      <c r="V143" s="1007">
        <v>8848.4884105389992</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2915.8884528140002</v>
      </c>
      <c r="Q144" s="853">
        <v>0</v>
      </c>
      <c r="R144" s="853">
        <v>0</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3641.271697014</v>
      </c>
      <c r="Q145" s="853">
        <v>0</v>
      </c>
      <c r="R145" s="853">
        <v>0</v>
      </c>
      <c r="S145" s="853">
        <v>0</v>
      </c>
      <c r="T145" s="853">
        <v>0</v>
      </c>
      <c r="U145" s="853">
        <v>0</v>
      </c>
      <c r="V145" s="1007">
        <v>0</v>
      </c>
    </row>
    <row r="146" spans="1:25" ht="25.15" customHeight="1" thickBot="1">
      <c r="A146" s="290" t="s">
        <v>211</v>
      </c>
      <c r="B146" s="1343" t="s">
        <v>362</v>
      </c>
      <c r="C146" s="1343"/>
      <c r="D146" s="1343"/>
      <c r="E146" s="377">
        <v>13090.432925562</v>
      </c>
      <c r="F146" s="377">
        <v>13002.076621116999</v>
      </c>
      <c r="G146" s="377">
        <v>13776.372612441</v>
      </c>
      <c r="H146" s="377">
        <v>15300.412631178</v>
      </c>
      <c r="I146" s="879">
        <v>14519.132350156</v>
      </c>
      <c r="J146" s="879">
        <v>6818.2766734850002</v>
      </c>
      <c r="K146" s="879">
        <v>7819.2516172859996</v>
      </c>
      <c r="L146" s="879">
        <v>8953.5148477380008</v>
      </c>
      <c r="M146" s="879">
        <v>10160.346669029999</v>
      </c>
      <c r="N146" s="879">
        <v>11161.693919886</v>
      </c>
      <c r="O146" s="879">
        <v>12343.123260500999</v>
      </c>
      <c r="P146" s="879">
        <v>13001.797047366999</v>
      </c>
      <c r="Q146" s="879">
        <v>1259.933299344</v>
      </c>
      <c r="R146" s="879">
        <v>2359.570586929</v>
      </c>
      <c r="S146" s="879">
        <v>37784.556635530003</v>
      </c>
      <c r="T146" s="879">
        <v>4683.2708237019997</v>
      </c>
      <c r="U146" s="879">
        <v>5824.8308463510002</v>
      </c>
      <c r="V146" s="1011">
        <v>7132.1623703710002</v>
      </c>
    </row>
    <row r="147" spans="1:25" s="33" customFormat="1" ht="24.2" hidden="1" customHeight="1" thickBot="1">
      <c r="A147" s="1394" t="s">
        <v>239</v>
      </c>
      <c r="B147" s="1395"/>
      <c r="C147" s="1395"/>
      <c r="D147" s="1395"/>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49">
        <v>3499.7216695789998</v>
      </c>
    </row>
    <row r="148" spans="1:25" ht="75" customHeight="1">
      <c r="A148" s="1396" t="s">
        <v>761</v>
      </c>
      <c r="B148" s="1397"/>
      <c r="C148" s="1397"/>
      <c r="D148" s="1397"/>
      <c r="E148" s="1397"/>
      <c r="F148" s="1397"/>
      <c r="G148" s="1397"/>
      <c r="H148" s="1397"/>
      <c r="I148" s="1397"/>
      <c r="J148" s="1397"/>
      <c r="K148" s="1397"/>
      <c r="L148" s="1397"/>
      <c r="M148" s="1397"/>
      <c r="N148" s="1397"/>
      <c r="O148" s="1397"/>
      <c r="P148" s="1397"/>
      <c r="Q148" s="1397"/>
      <c r="R148" s="1397"/>
      <c r="S148" s="1397"/>
      <c r="T148" s="1397"/>
      <c r="U148" s="1397"/>
      <c r="V148" s="1398"/>
    </row>
    <row r="149" spans="1:25" ht="22.35" customHeight="1">
      <c r="A149" s="1341" t="s">
        <v>419</v>
      </c>
      <c r="B149" s="1342"/>
      <c r="C149" s="1342"/>
      <c r="D149" s="1342"/>
      <c r="E149" s="1399" t="s">
        <v>277</v>
      </c>
      <c r="F149" s="1382" t="s">
        <v>842</v>
      </c>
      <c r="G149" s="1376">
        <v>2021</v>
      </c>
      <c r="H149" s="1376">
        <v>2022</v>
      </c>
      <c r="I149" s="1376">
        <v>2023</v>
      </c>
      <c r="J149" s="1376">
        <v>2024</v>
      </c>
      <c r="K149" s="1376"/>
      <c r="L149" s="1376"/>
      <c r="M149" s="1376"/>
      <c r="N149" s="1376"/>
      <c r="O149" s="1376"/>
      <c r="P149" s="1376"/>
      <c r="Q149" s="1376">
        <v>2025</v>
      </c>
      <c r="R149" s="1376"/>
      <c r="S149" s="1376"/>
      <c r="T149" s="1376"/>
      <c r="U149" s="1376"/>
      <c r="V149" s="1377"/>
    </row>
    <row r="150" spans="1:25" ht="22.35" customHeight="1">
      <c r="A150" s="1341"/>
      <c r="B150" s="1342"/>
      <c r="C150" s="1342"/>
      <c r="D150" s="1342"/>
      <c r="E150" s="1399"/>
      <c r="F150" s="1383"/>
      <c r="G150" s="1386"/>
      <c r="H150" s="1376"/>
      <c r="I150" s="1376"/>
      <c r="J150" s="786" t="s">
        <v>5</v>
      </c>
      <c r="K150" s="786" t="s">
        <v>6</v>
      </c>
      <c r="L150" s="786" t="s">
        <v>267</v>
      </c>
      <c r="M150" s="786" t="s">
        <v>7</v>
      </c>
      <c r="N150" s="786" t="s">
        <v>13</v>
      </c>
      <c r="O150" s="896" t="s">
        <v>14</v>
      </c>
      <c r="P150" s="896" t="s">
        <v>904</v>
      </c>
      <c r="Q150" s="896" t="s">
        <v>0</v>
      </c>
      <c r="R150" s="896" t="s">
        <v>1</v>
      </c>
      <c r="S150" s="896" t="s">
        <v>2</v>
      </c>
      <c r="T150" s="896" t="s">
        <v>3</v>
      </c>
      <c r="U150" s="896" t="s">
        <v>4</v>
      </c>
      <c r="V150" s="1137" t="s">
        <v>5</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72" t="s">
        <v>100</v>
      </c>
      <c r="C152" s="1337" t="s">
        <v>321</v>
      </c>
      <c r="D152" s="1337"/>
      <c r="E152" s="144">
        <v>372258.01319212699</v>
      </c>
      <c r="F152" s="144">
        <v>397992.88588231499</v>
      </c>
      <c r="G152" s="144">
        <v>377151.40692431002</v>
      </c>
      <c r="H152" s="144">
        <v>7890.81805781</v>
      </c>
      <c r="I152" s="900">
        <v>471220.65900480998</v>
      </c>
      <c r="J152" s="900">
        <v>255663.73023863701</v>
      </c>
      <c r="K152" s="900">
        <v>300532.78553046001</v>
      </c>
      <c r="L152" s="900">
        <v>347457.61110189499</v>
      </c>
      <c r="M152" s="900">
        <v>402043.72520537401</v>
      </c>
      <c r="N152" s="900">
        <v>471505.68575190898</v>
      </c>
      <c r="O152" s="900">
        <v>548696.52851921006</v>
      </c>
      <c r="P152" s="900">
        <v>525765.282604206</v>
      </c>
      <c r="Q152" s="900">
        <v>45636.384757970001</v>
      </c>
      <c r="R152" s="900">
        <v>87943.567821717996</v>
      </c>
      <c r="S152" s="900">
        <v>134029.58387635101</v>
      </c>
      <c r="T152" s="900">
        <v>183820.89906902399</v>
      </c>
      <c r="U152" s="900">
        <v>229408.11871386701</v>
      </c>
      <c r="V152" s="1012">
        <v>275463.40593232098</v>
      </c>
      <c r="W152" s="53"/>
      <c r="X152" s="53"/>
      <c r="Y152" s="53"/>
    </row>
    <row r="153" spans="1:25" ht="12.95" customHeight="1">
      <c r="A153" s="141"/>
      <c r="B153" s="1172"/>
      <c r="C153" s="1172" t="s">
        <v>8</v>
      </c>
      <c r="D153" s="1172" t="s">
        <v>322</v>
      </c>
      <c r="E153" s="144">
        <v>3647.3903564490001</v>
      </c>
      <c r="F153" s="144">
        <v>4546.1635471760001</v>
      </c>
      <c r="G153" s="144">
        <v>5568.2753018060002</v>
      </c>
      <c r="H153" s="144">
        <v>1202.5305824300001</v>
      </c>
      <c r="I153" s="900">
        <v>11087.943716932999</v>
      </c>
      <c r="J153" s="900">
        <v>4239.388765957</v>
      </c>
      <c r="K153" s="900">
        <v>4820.8630782190003</v>
      </c>
      <c r="L153" s="900">
        <v>5502.2687710330001</v>
      </c>
      <c r="M153" s="900">
        <v>6189.3955262870004</v>
      </c>
      <c r="N153" s="900">
        <v>6805.2842108140003</v>
      </c>
      <c r="O153" s="900">
        <v>7383.5502811690003</v>
      </c>
      <c r="P153" s="900">
        <v>7967.0757703099998</v>
      </c>
      <c r="Q153" s="900">
        <v>631.36158672500005</v>
      </c>
      <c r="R153" s="900">
        <v>1122.0429143890001</v>
      </c>
      <c r="S153" s="900">
        <v>1659.7002883719999</v>
      </c>
      <c r="T153" s="900">
        <v>2266.0392934860001</v>
      </c>
      <c r="U153" s="900">
        <v>2792.2048625900002</v>
      </c>
      <c r="V153" s="1012">
        <v>3407.136130162</v>
      </c>
    </row>
    <row r="154" spans="1:25" ht="12.95" customHeight="1">
      <c r="A154" s="141"/>
      <c r="B154" s="1172"/>
      <c r="C154" s="1172" t="s">
        <v>9</v>
      </c>
      <c r="D154" s="1172" t="s">
        <v>323</v>
      </c>
      <c r="E154" s="144">
        <v>2672.1689481600001</v>
      </c>
      <c r="F154" s="144">
        <v>1528.654354689</v>
      </c>
      <c r="G154" s="144">
        <v>663.48172715999999</v>
      </c>
      <c r="H154" s="144">
        <v>48547.353594934</v>
      </c>
      <c r="I154" s="900">
        <v>2889.1682557210002</v>
      </c>
      <c r="J154" s="900">
        <v>1630.891188374</v>
      </c>
      <c r="K154" s="900">
        <v>1957.2261790479999</v>
      </c>
      <c r="L154" s="900">
        <v>2247.9402701280001</v>
      </c>
      <c r="M154" s="900">
        <v>2485.1128764670002</v>
      </c>
      <c r="N154" s="900">
        <v>3623.3790605610002</v>
      </c>
      <c r="O154" s="900">
        <v>3031.7681326850002</v>
      </c>
      <c r="P154" s="900">
        <v>3293.3453581389999</v>
      </c>
      <c r="Q154" s="900">
        <v>255.720917856</v>
      </c>
      <c r="R154" s="900">
        <v>481.73727888299999</v>
      </c>
      <c r="S154" s="900">
        <v>738.98151364299997</v>
      </c>
      <c r="T154" s="900">
        <v>998.04885264200004</v>
      </c>
      <c r="U154" s="900">
        <v>1262.7171314719999</v>
      </c>
      <c r="V154" s="1012">
        <v>1527.17466014</v>
      </c>
    </row>
    <row r="155" spans="1:25" ht="12.95" customHeight="1">
      <c r="A155" s="141"/>
      <c r="B155" s="1172"/>
      <c r="C155" s="1172" t="s">
        <v>10</v>
      </c>
      <c r="D155" s="1172" t="s">
        <v>324</v>
      </c>
      <c r="E155" s="144">
        <v>30213.722840057999</v>
      </c>
      <c r="F155" s="144">
        <v>38774.209803498998</v>
      </c>
      <c r="G155" s="144">
        <v>46339.265374371003</v>
      </c>
      <c r="H155" s="144">
        <v>210080.79734566901</v>
      </c>
      <c r="I155" s="900">
        <v>59023.145848603999</v>
      </c>
      <c r="J155" s="900">
        <v>35141.477318128003</v>
      </c>
      <c r="K155" s="900">
        <v>41943.006209190004</v>
      </c>
      <c r="L155" s="900">
        <v>49144.827767950999</v>
      </c>
      <c r="M155" s="900">
        <v>56532.053417267001</v>
      </c>
      <c r="N155" s="900">
        <v>63191.908586044003</v>
      </c>
      <c r="O155" s="900">
        <v>70624.366624734001</v>
      </c>
      <c r="P155" s="900">
        <v>77682.106088253</v>
      </c>
      <c r="Q155" s="900">
        <v>7051.4210781210004</v>
      </c>
      <c r="R155" s="900">
        <v>13437.997404489999</v>
      </c>
      <c r="S155" s="900">
        <v>20543.002220683</v>
      </c>
      <c r="T155" s="900">
        <v>27443.768032313001</v>
      </c>
      <c r="U155" s="900">
        <v>34564.305171284002</v>
      </c>
      <c r="V155" s="1012">
        <v>41112.399064828998</v>
      </c>
    </row>
    <row r="156" spans="1:25" ht="12.95" customHeight="1">
      <c r="A156" s="141"/>
      <c r="B156" s="1172"/>
      <c r="C156" s="1172" t="s">
        <v>11</v>
      </c>
      <c r="D156" s="1172" t="s">
        <v>325</v>
      </c>
      <c r="E156" s="144">
        <v>222809.51899433701</v>
      </c>
      <c r="F156" s="144">
        <v>213902.50339703099</v>
      </c>
      <c r="G156" s="144">
        <v>192555.09602129701</v>
      </c>
      <c r="H156" s="144">
        <v>208048.162134271</v>
      </c>
      <c r="I156" s="900">
        <v>249936.15510330501</v>
      </c>
      <c r="J156" s="900">
        <v>135212.76827748699</v>
      </c>
      <c r="K156" s="900">
        <v>158889.17109029699</v>
      </c>
      <c r="L156" s="900">
        <v>182384.67281508699</v>
      </c>
      <c r="M156" s="900">
        <v>204977.07390307999</v>
      </c>
      <c r="N156" s="900">
        <v>228437.67271884499</v>
      </c>
      <c r="O156" s="900">
        <v>252257.68866550899</v>
      </c>
      <c r="P156" s="900">
        <v>276862.18601824302</v>
      </c>
      <c r="Q156" s="900">
        <v>24171.321451714</v>
      </c>
      <c r="R156" s="900">
        <v>46616.339996510003</v>
      </c>
      <c r="S156" s="900">
        <v>71441.101214572001</v>
      </c>
      <c r="T156" s="900">
        <v>95433.235123959006</v>
      </c>
      <c r="U156" s="900">
        <v>120147.90673705</v>
      </c>
      <c r="V156" s="1012">
        <v>144707.42928444999</v>
      </c>
    </row>
    <row r="157" spans="1:25" ht="12.95" customHeight="1">
      <c r="A157" s="141"/>
      <c r="B157" s="1172"/>
      <c r="C157" s="1172"/>
      <c r="D157" s="1173" t="s">
        <v>326</v>
      </c>
      <c r="E157" s="144">
        <v>220465.46288290701</v>
      </c>
      <c r="F157" s="144">
        <v>211019.69673781798</v>
      </c>
      <c r="G157" s="144">
        <v>190212.32826724599</v>
      </c>
      <c r="H157" s="144">
        <v>2032.6352113979999</v>
      </c>
      <c r="I157" s="900">
        <v>247023.359749114</v>
      </c>
      <c r="J157" s="900">
        <v>133404.693541944</v>
      </c>
      <c r="K157" s="900">
        <v>156792.565603514</v>
      </c>
      <c r="L157" s="900">
        <v>179997.485905209</v>
      </c>
      <c r="M157" s="900">
        <v>202329.19146321999</v>
      </c>
      <c r="N157" s="900">
        <v>225509.46475430601</v>
      </c>
      <c r="O157" s="900">
        <v>249060.896785121</v>
      </c>
      <c r="P157" s="900">
        <v>273358.22949444898</v>
      </c>
      <c r="Q157" s="900">
        <v>23852.673237112998</v>
      </c>
      <c r="R157" s="900">
        <v>46017.770401061003</v>
      </c>
      <c r="S157" s="900">
        <v>70529.348596027994</v>
      </c>
      <c r="T157" s="900">
        <v>94226.067909136007</v>
      </c>
      <c r="U157" s="900">
        <v>118675.86652425199</v>
      </c>
      <c r="V157" s="1012">
        <v>142962.21238270801</v>
      </c>
    </row>
    <row r="158" spans="1:25" ht="12.95" customHeight="1">
      <c r="A158" s="141"/>
      <c r="B158" s="1172"/>
      <c r="C158" s="1172"/>
      <c r="D158" s="1173" t="s">
        <v>327</v>
      </c>
      <c r="E158" s="144">
        <v>2344.0561114300003</v>
      </c>
      <c r="F158" s="144">
        <v>2882.8066592130003</v>
      </c>
      <c r="G158" s="144">
        <v>2342.7677540509999</v>
      </c>
      <c r="H158" s="144">
        <v>116762.654578596</v>
      </c>
      <c r="I158" s="900">
        <v>2912.7953541910001</v>
      </c>
      <c r="J158" s="900">
        <v>1808.0747355430001</v>
      </c>
      <c r="K158" s="900">
        <v>2096.6054867829998</v>
      </c>
      <c r="L158" s="900">
        <v>2387.1869098779998</v>
      </c>
      <c r="M158" s="900">
        <v>2647.88243986</v>
      </c>
      <c r="N158" s="900">
        <v>2928.2079645389999</v>
      </c>
      <c r="O158" s="900">
        <v>3196.7918803880002</v>
      </c>
      <c r="P158" s="900">
        <v>3503.9565237940001</v>
      </c>
      <c r="Q158" s="900">
        <v>318.64821460100001</v>
      </c>
      <c r="R158" s="900">
        <v>598.56959544899996</v>
      </c>
      <c r="S158" s="900">
        <v>911.75261854400003</v>
      </c>
      <c r="T158" s="900">
        <v>1207.167214823</v>
      </c>
      <c r="U158" s="900">
        <v>1472.0402127980001</v>
      </c>
      <c r="V158" s="1012">
        <v>1745.2169017419999</v>
      </c>
    </row>
    <row r="159" spans="1:25" ht="12.95" customHeight="1">
      <c r="A159" s="141"/>
      <c r="B159" s="1172"/>
      <c r="C159" s="1172" t="s">
        <v>98</v>
      </c>
      <c r="D159" s="1172" t="s">
        <v>328</v>
      </c>
      <c r="E159" s="144">
        <v>112915.212053123</v>
      </c>
      <c r="F159" s="144">
        <v>139241.35477991999</v>
      </c>
      <c r="G159" s="144">
        <v>132025.28849967601</v>
      </c>
      <c r="H159" s="144">
        <v>179343.706944084</v>
      </c>
      <c r="I159" s="900">
        <v>148284.24608024699</v>
      </c>
      <c r="J159" s="900">
        <v>79439.204688690996</v>
      </c>
      <c r="K159" s="900">
        <v>92922.518973705999</v>
      </c>
      <c r="L159" s="900">
        <v>108177.901477696</v>
      </c>
      <c r="M159" s="900">
        <v>131860.089482273</v>
      </c>
      <c r="N159" s="900">
        <v>169447.44117564501</v>
      </c>
      <c r="O159" s="900">
        <v>215399.154815113</v>
      </c>
      <c r="P159" s="900">
        <v>159960.56936926101</v>
      </c>
      <c r="Q159" s="900">
        <v>13526.559723554001</v>
      </c>
      <c r="R159" s="900">
        <v>26285.450227445999</v>
      </c>
      <c r="S159" s="900">
        <v>39646.798639080997</v>
      </c>
      <c r="T159" s="900">
        <v>57679.807766623999</v>
      </c>
      <c r="U159" s="900">
        <v>70640.984811471004</v>
      </c>
      <c r="V159" s="1012">
        <v>84709.266792740003</v>
      </c>
    </row>
    <row r="160" spans="1:25" ht="12.95" customHeight="1">
      <c r="A160" s="141"/>
      <c r="B160" s="1172" t="s">
        <v>19</v>
      </c>
      <c r="C160" s="1337" t="s">
        <v>329</v>
      </c>
      <c r="D160" s="1337"/>
      <c r="E160" s="144">
        <v>215824.82297487798</v>
      </c>
      <c r="F160" s="144">
        <v>233875.57013822804</v>
      </c>
      <c r="G160" s="144">
        <v>199964.45572080501</v>
      </c>
      <c r="H160" s="144">
        <v>400.69918105400001</v>
      </c>
      <c r="I160" s="900">
        <v>244613.84313760701</v>
      </c>
      <c r="J160" s="900">
        <v>139070.006608708</v>
      </c>
      <c r="K160" s="900">
        <v>163378.04136857801</v>
      </c>
      <c r="L160" s="900">
        <v>189942.72774538401</v>
      </c>
      <c r="M160" s="900">
        <v>224533.86210919701</v>
      </c>
      <c r="N160" s="900">
        <v>273458.19267318601</v>
      </c>
      <c r="O160" s="900">
        <v>330604.002911038</v>
      </c>
      <c r="P160" s="900">
        <v>286708.26232478803</v>
      </c>
      <c r="Q160" s="900">
        <v>25132.397869576998</v>
      </c>
      <c r="R160" s="900">
        <v>48366.054404330003</v>
      </c>
      <c r="S160" s="900">
        <v>73186.962341780003</v>
      </c>
      <c r="T160" s="900">
        <v>102554.899898667</v>
      </c>
      <c r="U160" s="900">
        <v>127168.420926327</v>
      </c>
      <c r="V160" s="1012">
        <v>152410.763552041</v>
      </c>
    </row>
    <row r="161" spans="1:25" ht="12.95" customHeight="1">
      <c r="A161" s="141"/>
      <c r="B161" s="1172"/>
      <c r="C161" s="1172" t="s">
        <v>8</v>
      </c>
      <c r="D161" s="1172" t="s">
        <v>330</v>
      </c>
      <c r="E161" s="144">
        <v>24.767756315</v>
      </c>
      <c r="F161" s="144">
        <v>81.792780817999997</v>
      </c>
      <c r="G161" s="144">
        <v>139.95436346400001</v>
      </c>
      <c r="H161" s="144">
        <v>2236.2022323159999</v>
      </c>
      <c r="I161" s="900">
        <v>452.29507686800002</v>
      </c>
      <c r="J161" s="900">
        <v>303.81861427899997</v>
      </c>
      <c r="K161" s="900">
        <v>356.87985071899999</v>
      </c>
      <c r="L161" s="900">
        <v>475.36946392999999</v>
      </c>
      <c r="M161" s="900">
        <v>634.52753837600005</v>
      </c>
      <c r="N161" s="900">
        <v>717.50290745500001</v>
      </c>
      <c r="O161" s="900">
        <v>822.10928548200002</v>
      </c>
      <c r="P161" s="900">
        <v>923.47804589199995</v>
      </c>
      <c r="Q161" s="900">
        <v>80.39605555</v>
      </c>
      <c r="R161" s="900">
        <v>159.33857596199999</v>
      </c>
      <c r="S161" s="900">
        <v>246.300843606</v>
      </c>
      <c r="T161" s="900">
        <v>355.699141349</v>
      </c>
      <c r="U161" s="900">
        <v>467.202919845</v>
      </c>
      <c r="V161" s="1012">
        <v>539.02298812900005</v>
      </c>
    </row>
    <row r="162" spans="1:25" ht="12.95" customHeight="1">
      <c r="A162" s="141"/>
      <c r="B162" s="1172"/>
      <c r="C162" s="1172" t="s">
        <v>9</v>
      </c>
      <c r="D162" s="1172" t="s">
        <v>331</v>
      </c>
      <c r="E162" s="144">
        <v>3420.4532070610003</v>
      </c>
      <c r="F162" s="144">
        <v>2178.036414491</v>
      </c>
      <c r="G162" s="144">
        <v>1658.083755376</v>
      </c>
      <c r="H162" s="144">
        <v>63019.702610932</v>
      </c>
      <c r="I162" s="900">
        <v>4702.55891754</v>
      </c>
      <c r="J162" s="900">
        <v>2866.7803389860001</v>
      </c>
      <c r="K162" s="900">
        <v>3346.6324633280001</v>
      </c>
      <c r="L162" s="900">
        <v>3848.515279663</v>
      </c>
      <c r="M162" s="900">
        <v>4306.8966834109997</v>
      </c>
      <c r="N162" s="900">
        <v>5407.7383024430001</v>
      </c>
      <c r="O162" s="900">
        <v>5286.689455021</v>
      </c>
      <c r="P162" s="900">
        <v>5767.6766019360002</v>
      </c>
      <c r="Q162" s="900">
        <v>452.17355721899997</v>
      </c>
      <c r="R162" s="900">
        <v>871.93465522700001</v>
      </c>
      <c r="S162" s="900">
        <v>1367.3278659919999</v>
      </c>
      <c r="T162" s="900">
        <v>1830.3037144059999</v>
      </c>
      <c r="U162" s="900">
        <v>2288.1947350840001</v>
      </c>
      <c r="V162" s="1012">
        <v>2769.9301314529998</v>
      </c>
    </row>
    <row r="163" spans="1:25" ht="12.95" customHeight="1">
      <c r="A163" s="141"/>
      <c r="B163" s="1172"/>
      <c r="C163" s="1172" t="s">
        <v>10</v>
      </c>
      <c r="D163" s="1172" t="s">
        <v>332</v>
      </c>
      <c r="E163" s="144">
        <v>92185.975598445002</v>
      </c>
      <c r="F163" s="144">
        <v>89387.233673644005</v>
      </c>
      <c r="G163" s="144">
        <v>68493.422229738993</v>
      </c>
      <c r="H163" s="144">
        <v>10082.016332744</v>
      </c>
      <c r="I163" s="900">
        <v>95287.805735553993</v>
      </c>
      <c r="J163" s="900">
        <v>54282.286057386998</v>
      </c>
      <c r="K163" s="900">
        <v>63976.482594538997</v>
      </c>
      <c r="L163" s="900">
        <v>73731.310327739004</v>
      </c>
      <c r="M163" s="900">
        <v>82935.246563066001</v>
      </c>
      <c r="N163" s="900">
        <v>92512.302059490001</v>
      </c>
      <c r="O163" s="900">
        <v>102437.491130995</v>
      </c>
      <c r="P163" s="900">
        <v>112436.877270681</v>
      </c>
      <c r="Q163" s="900">
        <v>10261.04294686</v>
      </c>
      <c r="R163" s="900">
        <v>19646.957135845001</v>
      </c>
      <c r="S163" s="900">
        <v>29769.368148337999</v>
      </c>
      <c r="T163" s="900">
        <v>39705.117221326</v>
      </c>
      <c r="U163" s="900">
        <v>49883.010321346999</v>
      </c>
      <c r="V163" s="1012">
        <v>59860.434447430998</v>
      </c>
    </row>
    <row r="164" spans="1:25" ht="12.95" customHeight="1">
      <c r="A164" s="142"/>
      <c r="B164" s="1174"/>
      <c r="C164" s="1174"/>
      <c r="D164" s="1175" t="s">
        <v>333</v>
      </c>
      <c r="E164" s="144">
        <v>7828.85381856</v>
      </c>
      <c r="F164" s="144">
        <v>10017.115619458</v>
      </c>
      <c r="G164" s="144">
        <v>9003.6442077459997</v>
      </c>
      <c r="H164" s="144">
        <v>7687.9872985410002</v>
      </c>
      <c r="I164" s="900">
        <v>14102.057863980999</v>
      </c>
      <c r="J164" s="900">
        <v>8907.6552800450008</v>
      </c>
      <c r="K164" s="900">
        <v>10457.525949061999</v>
      </c>
      <c r="L164" s="900">
        <v>11977.328900899</v>
      </c>
      <c r="M164" s="900">
        <v>13479.246965394999</v>
      </c>
      <c r="N164" s="900">
        <v>15059.608036183001</v>
      </c>
      <c r="O164" s="900">
        <v>16601.568213827999</v>
      </c>
      <c r="P164" s="900">
        <v>18301.233188184</v>
      </c>
      <c r="Q164" s="900">
        <v>1709.634945022</v>
      </c>
      <c r="R164" s="900">
        <v>3264.851068728</v>
      </c>
      <c r="S164" s="900">
        <v>4951.526301895</v>
      </c>
      <c r="T164" s="900">
        <v>6710.1428720639997</v>
      </c>
      <c r="U164" s="900">
        <v>8455.0756659569997</v>
      </c>
      <c r="V164" s="1012">
        <v>10239.275847572</v>
      </c>
    </row>
    <row r="165" spans="1:25" ht="12.95" customHeight="1">
      <c r="A165" s="142"/>
      <c r="B165" s="1174"/>
      <c r="C165" s="1174"/>
      <c r="D165" s="1175" t="s">
        <v>334</v>
      </c>
      <c r="E165" s="144">
        <v>11720.921162298</v>
      </c>
      <c r="F165" s="144">
        <v>9595.3273875039995</v>
      </c>
      <c r="G165" s="144">
        <v>7407.6205042190004</v>
      </c>
      <c r="H165" s="144">
        <v>45249.698979647001</v>
      </c>
      <c r="I165" s="900">
        <v>9735.7423782309997</v>
      </c>
      <c r="J165" s="900">
        <v>5147.0598274269996</v>
      </c>
      <c r="K165" s="900">
        <v>6000.646001217</v>
      </c>
      <c r="L165" s="900">
        <v>6861.1967950329999</v>
      </c>
      <c r="M165" s="900">
        <v>7679.7507717770004</v>
      </c>
      <c r="N165" s="900">
        <v>8527.0216604189991</v>
      </c>
      <c r="O165" s="900">
        <v>9422.2573507010002</v>
      </c>
      <c r="P165" s="900">
        <v>10320.723760375</v>
      </c>
      <c r="Q165" s="900">
        <v>879.64690977500004</v>
      </c>
      <c r="R165" s="900">
        <v>1727.4166751590001</v>
      </c>
      <c r="S165" s="900">
        <v>2648.3390115040002</v>
      </c>
      <c r="T165" s="900">
        <v>3533.1302186140001</v>
      </c>
      <c r="U165" s="900">
        <v>4440.3473504639996</v>
      </c>
      <c r="V165" s="1012">
        <v>5331.7730987559999</v>
      </c>
    </row>
    <row r="166" spans="1:25" ht="12.95" customHeight="1">
      <c r="A166" s="142"/>
      <c r="B166" s="1174"/>
      <c r="C166" s="1174"/>
      <c r="D166" s="1175" t="s">
        <v>335</v>
      </c>
      <c r="E166" s="144">
        <v>72636.200617587005</v>
      </c>
      <c r="F166" s="144">
        <v>69774.790666682005</v>
      </c>
      <c r="G166" s="144">
        <v>52082.157517774001</v>
      </c>
      <c r="H166" s="144">
        <v>3801.7072371230001</v>
      </c>
      <c r="I166" s="900">
        <v>71450.005493342003</v>
      </c>
      <c r="J166" s="900">
        <v>40227.570949915003</v>
      </c>
      <c r="K166" s="900">
        <v>47518.310644259996</v>
      </c>
      <c r="L166" s="900">
        <v>54892.784631807001</v>
      </c>
      <c r="M166" s="900">
        <v>61776.248825893999</v>
      </c>
      <c r="N166" s="900">
        <v>68925.672362887999</v>
      </c>
      <c r="O166" s="900">
        <v>76413.665566466007</v>
      </c>
      <c r="P166" s="900">
        <v>83814.920322121994</v>
      </c>
      <c r="Q166" s="900">
        <v>7671.7610920630004</v>
      </c>
      <c r="R166" s="900">
        <v>14654.689391958</v>
      </c>
      <c r="S166" s="900">
        <v>22169.502834939001</v>
      </c>
      <c r="T166" s="900">
        <v>29461.844130648002</v>
      </c>
      <c r="U166" s="900">
        <v>36987.587304925997</v>
      </c>
      <c r="V166" s="1012">
        <v>44289.385501103003</v>
      </c>
    </row>
    <row r="167" spans="1:25" ht="12.95" customHeight="1">
      <c r="A167" s="141"/>
      <c r="B167" s="1172"/>
      <c r="C167" s="1172" t="s">
        <v>11</v>
      </c>
      <c r="D167" s="1172" t="s">
        <v>336</v>
      </c>
      <c r="E167" s="144">
        <v>5742.8154889269999</v>
      </c>
      <c r="F167" s="144">
        <v>5770.5297924739998</v>
      </c>
      <c r="G167" s="144">
        <v>4665.4457988960003</v>
      </c>
      <c r="H167" s="144">
        <v>3698.584485155</v>
      </c>
      <c r="I167" s="900">
        <v>4082.3104123090002</v>
      </c>
      <c r="J167" s="900">
        <v>1893.300526734</v>
      </c>
      <c r="K167" s="900">
        <v>2212.4266503650001</v>
      </c>
      <c r="L167" s="900">
        <v>2558.9269606819998</v>
      </c>
      <c r="M167" s="900">
        <v>3230.747727594</v>
      </c>
      <c r="N167" s="900">
        <v>3318.8216049090001</v>
      </c>
      <c r="O167" s="900">
        <v>3912.2591632929998</v>
      </c>
      <c r="P167" s="900">
        <v>4315.9296155060001</v>
      </c>
      <c r="Q167" s="900">
        <v>381.79790739800001</v>
      </c>
      <c r="R167" s="900">
        <v>626.05822370700002</v>
      </c>
      <c r="S167" s="900">
        <v>959.89965888699999</v>
      </c>
      <c r="T167" s="900">
        <v>1294.560511183</v>
      </c>
      <c r="U167" s="900">
        <v>1652.925275132</v>
      </c>
      <c r="V167" s="1012">
        <v>1932.474115194</v>
      </c>
    </row>
    <row r="168" spans="1:25">
      <c r="A168" s="141"/>
      <c r="B168" s="1172"/>
      <c r="C168" s="1172" t="s">
        <v>98</v>
      </c>
      <c r="D168" s="1172" t="s">
        <v>337</v>
      </c>
      <c r="E168" s="144">
        <v>4397.1239248929996</v>
      </c>
      <c r="F168" s="144">
        <v>3138.0186068279995</v>
      </c>
      <c r="G168" s="144">
        <v>1824.16292002</v>
      </c>
      <c r="H168" s="144">
        <v>106186.81119750399</v>
      </c>
      <c r="I168" s="900">
        <v>7390.0365204399995</v>
      </c>
      <c r="J168" s="900">
        <v>4123.4931660579996</v>
      </c>
      <c r="K168" s="900">
        <v>4903.5711867010004</v>
      </c>
      <c r="L168" s="900">
        <v>5681.5307950099996</v>
      </c>
      <c r="M168" s="900">
        <v>6322.9837353180001</v>
      </c>
      <c r="N168" s="900">
        <v>7058.8272086569996</v>
      </c>
      <c r="O168" s="900">
        <v>7947.1116400230003</v>
      </c>
      <c r="P168" s="900">
        <v>8695.0675960799999</v>
      </c>
      <c r="Q168" s="900">
        <v>700.04307953600005</v>
      </c>
      <c r="R168" s="900">
        <v>1296.6134061309999</v>
      </c>
      <c r="S168" s="900">
        <v>1953.2482651289999</v>
      </c>
      <c r="T168" s="900">
        <v>2590.2653924269998</v>
      </c>
      <c r="U168" s="900">
        <v>3202.5069764129998</v>
      </c>
      <c r="V168" s="1012">
        <v>3851.6543387090001</v>
      </c>
    </row>
    <row r="169" spans="1:25" ht="12.95" customHeight="1">
      <c r="A169" s="141"/>
      <c r="B169" s="1172"/>
      <c r="C169" s="1172" t="s">
        <v>97</v>
      </c>
      <c r="D169" s="1172" t="s">
        <v>328</v>
      </c>
      <c r="E169" s="144">
        <v>109997.1226744</v>
      </c>
      <c r="F169" s="144">
        <v>133033.09247972301</v>
      </c>
      <c r="G169" s="144">
        <v>123078.04524183599</v>
      </c>
      <c r="H169" s="144">
        <v>0</v>
      </c>
      <c r="I169" s="900">
        <v>132698.836474896</v>
      </c>
      <c r="J169" s="900">
        <v>75600.327905263999</v>
      </c>
      <c r="K169" s="900">
        <v>88582.048622925999</v>
      </c>
      <c r="L169" s="900">
        <v>103647.07491836</v>
      </c>
      <c r="M169" s="900">
        <v>127103.459861432</v>
      </c>
      <c r="N169" s="900">
        <v>164443.000590232</v>
      </c>
      <c r="O169" s="900">
        <v>210198.34223622401</v>
      </c>
      <c r="P169" s="900">
        <v>154569.23319469299</v>
      </c>
      <c r="Q169" s="900">
        <v>13256.944323014</v>
      </c>
      <c r="R169" s="900">
        <v>25765.152407458001</v>
      </c>
      <c r="S169" s="900">
        <v>38890.817559828</v>
      </c>
      <c r="T169" s="900">
        <v>56778.953917976003</v>
      </c>
      <c r="U169" s="900">
        <v>69674.580698506004</v>
      </c>
      <c r="V169" s="1012">
        <v>83457.247531125002</v>
      </c>
    </row>
    <row r="170" spans="1:25" ht="12.95" customHeight="1">
      <c r="A170" s="141"/>
      <c r="B170" s="1172"/>
      <c r="C170" s="1172" t="s">
        <v>125</v>
      </c>
      <c r="D170" s="1172"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116593.72362992899</v>
      </c>
      <c r="K171" s="144">
        <v>137154.744161882</v>
      </c>
      <c r="L171" s="144">
        <v>157514.88335651101</v>
      </c>
      <c r="M171" s="144">
        <v>177509.863096177</v>
      </c>
      <c r="N171" s="144">
        <v>198047.493078723</v>
      </c>
      <c r="O171" s="144">
        <v>218092.525608172</v>
      </c>
      <c r="P171" s="144">
        <v>239057.02027941801</v>
      </c>
      <c r="Q171" s="144">
        <v>20503.986888392999</v>
      </c>
      <c r="R171" s="144">
        <v>39577.513417388</v>
      </c>
      <c r="S171" s="144">
        <v>60842.621534571001</v>
      </c>
      <c r="T171" s="144">
        <v>81265.999170356998</v>
      </c>
      <c r="U171" s="144">
        <v>102239.69778754</v>
      </c>
      <c r="V171" s="1005">
        <v>123052.64238028</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72" t="s">
        <v>18</v>
      </c>
      <c r="C173" s="1337" t="s">
        <v>341</v>
      </c>
      <c r="D173" s="1337"/>
      <c r="E173" s="144">
        <v>103814.77251416899</v>
      </c>
      <c r="F173" s="852">
        <v>119024.72870210999</v>
      </c>
      <c r="G173" s="852">
        <v>108316.051156439</v>
      </c>
      <c r="H173" s="852">
        <v>109629.60825776</v>
      </c>
      <c r="I173" s="852">
        <v>108997.20224175201</v>
      </c>
      <c r="J173" s="852">
        <v>63971.486943643002</v>
      </c>
      <c r="K173" s="852">
        <v>74864.022964824006</v>
      </c>
      <c r="L173" s="852">
        <v>92763.005252763003</v>
      </c>
      <c r="M173" s="852">
        <v>109953.65152993301</v>
      </c>
      <c r="N173" s="852">
        <v>133631.52974552801</v>
      </c>
      <c r="O173" s="144">
        <v>174998.16795887699</v>
      </c>
      <c r="P173" s="144">
        <v>252259.48342961</v>
      </c>
      <c r="Q173" s="144">
        <v>16004.133360923001</v>
      </c>
      <c r="R173" s="144">
        <v>29719.701875039002</v>
      </c>
      <c r="S173" s="144">
        <v>44062.585597728998</v>
      </c>
      <c r="T173" s="144">
        <v>56511.763549561998</v>
      </c>
      <c r="U173" s="144">
        <v>75594.298867979</v>
      </c>
      <c r="V173" s="1005">
        <v>126295.379721883</v>
      </c>
      <c r="Y173" s="54"/>
    </row>
    <row r="174" spans="1:25" ht="24">
      <c r="A174" s="141"/>
      <c r="B174" s="1172"/>
      <c r="C174" s="1172" t="s">
        <v>8</v>
      </c>
      <c r="D174" s="1172" t="s">
        <v>342</v>
      </c>
      <c r="E174" s="144">
        <v>2615.4134353679997</v>
      </c>
      <c r="F174" s="852">
        <v>11872.512716894</v>
      </c>
      <c r="G174" s="852">
        <v>8731.143547185</v>
      </c>
      <c r="H174" s="852">
        <v>4575.2990616659999</v>
      </c>
      <c r="I174" s="852">
        <v>5809.1954148069999</v>
      </c>
      <c r="J174" s="852">
        <v>3340.686825923</v>
      </c>
      <c r="K174" s="852">
        <v>4021.5214432009998</v>
      </c>
      <c r="L174" s="852">
        <v>5343.5607840390003</v>
      </c>
      <c r="M174" s="852">
        <v>6674.6152344579996</v>
      </c>
      <c r="N174" s="852">
        <v>6734.0994769150002</v>
      </c>
      <c r="O174" s="144">
        <v>7051.1585834500002</v>
      </c>
      <c r="P174" s="144">
        <v>7818.8932352559996</v>
      </c>
      <c r="Q174" s="144">
        <v>1102.139870561</v>
      </c>
      <c r="R174" s="144">
        <v>2609.973682237</v>
      </c>
      <c r="S174" s="144">
        <v>3667.8180624870001</v>
      </c>
      <c r="T174" s="144">
        <v>5385.5289105299998</v>
      </c>
      <c r="U174" s="144">
        <v>6200.5934331730004</v>
      </c>
      <c r="V174" s="1005">
        <v>9710.407389295</v>
      </c>
    </row>
    <row r="175" spans="1:25" ht="24">
      <c r="A175" s="141"/>
      <c r="B175" s="1172"/>
      <c r="C175" s="1172" t="s">
        <v>9</v>
      </c>
      <c r="D175" s="1172" t="s">
        <v>345</v>
      </c>
      <c r="E175" s="144">
        <v>16.45606956</v>
      </c>
      <c r="F175" s="852">
        <v>0.153686357</v>
      </c>
      <c r="G175" s="852">
        <v>0</v>
      </c>
      <c r="H175" s="852">
        <v>0</v>
      </c>
      <c r="I175" s="852">
        <v>0</v>
      </c>
      <c r="J175" s="852">
        <v>0</v>
      </c>
      <c r="K175" s="852">
        <v>0</v>
      </c>
      <c r="L175" s="852">
        <v>0</v>
      </c>
      <c r="M175" s="852">
        <v>114.23212274700001</v>
      </c>
      <c r="N175" s="852">
        <v>116.484157981</v>
      </c>
      <c r="O175" s="144">
        <v>116.484157981</v>
      </c>
      <c r="P175" s="144">
        <v>116.484157981</v>
      </c>
      <c r="Q175" s="144">
        <v>12.288439112000001</v>
      </c>
      <c r="R175" s="144">
        <v>129.61418429700001</v>
      </c>
      <c r="S175" s="144">
        <v>0</v>
      </c>
      <c r="T175" s="144">
        <v>0</v>
      </c>
      <c r="U175" s="144">
        <v>0</v>
      </c>
      <c r="V175" s="1005">
        <v>1.5849795369999999</v>
      </c>
    </row>
    <row r="176" spans="1:25" ht="24">
      <c r="A176" s="141"/>
      <c r="B176" s="1172"/>
      <c r="C176" s="1172" t="s">
        <v>10</v>
      </c>
      <c r="D176" s="1172" t="s">
        <v>343</v>
      </c>
      <c r="E176" s="144">
        <v>1.5685460120000001</v>
      </c>
      <c r="F176" s="852">
        <v>23.021036394999999</v>
      </c>
      <c r="G176" s="852">
        <v>35.906566268999981</v>
      </c>
      <c r="H176" s="852">
        <v>151.93059793</v>
      </c>
      <c r="I176" s="852">
        <v>632.38383302299997</v>
      </c>
      <c r="J176" s="852">
        <v>228.027824232</v>
      </c>
      <c r="K176" s="852">
        <v>204.52678148800001</v>
      </c>
      <c r="L176" s="852">
        <v>203.111924235</v>
      </c>
      <c r="M176" s="852">
        <v>221.01200790999999</v>
      </c>
      <c r="N176" s="852">
        <v>231.26381011500001</v>
      </c>
      <c r="O176" s="144">
        <v>245.178793727</v>
      </c>
      <c r="P176" s="144">
        <v>258.77661813999998</v>
      </c>
      <c r="Q176" s="144">
        <v>13.250533997</v>
      </c>
      <c r="R176" s="144">
        <v>33.408882927999997</v>
      </c>
      <c r="S176" s="144">
        <v>47.684035072999997</v>
      </c>
      <c r="T176" s="144">
        <v>78.687333332999998</v>
      </c>
      <c r="U176" s="144">
        <v>166.688475426</v>
      </c>
      <c r="V176" s="1005">
        <v>199.674902653</v>
      </c>
    </row>
    <row r="177" spans="1:25">
      <c r="A177" s="141"/>
      <c r="B177" s="1172"/>
      <c r="C177" s="1172" t="s">
        <v>11</v>
      </c>
      <c r="D177" s="1172" t="s">
        <v>344</v>
      </c>
      <c r="E177" s="144">
        <v>45351.636871408002</v>
      </c>
      <c r="F177" s="852">
        <v>50141.239235614004</v>
      </c>
      <c r="G177" s="852">
        <v>33978.965831640002</v>
      </c>
      <c r="H177" s="852">
        <v>35420.839428179002</v>
      </c>
      <c r="I177" s="852">
        <v>33099.527824643999</v>
      </c>
      <c r="J177" s="852">
        <v>20670.737255186999</v>
      </c>
      <c r="K177" s="852">
        <v>23368.020925958001</v>
      </c>
      <c r="L177" s="852">
        <v>34941.092943142998</v>
      </c>
      <c r="M177" s="852">
        <v>45999.799504903</v>
      </c>
      <c r="N177" s="852">
        <v>61491.640563282999</v>
      </c>
      <c r="O177" s="144">
        <v>95299.821080138994</v>
      </c>
      <c r="P177" s="144">
        <v>164582.40011434301</v>
      </c>
      <c r="Q177" s="144">
        <v>7257.5198062319996</v>
      </c>
      <c r="R177" s="144">
        <v>13593.868474043</v>
      </c>
      <c r="S177" s="144">
        <v>18847.171018407</v>
      </c>
      <c r="T177" s="144">
        <v>23521.318739442999</v>
      </c>
      <c r="U177" s="144">
        <v>36653.840601917</v>
      </c>
      <c r="V177" s="1005">
        <v>77234.375280587003</v>
      </c>
    </row>
    <row r="178" spans="1:25" ht="24">
      <c r="A178" s="141"/>
      <c r="B178" s="1172"/>
      <c r="C178" s="1172" t="s">
        <v>98</v>
      </c>
      <c r="D178" s="1172" t="s">
        <v>346</v>
      </c>
      <c r="E178" s="144">
        <v>33862.840885058999</v>
      </c>
      <c r="F178" s="852">
        <v>32382.371626160999</v>
      </c>
      <c r="G178" s="852">
        <v>37659.702279703</v>
      </c>
      <c r="H178" s="852">
        <v>41177.503104891999</v>
      </c>
      <c r="I178" s="852">
        <v>44043.069476595003</v>
      </c>
      <c r="J178" s="852">
        <v>22907.598995871998</v>
      </c>
      <c r="K178" s="852">
        <v>28075.139909182999</v>
      </c>
      <c r="L178" s="852">
        <v>31623.564645277002</v>
      </c>
      <c r="M178" s="852">
        <v>35087.912908263002</v>
      </c>
      <c r="N178" s="852">
        <v>39356.940929725002</v>
      </c>
      <c r="O178" s="144">
        <v>43259.642235728999</v>
      </c>
      <c r="P178" s="144">
        <v>47337.704945441998</v>
      </c>
      <c r="Q178" s="144">
        <v>3713.327647006</v>
      </c>
      <c r="R178" s="144">
        <v>7239.053304522</v>
      </c>
      <c r="S178" s="144">
        <v>13543.941007586</v>
      </c>
      <c r="T178" s="144">
        <v>17506.482829778</v>
      </c>
      <c r="U178" s="144">
        <v>21229.250648730002</v>
      </c>
      <c r="V178" s="1005">
        <v>25590.786273860998</v>
      </c>
      <c r="Y178" s="33"/>
    </row>
    <row r="179" spans="1:25" ht="12.95" customHeight="1">
      <c r="A179" s="141"/>
      <c r="B179" s="1172"/>
      <c r="C179" s="1172" t="s">
        <v>97</v>
      </c>
      <c r="D179" s="1172" t="s">
        <v>347</v>
      </c>
      <c r="E179" s="144">
        <v>21966.856706761999</v>
      </c>
      <c r="F179" s="852">
        <v>24605.430400689002</v>
      </c>
      <c r="G179" s="852">
        <v>27910.332931641999</v>
      </c>
      <c r="H179" s="852">
        <v>28304.036065093002</v>
      </c>
      <c r="I179" s="852">
        <v>25413.025692683001</v>
      </c>
      <c r="J179" s="852">
        <v>16824.436042428999</v>
      </c>
      <c r="K179" s="852">
        <v>19194.813904994</v>
      </c>
      <c r="L179" s="852">
        <v>20651.674956069</v>
      </c>
      <c r="M179" s="852">
        <v>21856.079751652</v>
      </c>
      <c r="N179" s="852">
        <v>25701.100807508999</v>
      </c>
      <c r="O179" s="144">
        <v>29025.883107851001</v>
      </c>
      <c r="P179" s="144">
        <v>32145.224358447998</v>
      </c>
      <c r="Q179" s="144">
        <v>3905.6070640150001</v>
      </c>
      <c r="R179" s="144">
        <v>6113.7833470120004</v>
      </c>
      <c r="S179" s="144">
        <v>7955.9714741759999</v>
      </c>
      <c r="T179" s="144">
        <v>10019.745736478</v>
      </c>
      <c r="U179" s="144">
        <v>11343.925708733001</v>
      </c>
      <c r="V179" s="1005">
        <v>13558.55089595</v>
      </c>
    </row>
    <row r="180" spans="1:25" ht="12.95" customHeight="1">
      <c r="A180" s="141"/>
      <c r="B180" s="1172" t="s">
        <v>19</v>
      </c>
      <c r="C180" s="1337" t="s">
        <v>348</v>
      </c>
      <c r="D180" s="1337"/>
      <c r="E180" s="144">
        <v>194464.241037525</v>
      </c>
      <c r="F180" s="852">
        <v>224576.87925889902</v>
      </c>
      <c r="G180" s="852">
        <v>217162.88669581199</v>
      </c>
      <c r="H180" s="852">
        <v>221574.44450451701</v>
      </c>
      <c r="I180" s="852">
        <v>225316.33504681001</v>
      </c>
      <c r="J180" s="852">
        <v>122826.617876348</v>
      </c>
      <c r="K180" s="852">
        <v>140236.109248408</v>
      </c>
      <c r="L180" s="852">
        <v>167701.86999031299</v>
      </c>
      <c r="M180" s="852">
        <v>193215.481054153</v>
      </c>
      <c r="N180" s="852">
        <v>227334.26585816601</v>
      </c>
      <c r="O180" s="852">
        <v>278954.81935132801</v>
      </c>
      <c r="P180" s="852">
        <v>367163.01957684499</v>
      </c>
      <c r="Q180" s="852">
        <v>24218.952716633001</v>
      </c>
      <c r="R180" s="852">
        <v>45901.588950021003</v>
      </c>
      <c r="S180" s="852">
        <v>68006.103331745995</v>
      </c>
      <c r="T180" s="852">
        <v>89025.499171335003</v>
      </c>
      <c r="U180" s="852">
        <v>119023.566560867</v>
      </c>
      <c r="V180" s="998">
        <v>178572.173247923</v>
      </c>
      <c r="Y180" s="53"/>
    </row>
    <row r="181" spans="1:25" ht="24">
      <c r="A181" s="141"/>
      <c r="B181" s="1172"/>
      <c r="C181" s="1172" t="s">
        <v>8</v>
      </c>
      <c r="D181" s="1172" t="s">
        <v>349</v>
      </c>
      <c r="E181" s="144">
        <v>1289.0239290439999</v>
      </c>
      <c r="F181" s="852">
        <v>543.80360333600004</v>
      </c>
      <c r="G181" s="852">
        <v>1239.3264119830001</v>
      </c>
      <c r="H181" s="852">
        <v>900.064603143</v>
      </c>
      <c r="I181" s="852">
        <v>691.03795333300002</v>
      </c>
      <c r="J181" s="852">
        <v>1204.1263665670001</v>
      </c>
      <c r="K181" s="852">
        <v>1112.1527026379999</v>
      </c>
      <c r="L181" s="852">
        <v>1081.9813698410001</v>
      </c>
      <c r="M181" s="852">
        <v>1020.738539289</v>
      </c>
      <c r="N181" s="852">
        <v>1495.024984231</v>
      </c>
      <c r="O181" s="144">
        <v>1584.4078735210001</v>
      </c>
      <c r="P181" s="144">
        <v>2116.4023312859999</v>
      </c>
      <c r="Q181" s="144">
        <v>188.416030388</v>
      </c>
      <c r="R181" s="144">
        <v>589.46249732199999</v>
      </c>
      <c r="S181" s="144">
        <v>1190.5034929169999</v>
      </c>
      <c r="T181" s="144">
        <v>1929.243476248</v>
      </c>
      <c r="U181" s="144">
        <v>1934.489318611</v>
      </c>
      <c r="V181" s="1005">
        <v>4388.0278353670001</v>
      </c>
    </row>
    <row r="182" spans="1:25" ht="24">
      <c r="A182" s="141"/>
      <c r="B182" s="1172"/>
      <c r="C182" s="1172" t="s">
        <v>9</v>
      </c>
      <c r="D182" s="1172" t="s">
        <v>350</v>
      </c>
      <c r="E182" s="144">
        <v>14.673245888</v>
      </c>
      <c r="F182" s="852">
        <v>52.022361101000001</v>
      </c>
      <c r="G182" s="852">
        <v>108.723615642</v>
      </c>
      <c r="H182" s="852">
        <v>631.65155829399998</v>
      </c>
      <c r="I182" s="852">
        <v>271.05676388699999</v>
      </c>
      <c r="J182" s="852">
        <v>1.18808531</v>
      </c>
      <c r="K182" s="852">
        <v>1.4771808900000001</v>
      </c>
      <c r="L182" s="852">
        <v>1.6783519250000001</v>
      </c>
      <c r="M182" s="852">
        <v>1.9154646239999999</v>
      </c>
      <c r="N182" s="852">
        <v>290.42496882299997</v>
      </c>
      <c r="O182" s="852">
        <v>353.23180424700001</v>
      </c>
      <c r="P182" s="852">
        <v>394.80478203799998</v>
      </c>
      <c r="Q182" s="852">
        <v>0.117326981</v>
      </c>
      <c r="R182" s="852">
        <v>0</v>
      </c>
      <c r="S182" s="852">
        <v>0</v>
      </c>
      <c r="T182" s="852">
        <v>0</v>
      </c>
      <c r="U182" s="852">
        <v>41.703633623999998</v>
      </c>
      <c r="V182" s="998">
        <v>59.703117347999999</v>
      </c>
    </row>
    <row r="183" spans="1:25" ht="24">
      <c r="A183" s="141"/>
      <c r="B183" s="1172"/>
      <c r="C183" s="1172" t="s">
        <v>10</v>
      </c>
      <c r="D183" s="1172" t="s">
        <v>351</v>
      </c>
      <c r="E183" s="144">
        <v>0.98329482999999995</v>
      </c>
      <c r="F183" s="852">
        <v>67.747042903999997</v>
      </c>
      <c r="G183" s="852">
        <v>10.754980870000001</v>
      </c>
      <c r="H183" s="852">
        <v>15.080560117999999</v>
      </c>
      <c r="I183" s="852">
        <v>6.186834084</v>
      </c>
      <c r="J183" s="852">
        <v>78.143283552</v>
      </c>
      <c r="K183" s="852">
        <v>58.595003964999997</v>
      </c>
      <c r="L183" s="852">
        <v>85.948778915999995</v>
      </c>
      <c r="M183" s="852">
        <v>127.84291894899999</v>
      </c>
      <c r="N183" s="852">
        <v>161.79853058699999</v>
      </c>
      <c r="O183" s="144">
        <v>200.83267988899999</v>
      </c>
      <c r="P183" s="144">
        <v>266.36033870300002</v>
      </c>
      <c r="Q183" s="144">
        <v>11.952381416</v>
      </c>
      <c r="R183" s="144">
        <v>17.874796944</v>
      </c>
      <c r="S183" s="144">
        <v>32.629083991999998</v>
      </c>
      <c r="T183" s="144">
        <v>45.474397924999998</v>
      </c>
      <c r="U183" s="144">
        <v>79.668230008999998</v>
      </c>
      <c r="V183" s="1005">
        <v>102.00146463900001</v>
      </c>
    </row>
    <row r="184" spans="1:25">
      <c r="A184" s="141"/>
      <c r="B184" s="1172"/>
      <c r="C184" s="1172" t="s">
        <v>11</v>
      </c>
      <c r="D184" s="1172" t="s">
        <v>352</v>
      </c>
      <c r="E184" s="144">
        <v>41965.883163541999</v>
      </c>
      <c r="F184" s="852">
        <v>42138.304890279003</v>
      </c>
      <c r="G184" s="852">
        <v>26706.095332454999</v>
      </c>
      <c r="H184" s="852">
        <v>30546.897784393001</v>
      </c>
      <c r="I184" s="852">
        <v>28698.423870434999</v>
      </c>
      <c r="J184" s="852">
        <v>19811.624827635998</v>
      </c>
      <c r="K184" s="852">
        <v>21745.976785172999</v>
      </c>
      <c r="L184" s="852">
        <v>33145.337606467998</v>
      </c>
      <c r="M184" s="852">
        <v>43871.995364285001</v>
      </c>
      <c r="N184" s="852">
        <v>59645.890855751</v>
      </c>
      <c r="O184" s="144">
        <v>92789.615956120993</v>
      </c>
      <c r="P184" s="144">
        <v>162151.267179113</v>
      </c>
      <c r="Q184" s="144">
        <v>6108.6824590699998</v>
      </c>
      <c r="R184" s="144">
        <v>11674.983585112001</v>
      </c>
      <c r="S184" s="144">
        <v>16387.058841979</v>
      </c>
      <c r="T184" s="144">
        <v>19815.081941772001</v>
      </c>
      <c r="U184" s="144">
        <v>33171.626969466</v>
      </c>
      <c r="V184" s="1005">
        <v>73443.839521091999</v>
      </c>
    </row>
    <row r="185" spans="1:25">
      <c r="A185" s="141"/>
      <c r="B185" s="1172"/>
      <c r="C185" s="1172" t="s">
        <v>98</v>
      </c>
      <c r="D185" s="1172" t="s">
        <v>353</v>
      </c>
      <c r="E185" s="144">
        <v>46809.875367922999</v>
      </c>
      <c r="F185" s="852">
        <v>75388.609262340004</v>
      </c>
      <c r="G185" s="852">
        <v>79475.011491102996</v>
      </c>
      <c r="H185" s="852">
        <v>68952.209192855007</v>
      </c>
      <c r="I185" s="852">
        <v>64525.364133941999</v>
      </c>
      <c r="J185" s="852">
        <v>34056.114715746</v>
      </c>
      <c r="K185" s="852">
        <v>37725.935423855</v>
      </c>
      <c r="L185" s="852">
        <v>42163.082685586996</v>
      </c>
      <c r="M185" s="852">
        <v>45679.438916288003</v>
      </c>
      <c r="N185" s="852">
        <v>51212.171072069003</v>
      </c>
      <c r="O185" s="144">
        <v>57343.785504254003</v>
      </c>
      <c r="P185" s="144">
        <v>60928.363294729999</v>
      </c>
      <c r="Q185" s="144">
        <v>6785.5019386459999</v>
      </c>
      <c r="R185" s="144">
        <v>11062.402182158999</v>
      </c>
      <c r="S185" s="144">
        <v>15701.484234756999</v>
      </c>
      <c r="T185" s="144">
        <v>20762.798031809001</v>
      </c>
      <c r="U185" s="144">
        <v>25824.714408259999</v>
      </c>
      <c r="V185" s="1005">
        <v>30406.258827549002</v>
      </c>
    </row>
    <row r="186" spans="1:25" ht="24">
      <c r="A186" s="143"/>
      <c r="B186" s="1171"/>
      <c r="C186" s="1172" t="s">
        <v>97</v>
      </c>
      <c r="D186" s="1172" t="s">
        <v>354</v>
      </c>
      <c r="E186" s="144">
        <v>3149.1596391970002</v>
      </c>
      <c r="F186" s="852">
        <v>2949.489535615</v>
      </c>
      <c r="G186" s="852">
        <v>2886.1123612420001</v>
      </c>
      <c r="H186" s="852">
        <v>3558.227592408</v>
      </c>
      <c r="I186" s="852">
        <v>4037.0728508359998</v>
      </c>
      <c r="J186" s="852">
        <v>2094.3046250570001</v>
      </c>
      <c r="K186" s="852">
        <v>2476.0621642020001</v>
      </c>
      <c r="L186" s="852">
        <v>2807.265118631</v>
      </c>
      <c r="M186" s="852">
        <v>3140.2474881379999</v>
      </c>
      <c r="N186" s="853">
        <v>3435.8849138599999</v>
      </c>
      <c r="O186" s="241">
        <v>3805.089100014</v>
      </c>
      <c r="P186" s="241">
        <v>3980.6608548559998</v>
      </c>
      <c r="Q186" s="241">
        <v>375.734836148</v>
      </c>
      <c r="R186" s="241">
        <v>656.95417917600003</v>
      </c>
      <c r="S186" s="241">
        <v>1007.43409912</v>
      </c>
      <c r="T186" s="241">
        <v>1298.8872507169999</v>
      </c>
      <c r="U186" s="241">
        <v>1607.8391044150001</v>
      </c>
      <c r="V186" s="1006">
        <v>1918.3550469530001</v>
      </c>
    </row>
    <row r="187" spans="1:25" ht="12.95" customHeight="1">
      <c r="A187" s="143"/>
      <c r="B187" s="1171"/>
      <c r="C187" s="1172" t="s">
        <v>125</v>
      </c>
      <c r="D187" s="1172" t="s">
        <v>347</v>
      </c>
      <c r="E187" s="144">
        <v>101234.64239710101</v>
      </c>
      <c r="F187" s="852">
        <v>103436.90256332399</v>
      </c>
      <c r="G187" s="852">
        <v>106736.862502517</v>
      </c>
      <c r="H187" s="852">
        <v>116970.313213306</v>
      </c>
      <c r="I187" s="852">
        <v>127087.192640293</v>
      </c>
      <c r="J187" s="853">
        <v>65581.115972479995</v>
      </c>
      <c r="K187" s="853">
        <v>77115.909987684994</v>
      </c>
      <c r="L187" s="853">
        <v>88416.576078945</v>
      </c>
      <c r="M187" s="853">
        <v>99373.302362579998</v>
      </c>
      <c r="N187" s="853">
        <v>111093.070532845</v>
      </c>
      <c r="O187" s="241">
        <v>122877.856433282</v>
      </c>
      <c r="P187" s="241">
        <v>137325.16079611899</v>
      </c>
      <c r="Q187" s="241">
        <v>10748.547743984</v>
      </c>
      <c r="R187" s="241">
        <v>21899.911709307999</v>
      </c>
      <c r="S187" s="241">
        <v>33686.993578980997</v>
      </c>
      <c r="T187" s="241">
        <v>45174.014072864004</v>
      </c>
      <c r="U187" s="241">
        <v>56363.524896481998</v>
      </c>
      <c r="V187" s="1006">
        <v>68253.987434975003</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57738.592697223998</v>
      </c>
      <c r="K188" s="853">
        <v>71782.657878298007</v>
      </c>
      <c r="L188" s="853">
        <v>82576.018618960996</v>
      </c>
      <c r="M188" s="853">
        <v>94248.033571956999</v>
      </c>
      <c r="N188" s="853">
        <v>104344.756966085</v>
      </c>
      <c r="O188" s="241">
        <v>114135.87421572101</v>
      </c>
      <c r="P188" s="241">
        <v>124153.484132183</v>
      </c>
      <c r="Q188" s="241">
        <v>12289.167532683001</v>
      </c>
      <c r="R188" s="241">
        <v>23395.626342406002</v>
      </c>
      <c r="S188" s="241">
        <v>36899.103800554003</v>
      </c>
      <c r="T188" s="241">
        <v>48752.263548584</v>
      </c>
      <c r="U188" s="241">
        <v>58810.430094652002</v>
      </c>
      <c r="V188" s="1006">
        <v>70775.848854240001</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25627.385193923001</v>
      </c>
      <c r="K189" s="853">
        <v>28971.961627690001</v>
      </c>
      <c r="L189" s="853">
        <v>34676.905468960998</v>
      </c>
      <c r="M189" s="853">
        <v>39674.194250045002</v>
      </c>
      <c r="N189" s="853">
        <v>45928.353714948003</v>
      </c>
      <c r="O189" s="241">
        <v>50329.343916231002</v>
      </c>
      <c r="P189" s="241">
        <v>55265.359992778998</v>
      </c>
      <c r="Q189" s="241">
        <v>6763.2225870419998</v>
      </c>
      <c r="R189" s="241">
        <v>14624.964447021999</v>
      </c>
      <c r="S189" s="241">
        <v>21987.601066682</v>
      </c>
      <c r="T189" s="241">
        <v>30690.772517163001</v>
      </c>
      <c r="U189" s="241">
        <v>37549.887301431001</v>
      </c>
      <c r="V189" s="1006">
        <v>44288.274252402</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23948.861378925001</v>
      </c>
      <c r="K190" s="853">
        <v>27996.673362787002</v>
      </c>
      <c r="L190" s="853">
        <v>34208.963571378998</v>
      </c>
      <c r="M190" s="853">
        <v>39172.793000498001</v>
      </c>
      <c r="N190" s="853">
        <v>44203.937205011003</v>
      </c>
      <c r="O190" s="241">
        <v>49007.927651172999</v>
      </c>
      <c r="P190" s="241">
        <v>54818.813902911999</v>
      </c>
      <c r="Q190" s="241">
        <v>7404.7536254719998</v>
      </c>
      <c r="R190" s="241">
        <v>15758.315648541</v>
      </c>
      <c r="S190" s="241">
        <v>22761.544231268999</v>
      </c>
      <c r="T190" s="241">
        <v>32295.208154026001</v>
      </c>
      <c r="U190" s="241">
        <v>38379.055450077998</v>
      </c>
      <c r="V190" s="1006">
        <v>44663.249540539</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1678.523814998</v>
      </c>
      <c r="K191" s="853">
        <v>975.28826490300003</v>
      </c>
      <c r="L191" s="853">
        <v>467.94189758200002</v>
      </c>
      <c r="M191" s="853">
        <v>501.40124954700002</v>
      </c>
      <c r="N191" s="853">
        <v>1724.416509937</v>
      </c>
      <c r="O191" s="241">
        <v>1321.4162650579999</v>
      </c>
      <c r="P191" s="241">
        <v>446.54608986699998</v>
      </c>
      <c r="Q191" s="241">
        <v>-641.53103842999997</v>
      </c>
      <c r="R191" s="241">
        <v>-1133.3512015189999</v>
      </c>
      <c r="S191" s="241">
        <v>-773.94316458699996</v>
      </c>
      <c r="T191" s="241">
        <v>-1604.4356368629999</v>
      </c>
      <c r="U191" s="241">
        <v>-829.16814864699995</v>
      </c>
      <c r="V191" s="1006">
        <v>-374.97528813700001</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59417.116512221997</v>
      </c>
      <c r="K192" s="853">
        <v>72757.946143200999</v>
      </c>
      <c r="L192" s="853">
        <v>83043.960516542997</v>
      </c>
      <c r="M192" s="853">
        <v>94749.434821503994</v>
      </c>
      <c r="N192" s="853">
        <v>106069.173476022</v>
      </c>
      <c r="O192" s="241">
        <v>115457.290480779</v>
      </c>
      <c r="P192" s="241">
        <v>124600.03022205</v>
      </c>
      <c r="Q192" s="241">
        <v>11647.636494253</v>
      </c>
      <c r="R192" s="241">
        <v>22262.275140886999</v>
      </c>
      <c r="S192" s="241">
        <v>36125.160635966997</v>
      </c>
      <c r="T192" s="241">
        <v>47147.827911720997</v>
      </c>
      <c r="U192" s="241">
        <v>57981.261946004997</v>
      </c>
      <c r="V192" s="1006">
        <v>70400.873566102993</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76985.789306506995</v>
      </c>
      <c r="Q193" s="241">
        <v>0</v>
      </c>
      <c r="R193" s="241">
        <v>0</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76985.789306995997</v>
      </c>
      <c r="Q194" s="241">
        <v>0</v>
      </c>
      <c r="R194" s="241">
        <v>0</v>
      </c>
      <c r="S194" s="853">
        <v>0</v>
      </c>
      <c r="T194" s="853">
        <v>0</v>
      </c>
      <c r="U194" s="853">
        <v>0</v>
      </c>
      <c r="V194" s="1007">
        <v>0</v>
      </c>
    </row>
    <row r="195" spans="1:25" ht="25.15" customHeight="1" thickBot="1">
      <c r="A195" s="290" t="s">
        <v>211</v>
      </c>
      <c r="B195" s="1343" t="s">
        <v>362</v>
      </c>
      <c r="C195" s="1343"/>
      <c r="D195" s="1343"/>
      <c r="E195" s="377">
        <v>54171.129840070003</v>
      </c>
      <c r="F195" s="879">
        <v>46927.411001901994</v>
      </c>
      <c r="G195" s="879">
        <v>53222.103258909003</v>
      </c>
      <c r="H195" s="879">
        <v>74205.584164796004</v>
      </c>
      <c r="I195" s="879">
        <v>87722.693582799999</v>
      </c>
      <c r="J195" s="879">
        <v>47602.639210210997</v>
      </c>
      <c r="K195" s="879">
        <v>58565.286838344997</v>
      </c>
      <c r="L195" s="879">
        <v>66473.845761113</v>
      </c>
      <c r="M195" s="879">
        <v>75955.532456358007</v>
      </c>
      <c r="N195" s="879">
        <v>85242.547162682997</v>
      </c>
      <c r="O195" s="377">
        <v>92663.633958849998</v>
      </c>
      <c r="P195" s="377">
        <v>97141.720362004999</v>
      </c>
      <c r="Q195" s="377">
        <v>9341.9047093770005</v>
      </c>
      <c r="R195" s="377">
        <v>17781.176367356999</v>
      </c>
      <c r="S195" s="377">
        <v>29421.990574412001</v>
      </c>
      <c r="T195" s="377">
        <v>38341.982042399999</v>
      </c>
      <c r="U195" s="377">
        <v>47012.021516927998</v>
      </c>
      <c r="V195" s="1008">
        <v>56937.692858836002</v>
      </c>
    </row>
    <row r="196" spans="1:25" ht="24.2" hidden="1" customHeight="1" thickBot="1">
      <c r="A196" s="1394" t="s">
        <v>239</v>
      </c>
      <c r="B196" s="1395"/>
      <c r="C196" s="1395"/>
      <c r="D196" s="1395"/>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50">
        <v>23845.366281834999</v>
      </c>
    </row>
    <row r="197" spans="1:25" ht="75" customHeight="1">
      <c r="A197" s="1396" t="s">
        <v>718</v>
      </c>
      <c r="B197" s="1397"/>
      <c r="C197" s="1397"/>
      <c r="D197" s="1397"/>
      <c r="E197" s="1397"/>
      <c r="F197" s="1397"/>
      <c r="G197" s="1397"/>
      <c r="H197" s="1397"/>
      <c r="I197" s="1397"/>
      <c r="J197" s="1397"/>
      <c r="K197" s="1397"/>
      <c r="L197" s="1397"/>
      <c r="M197" s="1397"/>
      <c r="N197" s="1397"/>
      <c r="O197" s="1397"/>
      <c r="P197" s="1397"/>
      <c r="Q197" s="1397"/>
      <c r="R197" s="1397"/>
      <c r="S197" s="1397"/>
      <c r="T197" s="1397"/>
      <c r="U197" s="1397"/>
      <c r="V197" s="1398"/>
    </row>
    <row r="198" spans="1:25" ht="22.35" customHeight="1">
      <c r="A198" s="1341" t="s">
        <v>419</v>
      </c>
      <c r="B198" s="1342"/>
      <c r="C198" s="1342"/>
      <c r="D198" s="1342"/>
      <c r="E198" s="1399" t="s">
        <v>277</v>
      </c>
      <c r="F198" s="1382" t="s">
        <v>842</v>
      </c>
      <c r="G198" s="1376">
        <v>2021</v>
      </c>
      <c r="H198" s="1376">
        <v>2022</v>
      </c>
      <c r="I198" s="1376">
        <v>2023</v>
      </c>
      <c r="J198" s="1376">
        <v>2024</v>
      </c>
      <c r="K198" s="1376"/>
      <c r="L198" s="1376"/>
      <c r="M198" s="1376"/>
      <c r="N198" s="1376"/>
      <c r="O198" s="1376"/>
      <c r="P198" s="1376"/>
      <c r="Q198" s="1376">
        <v>2025</v>
      </c>
      <c r="R198" s="1376"/>
      <c r="S198" s="1376"/>
      <c r="T198" s="1376"/>
      <c r="U198" s="1376"/>
      <c r="V198" s="1377"/>
    </row>
    <row r="199" spans="1:25" ht="22.35" customHeight="1">
      <c r="A199" s="1341"/>
      <c r="B199" s="1342"/>
      <c r="C199" s="1342"/>
      <c r="D199" s="1342"/>
      <c r="E199" s="1399"/>
      <c r="F199" s="1383"/>
      <c r="G199" s="1386"/>
      <c r="H199" s="1376"/>
      <c r="I199" s="1376"/>
      <c r="J199" s="786" t="s">
        <v>5</v>
      </c>
      <c r="K199" s="786" t="s">
        <v>6</v>
      </c>
      <c r="L199" s="786" t="s">
        <v>267</v>
      </c>
      <c r="M199" s="786" t="s">
        <v>7</v>
      </c>
      <c r="N199" s="786" t="s">
        <v>13</v>
      </c>
      <c r="O199" s="896" t="s">
        <v>14</v>
      </c>
      <c r="P199" s="896" t="s">
        <v>904</v>
      </c>
      <c r="Q199" s="896" t="s">
        <v>0</v>
      </c>
      <c r="R199" s="896" t="s">
        <v>1</v>
      </c>
      <c r="S199" s="896" t="s">
        <v>2</v>
      </c>
      <c r="T199" s="896" t="s">
        <v>3</v>
      </c>
      <c r="U199" s="896" t="s">
        <v>4</v>
      </c>
      <c r="V199" s="1137" t="s">
        <v>5</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72" t="s">
        <v>100</v>
      </c>
      <c r="C201" s="1337" t="s">
        <v>321</v>
      </c>
      <c r="D201" s="1337"/>
      <c r="E201" s="144">
        <v>21310.576464761001</v>
      </c>
      <c r="F201" s="144">
        <v>17784.679380615002</v>
      </c>
      <c r="G201" s="144">
        <v>11691.010359156</v>
      </c>
      <c r="H201" s="144">
        <v>15640.601709413</v>
      </c>
      <c r="I201" s="144">
        <v>26966.788126882999</v>
      </c>
      <c r="J201" s="144">
        <v>15337.79731262</v>
      </c>
      <c r="K201" s="144">
        <v>17951.168874603001</v>
      </c>
      <c r="L201" s="144">
        <v>20420.905112960001</v>
      </c>
      <c r="M201" s="144">
        <v>22848.424787538999</v>
      </c>
      <c r="N201" s="144">
        <v>25355.108457874001</v>
      </c>
      <c r="O201" s="144">
        <v>27684.111754850001</v>
      </c>
      <c r="P201" s="144">
        <v>30241.004793962999</v>
      </c>
      <c r="Q201" s="144">
        <v>2490.0292691479999</v>
      </c>
      <c r="R201" s="144">
        <v>4705.0969577670003</v>
      </c>
      <c r="S201" s="144">
        <v>7867.8598135479997</v>
      </c>
      <c r="T201" s="144">
        <v>9731.525898029</v>
      </c>
      <c r="U201" s="144">
        <v>12235.631406981</v>
      </c>
      <c r="V201" s="1005">
        <v>14731.626694065</v>
      </c>
      <c r="W201" s="53"/>
      <c r="X201" s="53"/>
      <c r="Y201" s="53"/>
    </row>
    <row r="202" spans="1:25" ht="12.95" customHeight="1">
      <c r="A202" s="141"/>
      <c r="B202" s="1172"/>
      <c r="C202" s="1172" t="s">
        <v>8</v>
      </c>
      <c r="D202" s="1172" t="s">
        <v>322</v>
      </c>
      <c r="E202" s="144">
        <v>919.18825122500004</v>
      </c>
      <c r="F202" s="144">
        <v>1227.3099517349999</v>
      </c>
      <c r="G202" s="144">
        <v>1105.7160010059999</v>
      </c>
      <c r="H202" s="144">
        <v>1925.4816887259999</v>
      </c>
      <c r="I202" s="144">
        <v>4534.1239725980004</v>
      </c>
      <c r="J202" s="144">
        <v>2391.7041732379998</v>
      </c>
      <c r="K202" s="144">
        <v>2752.4103933050001</v>
      </c>
      <c r="L202" s="144">
        <v>3061.134528349</v>
      </c>
      <c r="M202" s="144">
        <v>3347.1092076079999</v>
      </c>
      <c r="N202" s="144">
        <v>3702.6877218270001</v>
      </c>
      <c r="O202" s="144">
        <v>3970.0434244190001</v>
      </c>
      <c r="P202" s="144">
        <v>4128.7189512579998</v>
      </c>
      <c r="Q202" s="144">
        <v>264.84077702799999</v>
      </c>
      <c r="R202" s="144">
        <v>497.96414806400003</v>
      </c>
      <c r="S202" s="144">
        <v>922.75105904700001</v>
      </c>
      <c r="T202" s="144">
        <v>1273.5976010049999</v>
      </c>
      <c r="U202" s="144">
        <v>1579.9689493860001</v>
      </c>
      <c r="V202" s="1005">
        <v>1902.555919597</v>
      </c>
    </row>
    <row r="203" spans="1:25" ht="12.95" customHeight="1">
      <c r="A203" s="141"/>
      <c r="B203" s="1172"/>
      <c r="C203" s="1172" t="s">
        <v>9</v>
      </c>
      <c r="D203" s="1172" t="s">
        <v>323</v>
      </c>
      <c r="E203" s="144">
        <v>1159.24787603</v>
      </c>
      <c r="F203" s="144">
        <v>369.181299534</v>
      </c>
      <c r="G203" s="144">
        <v>161.142413465</v>
      </c>
      <c r="H203" s="144">
        <v>712.79873816500003</v>
      </c>
      <c r="I203" s="144">
        <v>2122.6252570679999</v>
      </c>
      <c r="J203" s="144">
        <v>1208.5549696210001</v>
      </c>
      <c r="K203" s="144">
        <v>1418.43018912</v>
      </c>
      <c r="L203" s="144">
        <v>1600.4928274030001</v>
      </c>
      <c r="M203" s="144">
        <v>1809.197057074</v>
      </c>
      <c r="N203" s="144">
        <v>2001.445630492</v>
      </c>
      <c r="O203" s="144">
        <v>2162.8602099109999</v>
      </c>
      <c r="P203" s="144">
        <v>2316.5199098480002</v>
      </c>
      <c r="Q203" s="144">
        <v>163.95972797499999</v>
      </c>
      <c r="R203" s="144">
        <v>293.584613128</v>
      </c>
      <c r="S203" s="144">
        <v>422.03495103199998</v>
      </c>
      <c r="T203" s="144">
        <v>536.33835252200004</v>
      </c>
      <c r="U203" s="144">
        <v>675.08620599000005</v>
      </c>
      <c r="V203" s="1005">
        <v>803.33404476199996</v>
      </c>
    </row>
    <row r="204" spans="1:25" ht="12.95" customHeight="1">
      <c r="A204" s="141"/>
      <c r="B204" s="1172"/>
      <c r="C204" s="1172" t="s">
        <v>10</v>
      </c>
      <c r="D204" s="1172" t="s">
        <v>324</v>
      </c>
      <c r="E204" s="144">
        <v>3956.1153802049998</v>
      </c>
      <c r="F204" s="144">
        <v>3598.5434370110002</v>
      </c>
      <c r="G204" s="144">
        <v>3224.4012530519999</v>
      </c>
      <c r="H204" s="144">
        <v>3773.7932456779999</v>
      </c>
      <c r="I204" s="144">
        <v>6639.2968161660001</v>
      </c>
      <c r="J204" s="144">
        <v>4606.4596235870004</v>
      </c>
      <c r="K204" s="144">
        <v>5434.6737078160004</v>
      </c>
      <c r="L204" s="144">
        <v>6256.5991952160002</v>
      </c>
      <c r="M204" s="144">
        <v>7071.0759029299998</v>
      </c>
      <c r="N204" s="144">
        <v>7879.553190306</v>
      </c>
      <c r="O204" s="144">
        <v>8696.5030015390003</v>
      </c>
      <c r="P204" s="144">
        <v>9693.0107533749997</v>
      </c>
      <c r="Q204" s="144">
        <v>851.58654481300005</v>
      </c>
      <c r="R204" s="144">
        <v>1632.633718689</v>
      </c>
      <c r="S204" s="144">
        <v>3046.6693532300001</v>
      </c>
      <c r="T204" s="144">
        <v>3231.0241443159998</v>
      </c>
      <c r="U204" s="144">
        <v>4040.2322569449998</v>
      </c>
      <c r="V204" s="1005">
        <v>4848.4177387749996</v>
      </c>
    </row>
    <row r="205" spans="1:25" ht="12.95" customHeight="1">
      <c r="A205" s="141"/>
      <c r="B205" s="1172"/>
      <c r="C205" s="1172" t="s">
        <v>11</v>
      </c>
      <c r="D205" s="1172" t="s">
        <v>325</v>
      </c>
      <c r="E205" s="144">
        <v>14971.375268534</v>
      </c>
      <c r="F205" s="144">
        <v>12163.134267711999</v>
      </c>
      <c r="G205" s="144">
        <v>6956.5244594340002</v>
      </c>
      <c r="H205" s="144">
        <v>8426.3935534480006</v>
      </c>
      <c r="I205" s="144">
        <v>12628.258825217001</v>
      </c>
      <c r="J205" s="144">
        <v>6699.0487633590001</v>
      </c>
      <c r="K205" s="144">
        <v>7873.1983505509997</v>
      </c>
      <c r="L205" s="144">
        <v>8995.9850160669994</v>
      </c>
      <c r="M205" s="144">
        <v>10074.069509489</v>
      </c>
      <c r="N205" s="144">
        <v>11212.335895869999</v>
      </c>
      <c r="O205" s="144">
        <v>12263.921389296</v>
      </c>
      <c r="P205" s="144">
        <v>13477.795104112</v>
      </c>
      <c r="Q205" s="144">
        <v>1172.077199782</v>
      </c>
      <c r="R205" s="144">
        <v>2213.8771974699998</v>
      </c>
      <c r="S205" s="144">
        <v>3382.2348059619999</v>
      </c>
      <c r="T205" s="144">
        <v>4565.6821831679999</v>
      </c>
      <c r="U205" s="144">
        <v>5783.5672767939996</v>
      </c>
      <c r="V205" s="1005">
        <v>6994.3756821850002</v>
      </c>
    </row>
    <row r="206" spans="1:25" ht="12.95" customHeight="1">
      <c r="A206" s="141"/>
      <c r="B206" s="1172"/>
      <c r="C206" s="1172"/>
      <c r="D206" s="1173" t="s">
        <v>326</v>
      </c>
      <c r="E206" s="144">
        <v>14437.292245836001</v>
      </c>
      <c r="F206" s="144">
        <v>11874.152226007</v>
      </c>
      <c r="G206" s="144">
        <v>6928.5175686909997</v>
      </c>
      <c r="H206" s="144">
        <v>8296.8376130340002</v>
      </c>
      <c r="I206" s="144">
        <v>12347.578790824</v>
      </c>
      <c r="J206" s="144">
        <v>6443.9023114989996</v>
      </c>
      <c r="K206" s="144">
        <v>7562.7640587420001</v>
      </c>
      <c r="L206" s="144">
        <v>8633.3870625639993</v>
      </c>
      <c r="M206" s="144">
        <v>9697.6825578539992</v>
      </c>
      <c r="N206" s="144">
        <v>10390.036378064</v>
      </c>
      <c r="O206" s="144">
        <v>11331.164917096001</v>
      </c>
      <c r="P206" s="144">
        <v>12422.762082165</v>
      </c>
      <c r="Q206" s="144">
        <v>1051.5057396940001</v>
      </c>
      <c r="R206" s="144">
        <v>1989.3749581100001</v>
      </c>
      <c r="S206" s="144">
        <v>3043.7519591179998</v>
      </c>
      <c r="T206" s="144">
        <v>4108.0092602559998</v>
      </c>
      <c r="U206" s="144">
        <v>5205.5031757420002</v>
      </c>
      <c r="V206" s="1005">
        <v>6302.3914341070004</v>
      </c>
    </row>
    <row r="207" spans="1:25" ht="12.95" customHeight="1">
      <c r="A207" s="141"/>
      <c r="B207" s="1172"/>
      <c r="C207" s="1172"/>
      <c r="D207" s="1173" t="s">
        <v>327</v>
      </c>
      <c r="E207" s="144">
        <v>534.08302269800004</v>
      </c>
      <c r="F207" s="144">
        <v>288.98204170499997</v>
      </c>
      <c r="G207" s="144">
        <v>28.006890743</v>
      </c>
      <c r="H207" s="144">
        <v>129.55594041399999</v>
      </c>
      <c r="I207" s="144">
        <v>280.68003439300003</v>
      </c>
      <c r="J207" s="144">
        <v>255.14645186000001</v>
      </c>
      <c r="K207" s="144">
        <v>310.434291809</v>
      </c>
      <c r="L207" s="144">
        <v>362.59795350299999</v>
      </c>
      <c r="M207" s="144">
        <v>376.386951635</v>
      </c>
      <c r="N207" s="144">
        <v>822.29951780600004</v>
      </c>
      <c r="O207" s="144">
        <v>932.75647219999996</v>
      </c>
      <c r="P207" s="144">
        <v>1055.033021947</v>
      </c>
      <c r="Q207" s="144">
        <v>120.57146008799999</v>
      </c>
      <c r="R207" s="144">
        <v>224.50223936</v>
      </c>
      <c r="S207" s="144">
        <v>338.48284684399999</v>
      </c>
      <c r="T207" s="144">
        <v>457.67292291199999</v>
      </c>
      <c r="U207" s="144">
        <v>578.06410105199996</v>
      </c>
      <c r="V207" s="1005">
        <v>691.98424807799995</v>
      </c>
    </row>
    <row r="208" spans="1:25" ht="12.95" customHeight="1">
      <c r="A208" s="141"/>
      <c r="B208" s="1172"/>
      <c r="C208" s="1172" t="s">
        <v>98</v>
      </c>
      <c r="D208" s="1172" t="s">
        <v>328</v>
      </c>
      <c r="E208" s="144">
        <v>304.64968876699999</v>
      </c>
      <c r="F208" s="144">
        <v>426.51042462300001</v>
      </c>
      <c r="G208" s="144">
        <v>243.22623219900001</v>
      </c>
      <c r="H208" s="144">
        <v>802.13448339599995</v>
      </c>
      <c r="I208" s="144">
        <v>1042.4832558339999</v>
      </c>
      <c r="J208" s="144">
        <v>432.02978281499998</v>
      </c>
      <c r="K208" s="144">
        <v>472.456233811</v>
      </c>
      <c r="L208" s="144">
        <v>506.69354592500002</v>
      </c>
      <c r="M208" s="144">
        <v>546.97311043800005</v>
      </c>
      <c r="N208" s="144">
        <v>559.08601937900005</v>
      </c>
      <c r="O208" s="144">
        <v>590.78372968500003</v>
      </c>
      <c r="P208" s="144">
        <v>624.96007537000003</v>
      </c>
      <c r="Q208" s="144">
        <v>37.565019550000002</v>
      </c>
      <c r="R208" s="144">
        <v>67.037280416000002</v>
      </c>
      <c r="S208" s="144">
        <v>94.169644277000003</v>
      </c>
      <c r="T208" s="144">
        <v>124.883617018</v>
      </c>
      <c r="U208" s="144">
        <v>156.77671786600001</v>
      </c>
      <c r="V208" s="1005">
        <v>182.94330874600001</v>
      </c>
    </row>
    <row r="209" spans="1:25" ht="12.95" customHeight="1">
      <c r="A209" s="141"/>
      <c r="B209" s="1172" t="s">
        <v>19</v>
      </c>
      <c r="C209" s="1337" t="s">
        <v>329</v>
      </c>
      <c r="D209" s="1337"/>
      <c r="E209" s="144">
        <v>5446.2669850410002</v>
      </c>
      <c r="F209" s="144">
        <v>4556.6701120110001</v>
      </c>
      <c r="G209" s="144">
        <v>2421.7257228650001</v>
      </c>
      <c r="H209" s="144">
        <v>3446.366012254</v>
      </c>
      <c r="I209" s="144">
        <v>6483.663903912</v>
      </c>
      <c r="J209" s="144">
        <v>4205.0083795540004</v>
      </c>
      <c r="K209" s="144">
        <v>4979.0066177480003</v>
      </c>
      <c r="L209" s="144">
        <v>5628.7015098040001</v>
      </c>
      <c r="M209" s="144">
        <v>6265.7700539130001</v>
      </c>
      <c r="N209" s="144">
        <v>6904.4228121960005</v>
      </c>
      <c r="O209" s="144">
        <v>7504.3389975170003</v>
      </c>
      <c r="P209" s="144">
        <v>8147.758890604</v>
      </c>
      <c r="Q209" s="144">
        <v>633.81314035699995</v>
      </c>
      <c r="R209" s="144">
        <v>1207.8060801869999</v>
      </c>
      <c r="S209" s="144">
        <v>1828.6328944019999</v>
      </c>
      <c r="T209" s="144">
        <v>2454.7613121730001</v>
      </c>
      <c r="U209" s="144">
        <v>3101.22359095</v>
      </c>
      <c r="V209" s="1005">
        <v>3720.3577687809998</v>
      </c>
    </row>
    <row r="210" spans="1:25" ht="12.95" customHeight="1">
      <c r="A210" s="141"/>
      <c r="B210" s="1172"/>
      <c r="C210" s="1172" t="s">
        <v>8</v>
      </c>
      <c r="D210" s="1172" t="s">
        <v>330</v>
      </c>
      <c r="E210" s="144">
        <v>5.5629959500000004</v>
      </c>
      <c r="F210" s="144">
        <v>8.6450138999999995E-2</v>
      </c>
      <c r="G210" s="144">
        <v>3.5674188000000003E-2</v>
      </c>
      <c r="H210" s="144">
        <v>82.356403627000006</v>
      </c>
      <c r="I210" s="144">
        <v>85.748009968999995</v>
      </c>
      <c r="J210" s="144">
        <v>36.499204970999997</v>
      </c>
      <c r="K210" s="144">
        <v>42.136936366</v>
      </c>
      <c r="L210" s="144">
        <v>51.443961925000004</v>
      </c>
      <c r="M210" s="144">
        <v>59.862910810999999</v>
      </c>
      <c r="N210" s="144">
        <v>63.576837963000003</v>
      </c>
      <c r="O210" s="144">
        <v>63.576837963000003</v>
      </c>
      <c r="P210" s="144">
        <v>63.576837963000003</v>
      </c>
      <c r="Q210" s="144">
        <v>0</v>
      </c>
      <c r="R210" s="144">
        <v>0</v>
      </c>
      <c r="S210" s="144">
        <v>0</v>
      </c>
      <c r="T210" s="144">
        <v>0</v>
      </c>
      <c r="U210" s="144">
        <v>0</v>
      </c>
      <c r="V210" s="1005">
        <v>0</v>
      </c>
    </row>
    <row r="211" spans="1:25" ht="12.95" customHeight="1">
      <c r="A211" s="141"/>
      <c r="B211" s="1172"/>
      <c r="C211" s="1172" t="s">
        <v>9</v>
      </c>
      <c r="D211" s="1172" t="s">
        <v>331</v>
      </c>
      <c r="E211" s="144">
        <v>885.64638969400005</v>
      </c>
      <c r="F211" s="144">
        <v>745.09252605500001</v>
      </c>
      <c r="G211" s="144">
        <v>168.05779027899999</v>
      </c>
      <c r="H211" s="144">
        <v>366.085592539</v>
      </c>
      <c r="I211" s="144">
        <v>997.43600735899997</v>
      </c>
      <c r="J211" s="144">
        <v>737.46091280899998</v>
      </c>
      <c r="K211" s="144">
        <v>871.91159965999998</v>
      </c>
      <c r="L211" s="144">
        <v>975.52783741400003</v>
      </c>
      <c r="M211" s="144">
        <v>1087.4186305870001</v>
      </c>
      <c r="N211" s="144">
        <v>1188.0819982420001</v>
      </c>
      <c r="O211" s="144">
        <v>1265.27668365</v>
      </c>
      <c r="P211" s="144">
        <v>1356.3135984160001</v>
      </c>
      <c r="Q211" s="144">
        <v>83.344433045000002</v>
      </c>
      <c r="R211" s="144">
        <v>155.87688493799999</v>
      </c>
      <c r="S211" s="144">
        <v>239.96243092399999</v>
      </c>
      <c r="T211" s="144">
        <v>324.96192994500001</v>
      </c>
      <c r="U211" s="144">
        <v>416.76389423900002</v>
      </c>
      <c r="V211" s="1005">
        <v>489.451265073</v>
      </c>
    </row>
    <row r="212" spans="1:25" ht="12.95" customHeight="1">
      <c r="A212" s="141"/>
      <c r="B212" s="1172"/>
      <c r="C212" s="1172" t="s">
        <v>10</v>
      </c>
      <c r="D212" s="1172" t="s">
        <v>332</v>
      </c>
      <c r="E212" s="144">
        <v>3517.2144909819999</v>
      </c>
      <c r="F212" s="144">
        <v>3100.6142530450002</v>
      </c>
      <c r="G212" s="144">
        <v>2070.7920372049998</v>
      </c>
      <c r="H212" s="144">
        <v>2469.987252161</v>
      </c>
      <c r="I212" s="144">
        <v>4678.9661941710001</v>
      </c>
      <c r="J212" s="144">
        <v>2605.3389242930002</v>
      </c>
      <c r="K212" s="144">
        <v>3099.0181399829999</v>
      </c>
      <c r="L212" s="144">
        <v>3543.5634554140001</v>
      </c>
      <c r="M212" s="144">
        <v>3966.7475750150002</v>
      </c>
      <c r="N212" s="144">
        <v>4423.9886900869997</v>
      </c>
      <c r="O212" s="144">
        <v>4872.645963467</v>
      </c>
      <c r="P212" s="144">
        <v>5333.0704156869997</v>
      </c>
      <c r="Q212" s="144">
        <v>455.13231141</v>
      </c>
      <c r="R212" s="144">
        <v>876.94481202400004</v>
      </c>
      <c r="S212" s="144">
        <v>1333.544729814</v>
      </c>
      <c r="T212" s="144">
        <v>1774.196258166</v>
      </c>
      <c r="U212" s="144">
        <v>2223.6546604720002</v>
      </c>
      <c r="V212" s="1005">
        <v>2677.5631550150001</v>
      </c>
    </row>
    <row r="213" spans="1:25" ht="12.95" customHeight="1">
      <c r="A213" s="142"/>
      <c r="B213" s="1174"/>
      <c r="C213" s="1174"/>
      <c r="D213" s="1175" t="s">
        <v>333</v>
      </c>
      <c r="E213" s="144">
        <v>848.92596815499996</v>
      </c>
      <c r="F213" s="144">
        <v>1079.233397496</v>
      </c>
      <c r="G213" s="144">
        <v>877.15103263399999</v>
      </c>
      <c r="H213" s="144">
        <v>1010.764084016</v>
      </c>
      <c r="I213" s="144">
        <v>1853.6228350670001</v>
      </c>
      <c r="J213" s="144">
        <v>1120.160039503</v>
      </c>
      <c r="K213" s="144">
        <v>1330.4880320140001</v>
      </c>
      <c r="L213" s="144">
        <v>1520.062383623</v>
      </c>
      <c r="M213" s="144">
        <v>1700.3697470540001</v>
      </c>
      <c r="N213" s="144">
        <v>1907.6553257759999</v>
      </c>
      <c r="O213" s="144">
        <v>2111.3364410150002</v>
      </c>
      <c r="P213" s="144">
        <v>2336.59645443</v>
      </c>
      <c r="Q213" s="144">
        <v>229.62701551999999</v>
      </c>
      <c r="R213" s="144">
        <v>434.44629865799999</v>
      </c>
      <c r="S213" s="144">
        <v>664.618237024</v>
      </c>
      <c r="T213" s="144">
        <v>894.21699156099999</v>
      </c>
      <c r="U213" s="144">
        <v>1123.3467944419999</v>
      </c>
      <c r="V213" s="1005">
        <v>1347.958667506</v>
      </c>
    </row>
    <row r="214" spans="1:25" ht="12.95" customHeight="1">
      <c r="A214" s="142"/>
      <c r="B214" s="1174"/>
      <c r="C214" s="1174"/>
      <c r="D214" s="1175" t="s">
        <v>334</v>
      </c>
      <c r="E214" s="144">
        <v>107.01735420999999</v>
      </c>
      <c r="F214" s="144">
        <v>87.501357153000001</v>
      </c>
      <c r="G214" s="144">
        <v>116.820645935</v>
      </c>
      <c r="H214" s="144">
        <v>240.413597904</v>
      </c>
      <c r="I214" s="144">
        <v>185.56104635700001</v>
      </c>
      <c r="J214" s="144">
        <v>149.679950295</v>
      </c>
      <c r="K214" s="144">
        <v>179.50618348200001</v>
      </c>
      <c r="L214" s="144">
        <v>209.406157992</v>
      </c>
      <c r="M214" s="144">
        <v>239.40482602399999</v>
      </c>
      <c r="N214" s="144">
        <v>270.63658508200001</v>
      </c>
      <c r="O214" s="144">
        <v>300.91122584200002</v>
      </c>
      <c r="P214" s="144">
        <v>327.28091449499999</v>
      </c>
      <c r="Q214" s="144">
        <v>21.620235855000001</v>
      </c>
      <c r="R214" s="144">
        <v>37.624637788000001</v>
      </c>
      <c r="S214" s="144">
        <v>56.413112388999998</v>
      </c>
      <c r="T214" s="144">
        <v>74.412983874999995</v>
      </c>
      <c r="U214" s="144">
        <v>93.456109901000005</v>
      </c>
      <c r="V214" s="1005">
        <v>113.517452621</v>
      </c>
    </row>
    <row r="215" spans="1:25" ht="12.95" customHeight="1">
      <c r="A215" s="142"/>
      <c r="B215" s="1174"/>
      <c r="C215" s="1174"/>
      <c r="D215" s="1175" t="s">
        <v>335</v>
      </c>
      <c r="E215" s="144">
        <v>2561.2711686170001</v>
      </c>
      <c r="F215" s="144">
        <v>1933.8794983959999</v>
      </c>
      <c r="G215" s="144">
        <v>1076.820358636</v>
      </c>
      <c r="H215" s="144">
        <v>1218.8095702410001</v>
      </c>
      <c r="I215" s="144">
        <v>2639.7823127470001</v>
      </c>
      <c r="J215" s="144">
        <v>1335.498934495</v>
      </c>
      <c r="K215" s="144">
        <v>1589.0239244869999</v>
      </c>
      <c r="L215" s="144">
        <v>1814.0949137990001</v>
      </c>
      <c r="M215" s="144">
        <v>2026.9730019369999</v>
      </c>
      <c r="N215" s="144">
        <v>2245.6967792290002</v>
      </c>
      <c r="O215" s="144">
        <v>2460.3982966100002</v>
      </c>
      <c r="P215" s="144">
        <v>2669.193046762</v>
      </c>
      <c r="Q215" s="144">
        <v>203.88506003500001</v>
      </c>
      <c r="R215" s="144">
        <v>404.87387557800002</v>
      </c>
      <c r="S215" s="144">
        <v>612.51338040099995</v>
      </c>
      <c r="T215" s="144">
        <v>805.56628273000001</v>
      </c>
      <c r="U215" s="144">
        <v>1006.851756129</v>
      </c>
      <c r="V215" s="1005">
        <v>1216.0870348880001</v>
      </c>
    </row>
    <row r="216" spans="1:25" ht="12.95" customHeight="1">
      <c r="A216" s="141"/>
      <c r="B216" s="1172"/>
      <c r="C216" s="1172" t="s">
        <v>11</v>
      </c>
      <c r="D216" s="1172" t="s">
        <v>336</v>
      </c>
      <c r="E216" s="144">
        <v>24.416431455000001</v>
      </c>
      <c r="F216" s="144">
        <v>25.416503457000001</v>
      </c>
      <c r="G216" s="144">
        <v>2.8104225020000002</v>
      </c>
      <c r="H216" s="144">
        <v>161.16212552299999</v>
      </c>
      <c r="I216" s="144">
        <v>220.130116335</v>
      </c>
      <c r="J216" s="144">
        <v>426.73612970300002</v>
      </c>
      <c r="K216" s="144">
        <v>465.85912353200001</v>
      </c>
      <c r="L216" s="144">
        <v>495.43051170199999</v>
      </c>
      <c r="M216" s="144">
        <v>513.64240523399997</v>
      </c>
      <c r="N216" s="144">
        <v>529.62890617200003</v>
      </c>
      <c r="O216" s="144">
        <v>545.98074636199999</v>
      </c>
      <c r="P216" s="144">
        <v>568.58610826899996</v>
      </c>
      <c r="Q216" s="144">
        <v>25.922414874000001</v>
      </c>
      <c r="R216" s="144">
        <v>41.639514921</v>
      </c>
      <c r="S216" s="144">
        <v>60.389474772</v>
      </c>
      <c r="T216" s="144">
        <v>79.333895476999999</v>
      </c>
      <c r="U216" s="144">
        <v>94.056202401999997</v>
      </c>
      <c r="V216" s="1005">
        <v>111.998771264</v>
      </c>
    </row>
    <row r="217" spans="1:25">
      <c r="A217" s="141"/>
      <c r="B217" s="1172"/>
      <c r="C217" s="1172" t="s">
        <v>98</v>
      </c>
      <c r="D217" s="1172" t="s">
        <v>337</v>
      </c>
      <c r="E217" s="144">
        <v>108.971717099</v>
      </c>
      <c r="F217" s="144">
        <v>122.03677656000001</v>
      </c>
      <c r="G217" s="144">
        <v>52.433418299000003</v>
      </c>
      <c r="H217" s="144">
        <v>3.8704725</v>
      </c>
      <c r="I217" s="144">
        <v>0</v>
      </c>
      <c r="J217" s="144">
        <v>33.217877518999998</v>
      </c>
      <c r="K217" s="144">
        <v>1.7272037499999999</v>
      </c>
      <c r="L217" s="144">
        <v>0</v>
      </c>
      <c r="M217" s="144">
        <v>0</v>
      </c>
      <c r="N217" s="144">
        <v>0</v>
      </c>
      <c r="O217" s="144">
        <v>0</v>
      </c>
      <c r="P217" s="144">
        <v>0</v>
      </c>
      <c r="Q217" s="144">
        <v>0</v>
      </c>
      <c r="R217" s="144">
        <v>0.316623188</v>
      </c>
      <c r="S217" s="144">
        <v>0</v>
      </c>
      <c r="T217" s="144">
        <v>0.316623188</v>
      </c>
      <c r="U217" s="144">
        <v>0.316623188</v>
      </c>
      <c r="V217" s="1005">
        <v>0.316623188</v>
      </c>
    </row>
    <row r="218" spans="1:25" ht="12.95" customHeight="1">
      <c r="A218" s="141"/>
      <c r="B218" s="1172"/>
      <c r="C218" s="1172" t="s">
        <v>97</v>
      </c>
      <c r="D218" s="1172" t="s">
        <v>328</v>
      </c>
      <c r="E218" s="144">
        <v>904.45495986100002</v>
      </c>
      <c r="F218" s="144">
        <v>563.42360275500005</v>
      </c>
      <c r="G218" s="144">
        <v>127.596380392</v>
      </c>
      <c r="H218" s="144">
        <v>362.90416590400002</v>
      </c>
      <c r="I218" s="144">
        <v>501.38357607799998</v>
      </c>
      <c r="J218" s="144">
        <v>365.755330259</v>
      </c>
      <c r="K218" s="144">
        <v>498.35361445699999</v>
      </c>
      <c r="L218" s="144">
        <v>562.73574334900002</v>
      </c>
      <c r="M218" s="144">
        <v>638.09853226600001</v>
      </c>
      <c r="N218" s="144">
        <v>699.14637973200001</v>
      </c>
      <c r="O218" s="144">
        <v>756.85876607499995</v>
      </c>
      <c r="P218" s="144">
        <v>826.21193026900005</v>
      </c>
      <c r="Q218" s="144">
        <v>69.413981027999995</v>
      </c>
      <c r="R218" s="144">
        <v>133.02824511599999</v>
      </c>
      <c r="S218" s="144">
        <v>194.736258892</v>
      </c>
      <c r="T218" s="144">
        <v>275.95260539700001</v>
      </c>
      <c r="U218" s="144">
        <v>366.43221064900001</v>
      </c>
      <c r="V218" s="1005">
        <v>441.02795424099997</v>
      </c>
    </row>
    <row r="219" spans="1:25" ht="12.95" customHeight="1">
      <c r="A219" s="141"/>
      <c r="B219" s="1172"/>
      <c r="C219" s="1172" t="s">
        <v>125</v>
      </c>
      <c r="D219" s="1172"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11132.788933066</v>
      </c>
      <c r="K220" s="144">
        <v>12972.162256854999</v>
      </c>
      <c r="L220" s="144">
        <v>14792.203603156</v>
      </c>
      <c r="M220" s="144">
        <v>16582.654733626001</v>
      </c>
      <c r="N220" s="144">
        <v>18450.685645678001</v>
      </c>
      <c r="O220" s="144">
        <v>20179.772757333001</v>
      </c>
      <c r="P220" s="144">
        <v>22093.245903358998</v>
      </c>
      <c r="Q220" s="144">
        <v>1856.2161287910001</v>
      </c>
      <c r="R220" s="144">
        <v>3497.2908775800001</v>
      </c>
      <c r="S220" s="144">
        <v>6039.226919146</v>
      </c>
      <c r="T220" s="144">
        <v>7276.7645858559999</v>
      </c>
      <c r="U220" s="144">
        <v>9134.407816031</v>
      </c>
      <c r="V220" s="1005">
        <v>11011.268925283999</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72" t="s">
        <v>18</v>
      </c>
      <c r="C222" s="1337" t="s">
        <v>341</v>
      </c>
      <c r="D222" s="1337"/>
      <c r="E222" s="144">
        <v>74116.372052161998</v>
      </c>
      <c r="F222" s="144">
        <v>141645.814513536</v>
      </c>
      <c r="G222" s="144">
        <v>144077.501652665</v>
      </c>
      <c r="H222" s="144">
        <v>223895.01000064399</v>
      </c>
      <c r="I222" s="144">
        <v>236396.845457794</v>
      </c>
      <c r="J222" s="144">
        <v>97509.556742649002</v>
      </c>
      <c r="K222" s="144">
        <v>119756.722047484</v>
      </c>
      <c r="L222" s="144">
        <v>154648.916088114</v>
      </c>
      <c r="M222" s="144">
        <v>183922.52805490099</v>
      </c>
      <c r="N222" s="144">
        <v>210865.68160909199</v>
      </c>
      <c r="O222" s="144">
        <v>241092.94238344501</v>
      </c>
      <c r="P222" s="144">
        <v>270684.697029025</v>
      </c>
      <c r="Q222" s="144">
        <v>42922.563169868001</v>
      </c>
      <c r="R222" s="144">
        <v>68027.814070287001</v>
      </c>
      <c r="S222" s="144">
        <v>110871.51964653999</v>
      </c>
      <c r="T222" s="144">
        <v>141919.83928515299</v>
      </c>
      <c r="U222" s="144">
        <v>179337.29410349601</v>
      </c>
      <c r="V222" s="1005">
        <v>209709.97308838001</v>
      </c>
      <c r="Y222" s="54"/>
    </row>
    <row r="223" spans="1:25" ht="24">
      <c r="A223" s="141"/>
      <c r="B223" s="1172"/>
      <c r="C223" s="1172" t="s">
        <v>8</v>
      </c>
      <c r="D223" s="1172" t="s">
        <v>342</v>
      </c>
      <c r="E223" s="144">
        <v>2155.5309788539998</v>
      </c>
      <c r="F223" s="144">
        <v>2369.5872573769998</v>
      </c>
      <c r="G223" s="144">
        <v>1218.3078098609999</v>
      </c>
      <c r="H223" s="144">
        <v>1001.989522179</v>
      </c>
      <c r="I223" s="144">
        <v>5562.7160368679997</v>
      </c>
      <c r="J223" s="144">
        <v>748.32179644899998</v>
      </c>
      <c r="K223" s="144">
        <v>962.24125324800002</v>
      </c>
      <c r="L223" s="144">
        <v>1271.6843432410001</v>
      </c>
      <c r="M223" s="144">
        <v>1468.9514772760001</v>
      </c>
      <c r="N223" s="144">
        <v>1722.2264846739999</v>
      </c>
      <c r="O223" s="144">
        <v>1933.1940692000001</v>
      </c>
      <c r="P223" s="144">
        <v>2052.1107028319998</v>
      </c>
      <c r="Q223" s="144">
        <v>949.11486884099997</v>
      </c>
      <c r="R223" s="144">
        <v>677.23876875600001</v>
      </c>
      <c r="S223" s="144">
        <v>745.37566417899995</v>
      </c>
      <c r="T223" s="144">
        <v>910.68235747200004</v>
      </c>
      <c r="U223" s="144">
        <v>1116.686411417</v>
      </c>
      <c r="V223" s="1005">
        <v>1488.1978986399999</v>
      </c>
    </row>
    <row r="224" spans="1:25" ht="24">
      <c r="A224" s="141"/>
      <c r="B224" s="1172"/>
      <c r="C224" s="1172" t="s">
        <v>9</v>
      </c>
      <c r="D224" s="1172" t="s">
        <v>345</v>
      </c>
      <c r="E224" s="144">
        <v>2.8914285999999998</v>
      </c>
      <c r="F224" s="144">
        <v>0</v>
      </c>
      <c r="G224" s="144">
        <v>0</v>
      </c>
      <c r="H224" s="144">
        <v>0</v>
      </c>
      <c r="I224" s="144">
        <v>57.289197024000003</v>
      </c>
      <c r="J224" s="144">
        <v>1.2222701979999999</v>
      </c>
      <c r="K224" s="144">
        <v>1.2222701970000001</v>
      </c>
      <c r="L224" s="144">
        <v>1.2222701979999999</v>
      </c>
      <c r="M224" s="144">
        <v>2.4202701539999998</v>
      </c>
      <c r="N224" s="144">
        <v>1.2222701979999999</v>
      </c>
      <c r="O224" s="144">
        <v>13.072952159</v>
      </c>
      <c r="P224" s="144">
        <v>13.897440258</v>
      </c>
      <c r="Q224" s="144">
        <v>3.9157508339999998</v>
      </c>
      <c r="R224" s="144">
        <v>6.2740494760000001</v>
      </c>
      <c r="S224" s="144">
        <v>8.1382750450000003</v>
      </c>
      <c r="T224" s="144">
        <v>17.730655446</v>
      </c>
      <c r="U224" s="144">
        <v>41.509362985000003</v>
      </c>
      <c r="V224" s="1005">
        <v>20.014506000000001</v>
      </c>
    </row>
    <row r="225" spans="1:25" ht="24">
      <c r="A225" s="141"/>
      <c r="B225" s="1172"/>
      <c r="C225" s="1172" t="s">
        <v>10</v>
      </c>
      <c r="D225" s="1172" t="s">
        <v>343</v>
      </c>
      <c r="E225" s="144">
        <v>29.566176798000001</v>
      </c>
      <c r="F225" s="144">
        <v>215.485951126</v>
      </c>
      <c r="G225" s="144">
        <v>23.883340797999999</v>
      </c>
      <c r="H225" s="144">
        <v>121.242566297</v>
      </c>
      <c r="I225" s="144">
        <v>726.88902661700001</v>
      </c>
      <c r="J225" s="144">
        <v>755.45706538499996</v>
      </c>
      <c r="K225" s="144">
        <v>1190.2079451960001</v>
      </c>
      <c r="L225" s="144">
        <v>1284.3681358040001</v>
      </c>
      <c r="M225" s="144">
        <v>1266.789135275</v>
      </c>
      <c r="N225" s="144">
        <v>1258.715250165</v>
      </c>
      <c r="O225" s="144">
        <v>1230.662450172</v>
      </c>
      <c r="P225" s="144">
        <v>1229.216969672</v>
      </c>
      <c r="Q225" s="144">
        <v>56.985547996999998</v>
      </c>
      <c r="R225" s="144">
        <v>148.58729464699999</v>
      </c>
      <c r="S225" s="144">
        <v>166.07029603999999</v>
      </c>
      <c r="T225" s="144">
        <v>285.99229123100002</v>
      </c>
      <c r="U225" s="144">
        <v>347.251711994</v>
      </c>
      <c r="V225" s="1005">
        <v>446.76737164000002</v>
      </c>
    </row>
    <row r="226" spans="1:25">
      <c r="A226" s="141"/>
      <c r="B226" s="1172"/>
      <c r="C226" s="1172" t="s">
        <v>11</v>
      </c>
      <c r="D226" s="1172" t="s">
        <v>344</v>
      </c>
      <c r="E226" s="144">
        <v>66121.791053907</v>
      </c>
      <c r="F226" s="144">
        <v>134590.945021725</v>
      </c>
      <c r="G226" s="144">
        <v>137960.91482232101</v>
      </c>
      <c r="H226" s="144">
        <v>218980.604052735</v>
      </c>
      <c r="I226" s="144">
        <v>225584.84536974499</v>
      </c>
      <c r="J226" s="144">
        <v>94688.305704717</v>
      </c>
      <c r="K226" s="144">
        <v>116091.057756362</v>
      </c>
      <c r="L226" s="144">
        <v>150296.994775956</v>
      </c>
      <c r="M226" s="144">
        <v>179195.04398090299</v>
      </c>
      <c r="N226" s="852">
        <v>205647.06993220199</v>
      </c>
      <c r="O226" s="852">
        <v>235524.43932843901</v>
      </c>
      <c r="P226" s="852">
        <v>264837.749925168</v>
      </c>
      <c r="Q226" s="852">
        <v>41698.030818031002</v>
      </c>
      <c r="R226" s="852">
        <v>66788.549096040995</v>
      </c>
      <c r="S226" s="852">
        <v>109339.86515163101</v>
      </c>
      <c r="T226" s="852">
        <v>139890.53205822801</v>
      </c>
      <c r="U226" s="852">
        <v>176837.885106909</v>
      </c>
      <c r="V226" s="998">
        <v>206570.14222675201</v>
      </c>
    </row>
    <row r="227" spans="1:25" ht="24">
      <c r="A227" s="141"/>
      <c r="B227" s="1172"/>
      <c r="C227" s="1172" t="s">
        <v>98</v>
      </c>
      <c r="D227" s="1172" t="s">
        <v>346</v>
      </c>
      <c r="E227" s="144">
        <v>4371.3410099989997</v>
      </c>
      <c r="F227" s="144">
        <v>3432.2303222280002</v>
      </c>
      <c r="G227" s="144">
        <v>3261.7997339100002</v>
      </c>
      <c r="H227" s="144">
        <v>3177.845165748</v>
      </c>
      <c r="I227" s="144">
        <v>2972.5097945739999</v>
      </c>
      <c r="J227" s="852">
        <v>920.41257510499997</v>
      </c>
      <c r="K227" s="852">
        <v>1090.5797252929999</v>
      </c>
      <c r="L227" s="852">
        <v>1283.7148551289999</v>
      </c>
      <c r="M227" s="852">
        <v>1423.1090887600001</v>
      </c>
      <c r="N227" s="144">
        <v>1647.1908662660001</v>
      </c>
      <c r="O227" s="144">
        <v>1753.097279656</v>
      </c>
      <c r="P227" s="144">
        <v>1919.49343305</v>
      </c>
      <c r="Q227" s="144">
        <v>141.72549762200001</v>
      </c>
      <c r="R227" s="144">
        <v>301.54174395799998</v>
      </c>
      <c r="S227" s="144">
        <v>444.98306913499999</v>
      </c>
      <c r="T227" s="144">
        <v>615.40962563300002</v>
      </c>
      <c r="U227" s="144">
        <v>766.77317906799999</v>
      </c>
      <c r="V227" s="1005">
        <v>917.76741980899999</v>
      </c>
      <c r="Y227" s="33"/>
    </row>
    <row r="228" spans="1:25" ht="12.95" customHeight="1">
      <c r="A228" s="141"/>
      <c r="B228" s="1172"/>
      <c r="C228" s="1172" t="s">
        <v>97</v>
      </c>
      <c r="D228" s="1172" t="s">
        <v>347</v>
      </c>
      <c r="E228" s="144">
        <v>1435.2514040040001</v>
      </c>
      <c r="F228" s="144">
        <v>1037.5659610800001</v>
      </c>
      <c r="G228" s="144">
        <v>1612.595945775</v>
      </c>
      <c r="H228" s="144">
        <v>613.32869368499996</v>
      </c>
      <c r="I228" s="852">
        <v>1492.5960329659999</v>
      </c>
      <c r="J228" s="144">
        <v>395.83733079500001</v>
      </c>
      <c r="K228" s="144">
        <v>421.41309718799999</v>
      </c>
      <c r="L228" s="144">
        <v>510.931707786</v>
      </c>
      <c r="M228" s="144">
        <v>566.21410253299996</v>
      </c>
      <c r="N228" s="144">
        <v>589.25680558700003</v>
      </c>
      <c r="O228" s="144">
        <v>638.47630381900001</v>
      </c>
      <c r="P228" s="144">
        <v>632.228558045</v>
      </c>
      <c r="Q228" s="144">
        <v>72.790686543000007</v>
      </c>
      <c r="R228" s="144">
        <v>105.623117409</v>
      </c>
      <c r="S228" s="144">
        <v>167.08719051</v>
      </c>
      <c r="T228" s="144">
        <v>199.492297143</v>
      </c>
      <c r="U228" s="144">
        <v>227.18833112300001</v>
      </c>
      <c r="V228" s="1005">
        <v>267.08366553899998</v>
      </c>
    </row>
    <row r="229" spans="1:25" ht="12.95" customHeight="1">
      <c r="A229" s="141"/>
      <c r="B229" s="1172" t="s">
        <v>19</v>
      </c>
      <c r="C229" s="1337" t="s">
        <v>348</v>
      </c>
      <c r="D229" s="1337"/>
      <c r="E229" s="144">
        <v>78958.199533840001</v>
      </c>
      <c r="F229" s="144">
        <v>144574.523388842</v>
      </c>
      <c r="G229" s="144">
        <v>149126.633045739</v>
      </c>
      <c r="H229" s="144">
        <v>228923.398337552</v>
      </c>
      <c r="I229" s="144">
        <v>242069.86663922199</v>
      </c>
      <c r="J229" s="144">
        <v>100411.702154618</v>
      </c>
      <c r="K229" s="144">
        <v>122973.245548469</v>
      </c>
      <c r="L229" s="144">
        <v>157333.926108707</v>
      </c>
      <c r="M229" s="144">
        <v>186400.85345189599</v>
      </c>
      <c r="N229" s="144">
        <v>214482.577014296</v>
      </c>
      <c r="O229" s="144">
        <v>245849.30344396899</v>
      </c>
      <c r="P229" s="144">
        <v>276432.72362904903</v>
      </c>
      <c r="Q229" s="144">
        <v>43847.347232592998</v>
      </c>
      <c r="R229" s="144">
        <v>69598.984874242</v>
      </c>
      <c r="S229" s="144">
        <v>113715.762105435</v>
      </c>
      <c r="T229" s="144">
        <v>144786.21209856</v>
      </c>
      <c r="U229" s="144">
        <v>182052.06797258099</v>
      </c>
      <c r="V229" s="1005">
        <v>212683.744508701</v>
      </c>
      <c r="Y229" s="54"/>
    </row>
    <row r="230" spans="1:25" ht="24">
      <c r="A230" s="141"/>
      <c r="B230" s="1172"/>
      <c r="C230" s="1172" t="s">
        <v>8</v>
      </c>
      <c r="D230" s="1172" t="s">
        <v>475</v>
      </c>
      <c r="E230" s="144">
        <v>1483.8588659439999</v>
      </c>
      <c r="F230" s="144">
        <v>621.13041263699995</v>
      </c>
      <c r="G230" s="144">
        <v>532.43731663899996</v>
      </c>
      <c r="H230" s="144">
        <v>521.17957019400001</v>
      </c>
      <c r="I230" s="144">
        <v>5517.3318677730003</v>
      </c>
      <c r="J230" s="144">
        <v>608.05193601999997</v>
      </c>
      <c r="K230" s="144">
        <v>710.41249167499996</v>
      </c>
      <c r="L230" s="144">
        <v>792.10003760799998</v>
      </c>
      <c r="M230" s="144">
        <v>850.342052911</v>
      </c>
      <c r="N230" s="852">
        <v>1275.859122398</v>
      </c>
      <c r="O230" s="852">
        <v>1425.9332169849999</v>
      </c>
      <c r="P230" s="852">
        <v>1380.6625622680001</v>
      </c>
      <c r="Q230" s="852">
        <v>991.36614549800004</v>
      </c>
      <c r="R230" s="852">
        <v>631.88331397000002</v>
      </c>
      <c r="S230" s="852">
        <v>797.44937003200005</v>
      </c>
      <c r="T230" s="852">
        <v>722.63838141099995</v>
      </c>
      <c r="U230" s="852">
        <v>823.71555568500003</v>
      </c>
      <c r="V230" s="998">
        <v>882.84805993700002</v>
      </c>
    </row>
    <row r="231" spans="1:25" ht="24">
      <c r="A231" s="141"/>
      <c r="B231" s="1172"/>
      <c r="C231" s="1172" t="s">
        <v>9</v>
      </c>
      <c r="D231" s="1172" t="s">
        <v>350</v>
      </c>
      <c r="E231" s="144">
        <v>137.547103814</v>
      </c>
      <c r="F231" s="144">
        <v>118.047292324</v>
      </c>
      <c r="G231" s="144">
        <v>345.14564411499998</v>
      </c>
      <c r="H231" s="144">
        <v>0</v>
      </c>
      <c r="I231" s="144">
        <v>444.17940562899997</v>
      </c>
      <c r="J231" s="852">
        <v>0</v>
      </c>
      <c r="K231" s="852">
        <v>0</v>
      </c>
      <c r="L231" s="852">
        <v>0</v>
      </c>
      <c r="M231" s="852">
        <v>0</v>
      </c>
      <c r="N231" s="144">
        <v>9.0927420429999994</v>
      </c>
      <c r="O231" s="144">
        <v>11.528171507</v>
      </c>
      <c r="P231" s="144">
        <v>18.228862312</v>
      </c>
      <c r="Q231" s="144">
        <v>6.6582658139999999</v>
      </c>
      <c r="R231" s="144">
        <v>10.748063399999999</v>
      </c>
      <c r="S231" s="144">
        <v>16.998329130999998</v>
      </c>
      <c r="T231" s="144">
        <v>12.933371713</v>
      </c>
      <c r="U231" s="144">
        <v>0</v>
      </c>
      <c r="V231" s="1005">
        <v>100.569134664</v>
      </c>
    </row>
    <row r="232" spans="1:25" ht="24">
      <c r="A232" s="141"/>
      <c r="B232" s="1172"/>
      <c r="C232" s="1172" t="s">
        <v>10</v>
      </c>
      <c r="D232" s="1172" t="s">
        <v>351</v>
      </c>
      <c r="E232" s="144">
        <v>176.075408192</v>
      </c>
      <c r="F232" s="144">
        <v>116.577881819</v>
      </c>
      <c r="G232" s="144">
        <v>166.438989322</v>
      </c>
      <c r="H232" s="144">
        <v>143.19252054899999</v>
      </c>
      <c r="I232" s="852">
        <v>228.130841928</v>
      </c>
      <c r="J232" s="144">
        <v>695.16151167199996</v>
      </c>
      <c r="K232" s="144">
        <v>1080.5587253409999</v>
      </c>
      <c r="L232" s="144">
        <v>1131.49174995</v>
      </c>
      <c r="M232" s="144">
        <v>1131.001832619</v>
      </c>
      <c r="N232" s="852">
        <v>1132.6830119240001</v>
      </c>
      <c r="O232" s="852">
        <v>1133.7701726969999</v>
      </c>
      <c r="P232" s="852">
        <v>1130.558265399</v>
      </c>
      <c r="Q232" s="852">
        <v>49.556237183999997</v>
      </c>
      <c r="R232" s="852">
        <v>108.919459523</v>
      </c>
      <c r="S232" s="852">
        <v>816.94499119600005</v>
      </c>
      <c r="T232" s="852">
        <v>295.53613092799998</v>
      </c>
      <c r="U232" s="852">
        <v>351.17949448600001</v>
      </c>
      <c r="V232" s="998">
        <v>430.14993105999997</v>
      </c>
    </row>
    <row r="233" spans="1:25" ht="12.95" customHeight="1">
      <c r="A233" s="141"/>
      <c r="B233" s="1172"/>
      <c r="C233" s="1172" t="s">
        <v>11</v>
      </c>
      <c r="D233" s="1172" t="s">
        <v>352</v>
      </c>
      <c r="E233" s="144">
        <v>63702.125981646997</v>
      </c>
      <c r="F233" s="144">
        <v>129237.93346987601</v>
      </c>
      <c r="G233" s="144">
        <v>134427.69370151701</v>
      </c>
      <c r="H233" s="144">
        <v>215690.86893091799</v>
      </c>
      <c r="I233" s="144">
        <v>221726.59452436201</v>
      </c>
      <c r="J233" s="852">
        <v>93605.301512431994</v>
      </c>
      <c r="K233" s="852">
        <v>114699.778097485</v>
      </c>
      <c r="L233" s="852">
        <v>147861.66814649699</v>
      </c>
      <c r="M233" s="852">
        <v>175911.66022250301</v>
      </c>
      <c r="N233" s="852">
        <v>202489.46847109101</v>
      </c>
      <c r="O233" s="852">
        <v>232486.68982124</v>
      </c>
      <c r="P233" s="852">
        <v>261808.314983649</v>
      </c>
      <c r="Q233" s="852">
        <v>41876.106605975001</v>
      </c>
      <c r="R233" s="852">
        <v>66968.240888333996</v>
      </c>
      <c r="S233" s="852">
        <v>109123.898095907</v>
      </c>
      <c r="T233" s="852">
        <v>139774.686322063</v>
      </c>
      <c r="U233" s="852">
        <v>176010.606258327</v>
      </c>
      <c r="V233" s="998">
        <v>205413.402569036</v>
      </c>
    </row>
    <row r="234" spans="1:25">
      <c r="A234" s="141"/>
      <c r="B234" s="1172"/>
      <c r="C234" s="1172" t="s">
        <v>98</v>
      </c>
      <c r="D234" s="1172" t="s">
        <v>353</v>
      </c>
      <c r="E234" s="144">
        <v>3934.1291043149999</v>
      </c>
      <c r="F234" s="144">
        <v>4421.0906399519999</v>
      </c>
      <c r="G234" s="144">
        <v>3788.7888540849999</v>
      </c>
      <c r="H234" s="144">
        <v>2069.783634634</v>
      </c>
      <c r="I234" s="852">
        <v>2204.5410377620001</v>
      </c>
      <c r="J234" s="852">
        <v>830.69098746400005</v>
      </c>
      <c r="K234" s="852">
        <v>939.83222554600002</v>
      </c>
      <c r="L234" s="852">
        <v>1186.643953</v>
      </c>
      <c r="M234" s="852">
        <v>1417.1320762380001</v>
      </c>
      <c r="N234" s="144">
        <v>1727.079370827</v>
      </c>
      <c r="O234" s="144">
        <v>1937.406571128</v>
      </c>
      <c r="P234" s="144">
        <v>2220.8100707140002</v>
      </c>
      <c r="Q234" s="144">
        <v>223.97221404699999</v>
      </c>
      <c r="R234" s="144">
        <v>412.645098684</v>
      </c>
      <c r="S234" s="144">
        <v>501.764507288</v>
      </c>
      <c r="T234" s="144">
        <v>673.59556772400003</v>
      </c>
      <c r="U234" s="144">
        <v>799.56971607399998</v>
      </c>
      <c r="V234" s="1005">
        <v>944.05837895599996</v>
      </c>
    </row>
    <row r="235" spans="1:25" ht="24">
      <c r="A235" s="143"/>
      <c r="B235" s="1171"/>
      <c r="C235" s="1172" t="s">
        <v>97</v>
      </c>
      <c r="D235" s="1172" t="s">
        <v>354</v>
      </c>
      <c r="E235" s="144">
        <v>812.23973821200002</v>
      </c>
      <c r="F235" s="144">
        <v>685.82165947299995</v>
      </c>
      <c r="G235" s="852">
        <v>670.32799726500002</v>
      </c>
      <c r="H235" s="852">
        <v>678.884032639</v>
      </c>
      <c r="I235" s="852">
        <v>1035.3738426689999</v>
      </c>
      <c r="J235" s="144">
        <v>432.71682903200002</v>
      </c>
      <c r="K235" s="144">
        <v>568.332012792</v>
      </c>
      <c r="L235" s="144">
        <v>672.97230275899994</v>
      </c>
      <c r="M235" s="144">
        <v>726.21064419599998</v>
      </c>
      <c r="N235" s="144">
        <v>795.56601546800005</v>
      </c>
      <c r="O235" s="144">
        <v>891.35678606800002</v>
      </c>
      <c r="P235" s="144">
        <v>991.01737943199998</v>
      </c>
      <c r="Q235" s="144">
        <v>66.041288178000002</v>
      </c>
      <c r="R235" s="144">
        <v>168.22884268499999</v>
      </c>
      <c r="S235" s="144">
        <v>234.971210912</v>
      </c>
      <c r="T235" s="144">
        <v>357.81870300999998</v>
      </c>
      <c r="U235" s="144">
        <v>421.80950502100001</v>
      </c>
      <c r="V235" s="1005">
        <v>507.26458269099999</v>
      </c>
    </row>
    <row r="236" spans="1:25">
      <c r="A236" s="143"/>
      <c r="B236" s="1171"/>
      <c r="C236" s="1172" t="s">
        <v>125</v>
      </c>
      <c r="D236" s="1172" t="s">
        <v>347</v>
      </c>
      <c r="E236" s="144">
        <v>8712.2233317160008</v>
      </c>
      <c r="F236" s="144">
        <v>9373.9220327610001</v>
      </c>
      <c r="G236" s="144">
        <v>9195.8005427959997</v>
      </c>
      <c r="H236" s="144">
        <v>9819.4896486180005</v>
      </c>
      <c r="I236" s="144">
        <v>10913.715119099001</v>
      </c>
      <c r="J236" s="144">
        <v>4239.7793779980002</v>
      </c>
      <c r="K236" s="144">
        <v>4974.3319956300002</v>
      </c>
      <c r="L236" s="144">
        <v>5689.0499188929998</v>
      </c>
      <c r="M236" s="144">
        <v>6364.5066234289998</v>
      </c>
      <c r="N236" s="852">
        <v>7052.8282805449999</v>
      </c>
      <c r="O236" s="852">
        <v>7962.6187043440004</v>
      </c>
      <c r="P236" s="852">
        <v>8883.1315052749997</v>
      </c>
      <c r="Q236" s="852">
        <v>633.64647589699996</v>
      </c>
      <c r="R236" s="852">
        <v>1298.319207646</v>
      </c>
      <c r="S236" s="852">
        <v>2223.7356009690002</v>
      </c>
      <c r="T236" s="852">
        <v>2949.0036217110001</v>
      </c>
      <c r="U236" s="852">
        <v>3645.1874429879999</v>
      </c>
      <c r="V236" s="998">
        <v>4405.4518523569996</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8230.6435210969994</v>
      </c>
      <c r="K237" s="241">
        <v>9755.6387558700008</v>
      </c>
      <c r="L237" s="241">
        <v>12107.193582563001</v>
      </c>
      <c r="M237" s="241">
        <v>14104.329336631001</v>
      </c>
      <c r="N237" s="241">
        <v>14833.790240474</v>
      </c>
      <c r="O237" s="241">
        <v>15423.411696809</v>
      </c>
      <c r="P237" s="241">
        <v>16345.219303334999</v>
      </c>
      <c r="Q237" s="241">
        <v>931.43206606599995</v>
      </c>
      <c r="R237" s="241">
        <v>1926.120073625</v>
      </c>
      <c r="S237" s="241">
        <v>3194.9844602510002</v>
      </c>
      <c r="T237" s="241">
        <v>4410.3917724490002</v>
      </c>
      <c r="U237" s="241">
        <v>6419.6339469459999</v>
      </c>
      <c r="V237" s="1006">
        <v>8037.4975049630002</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1042.1098362519999</v>
      </c>
      <c r="K238" s="241">
        <v>1210.347102193</v>
      </c>
      <c r="L238" s="241">
        <v>862.19179033199998</v>
      </c>
      <c r="M238" s="241">
        <v>1055.0286359249999</v>
      </c>
      <c r="N238" s="241">
        <v>1043.4999342399999</v>
      </c>
      <c r="O238" s="241">
        <v>1376.442976947</v>
      </c>
      <c r="P238" s="241">
        <v>1602.555360677</v>
      </c>
      <c r="Q238" s="241">
        <v>415.14112448899999</v>
      </c>
      <c r="R238" s="241">
        <v>948.33897753300005</v>
      </c>
      <c r="S238" s="241">
        <v>1097.8947749450001</v>
      </c>
      <c r="T238" s="241">
        <v>1509.304154658</v>
      </c>
      <c r="U238" s="241">
        <v>1088.2209673249999</v>
      </c>
      <c r="V238" s="1006">
        <v>1100.107282773</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3.5876069739999998</v>
      </c>
      <c r="K239" s="241">
        <v>7.3481422099999998</v>
      </c>
      <c r="L239" s="241">
        <v>71.515262821999997</v>
      </c>
      <c r="M239" s="241">
        <v>473.31961920499998</v>
      </c>
      <c r="N239" s="241">
        <v>4.8442571379999997</v>
      </c>
      <c r="O239" s="241">
        <v>5.7166266710000002</v>
      </c>
      <c r="P239" s="241">
        <v>5.018541237</v>
      </c>
      <c r="Q239" s="241">
        <v>10.534017310999999</v>
      </c>
      <c r="R239" s="241">
        <v>24.757803485</v>
      </c>
      <c r="S239" s="241">
        <v>20.605419085000001</v>
      </c>
      <c r="T239" s="241">
        <v>34.253786703000003</v>
      </c>
      <c r="U239" s="241">
        <v>28.838341272000001</v>
      </c>
      <c r="V239" s="1006">
        <v>28.198768740999999</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1038.5222292779999</v>
      </c>
      <c r="K240" s="241">
        <v>1202.9989599830001</v>
      </c>
      <c r="L240" s="241">
        <v>790.67652751000003</v>
      </c>
      <c r="M240" s="241">
        <v>581.70901672000002</v>
      </c>
      <c r="N240" s="241">
        <v>1038.655677102</v>
      </c>
      <c r="O240" s="241">
        <v>1370.7263502759999</v>
      </c>
      <c r="P240" s="241">
        <v>1597.53681944</v>
      </c>
      <c r="Q240" s="241">
        <v>404.60710717799998</v>
      </c>
      <c r="R240" s="241">
        <v>923.58117404799998</v>
      </c>
      <c r="S240" s="241">
        <v>1077.2893558599999</v>
      </c>
      <c r="T240" s="241">
        <v>1475.050367955</v>
      </c>
      <c r="U240" s="241">
        <v>1059.382626053</v>
      </c>
      <c r="V240" s="1006">
        <v>1071.9085140320001</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9269.1657503749993</v>
      </c>
      <c r="K241" s="241">
        <v>10958.637715852999</v>
      </c>
      <c r="L241" s="241">
        <v>12897.870110073</v>
      </c>
      <c r="M241" s="241">
        <v>14686.038353350999</v>
      </c>
      <c r="N241" s="241">
        <v>15872.445917576</v>
      </c>
      <c r="O241" s="241">
        <v>16794.138047085002</v>
      </c>
      <c r="P241" s="241">
        <v>17942.756122775001</v>
      </c>
      <c r="Q241" s="241">
        <v>1336.039173244</v>
      </c>
      <c r="R241" s="241">
        <v>2849.7012476730001</v>
      </c>
      <c r="S241" s="241">
        <v>4272.2738161110001</v>
      </c>
      <c r="T241" s="241">
        <v>5885.4421404040004</v>
      </c>
      <c r="U241" s="241">
        <v>7479.0165729990003</v>
      </c>
      <c r="V241" s="1006">
        <v>9109.4060189949996</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-209.233148594</v>
      </c>
      <c r="K242" s="241">
        <v>-245.30767184699999</v>
      </c>
      <c r="L242" s="241">
        <v>-284.75807676699998</v>
      </c>
      <c r="M242" s="241">
        <v>-330.84956767699998</v>
      </c>
      <c r="N242" s="241">
        <v>-351.312399218</v>
      </c>
      <c r="O242" s="241">
        <v>-390.08181172299999</v>
      </c>
      <c r="P242" s="241">
        <v>-441.63697326599998</v>
      </c>
      <c r="Q242" s="241">
        <v>-34.108955635999997</v>
      </c>
      <c r="R242" s="241">
        <v>-68.305360734999994</v>
      </c>
      <c r="S242" s="241">
        <v>-113.183836054</v>
      </c>
      <c r="T242" s="241">
        <v>-145.328308276</v>
      </c>
      <c r="U242" s="241">
        <v>-176.77371581200001</v>
      </c>
      <c r="V242" s="1006">
        <v>-215.09065239099999</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-209.233148594</v>
      </c>
      <c r="K243" s="241">
        <v>-245.30767184699999</v>
      </c>
      <c r="L243" s="241">
        <v>-284.75807676699998</v>
      </c>
      <c r="M243" s="241">
        <v>-330.84956767699998</v>
      </c>
      <c r="N243" s="241">
        <v>-351.312399218</v>
      </c>
      <c r="O243" s="241">
        <v>-390.08181172299999</v>
      </c>
      <c r="P243" s="241">
        <v>-441.63697326599998</v>
      </c>
      <c r="Q243" s="241">
        <v>-34.108955635999997</v>
      </c>
      <c r="R243" s="241">
        <v>-68.305360734999994</v>
      </c>
      <c r="S243" s="241">
        <v>-113.183836054</v>
      </c>
      <c r="T243" s="241">
        <v>-145.328308276</v>
      </c>
      <c r="U243" s="241">
        <v>-176.77371581200001</v>
      </c>
      <c r="V243" s="1006">
        <v>-215.09065239099999</v>
      </c>
    </row>
    <row r="244" spans="1:22" ht="25.15" customHeight="1" thickBot="1">
      <c r="A244" s="290" t="s">
        <v>211</v>
      </c>
      <c r="B244" s="1343" t="s">
        <v>362</v>
      </c>
      <c r="C244" s="1343"/>
      <c r="D244" s="1343"/>
      <c r="E244" s="377">
        <v>8618.051827018</v>
      </c>
      <c r="F244" s="377">
        <v>7487.7363559209998</v>
      </c>
      <c r="G244" s="377">
        <v>3926.1155427540002</v>
      </c>
      <c r="H244" s="377">
        <v>5858.177266658</v>
      </c>
      <c r="I244" s="377">
        <v>12361.343998681999</v>
      </c>
      <c r="J244" s="377">
        <v>7068.991290041</v>
      </c>
      <c r="K244" s="377">
        <v>8393.6907980140004</v>
      </c>
      <c r="L244" s="377">
        <v>9805.8608096499993</v>
      </c>
      <c r="M244" s="377">
        <v>11094.985247389001</v>
      </c>
      <c r="N244" s="377">
        <v>12122.938102816001</v>
      </c>
      <c r="O244" s="377">
        <v>12748.407247612</v>
      </c>
      <c r="P244" s="377">
        <v>13655.027076369999</v>
      </c>
      <c r="Q244" s="377">
        <v>1014.054779509</v>
      </c>
      <c r="R244" s="377">
        <v>2130.7407770330001</v>
      </c>
      <c r="S244" s="377">
        <v>32579.08626498</v>
      </c>
      <c r="T244" s="377">
        <v>4494.9439186939999</v>
      </c>
      <c r="U244" s="377">
        <v>5711.9645772880003</v>
      </c>
      <c r="V244" s="1008">
        <v>6893.9120717080004</v>
      </c>
    </row>
    <row r="245" spans="1:22" s="33" customFormat="1" ht="24.2" hidden="1" customHeight="1" thickBot="1">
      <c r="A245" s="1395" t="s">
        <v>239</v>
      </c>
      <c r="B245" s="1395"/>
      <c r="C245" s="1395"/>
      <c r="D245" s="1395"/>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P2"/>
    <mergeCell ref="Q2:V2"/>
    <mergeCell ref="J51:P51"/>
    <mergeCell ref="Q51:V51"/>
    <mergeCell ref="J100:P100"/>
    <mergeCell ref="Q100:V100"/>
    <mergeCell ref="J149:P149"/>
    <mergeCell ref="Q149:V149"/>
    <mergeCell ref="J198:P198"/>
    <mergeCell ref="Q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S4" sqref="S4:T32"/>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6" t="s">
        <v>291</v>
      </c>
      <c r="B1" s="1397"/>
      <c r="C1" s="1397"/>
      <c r="D1" s="1397"/>
      <c r="E1" s="1397"/>
      <c r="F1" s="1397"/>
      <c r="G1" s="1397"/>
      <c r="H1" s="1397"/>
      <c r="I1" s="1397"/>
      <c r="J1" s="1397"/>
      <c r="K1" s="1397"/>
      <c r="L1" s="1397"/>
      <c r="M1" s="1397"/>
      <c r="N1" s="1397"/>
      <c r="O1" s="1397"/>
      <c r="P1" s="1397"/>
      <c r="Q1" s="1397"/>
      <c r="R1" s="1397"/>
      <c r="S1" s="1397"/>
      <c r="T1" s="1398"/>
    </row>
    <row r="2" spans="1:36" ht="22.35" customHeight="1">
      <c r="A2" s="1341" t="s">
        <v>405</v>
      </c>
      <c r="B2" s="1342"/>
      <c r="C2" s="1382" t="s">
        <v>277</v>
      </c>
      <c r="D2" s="1382" t="s">
        <v>842</v>
      </c>
      <c r="E2" s="1376">
        <v>2021</v>
      </c>
      <c r="F2" s="1376">
        <v>2022</v>
      </c>
      <c r="G2" s="1376">
        <v>2023</v>
      </c>
      <c r="H2" s="1376">
        <v>2024</v>
      </c>
      <c r="I2" s="1376"/>
      <c r="J2" s="1376"/>
      <c r="K2" s="1376"/>
      <c r="L2" s="1376"/>
      <c r="M2" s="1376"/>
      <c r="N2" s="1376"/>
      <c r="O2" s="1376">
        <v>2025</v>
      </c>
      <c r="P2" s="1376"/>
      <c r="Q2" s="1376"/>
      <c r="R2" s="1376"/>
      <c r="S2" s="1376"/>
      <c r="T2" s="1377"/>
    </row>
    <row r="3" spans="1:36" ht="22.35" customHeight="1">
      <c r="A3" s="1341"/>
      <c r="B3" s="1342"/>
      <c r="C3" s="1383"/>
      <c r="D3" s="1383"/>
      <c r="E3" s="1386"/>
      <c r="F3" s="1376"/>
      <c r="G3" s="1376"/>
      <c r="H3" s="786" t="s">
        <v>5</v>
      </c>
      <c r="I3" s="786" t="s">
        <v>6</v>
      </c>
      <c r="J3" s="786" t="s">
        <v>267</v>
      </c>
      <c r="K3" s="786" t="s">
        <v>7</v>
      </c>
      <c r="L3" s="786" t="s">
        <v>13</v>
      </c>
      <c r="M3" s="896" t="s">
        <v>14</v>
      </c>
      <c r="N3" s="896" t="s">
        <v>904</v>
      </c>
      <c r="O3" s="896" t="s">
        <v>0</v>
      </c>
      <c r="P3" s="896" t="s">
        <v>1</v>
      </c>
      <c r="Q3" s="896" t="s">
        <v>2</v>
      </c>
      <c r="R3" s="896" t="s">
        <v>3</v>
      </c>
      <c r="S3" s="896" t="s">
        <v>4</v>
      </c>
      <c r="T3" s="1137" t="s">
        <v>5</v>
      </c>
      <c r="AJ3" s="32" t="s">
        <v>236</v>
      </c>
    </row>
    <row r="4" spans="1:36" s="167" customFormat="1" ht="12.95" customHeight="1">
      <c r="A4" s="1328" t="s">
        <v>364</v>
      </c>
      <c r="B4" s="1329"/>
      <c r="C4" s="241">
        <v>1063037.153687086</v>
      </c>
      <c r="D4" s="241">
        <v>1037780.0068282899</v>
      </c>
      <c r="E4" s="241">
        <v>1213629.3466167143</v>
      </c>
      <c r="F4" s="241">
        <v>1447439.8621149629</v>
      </c>
      <c r="G4" s="241">
        <v>1591926.057036947</v>
      </c>
      <c r="H4" s="241">
        <v>2045051.8369867438</v>
      </c>
      <c r="I4" s="241">
        <v>2149576.9112673802</v>
      </c>
      <c r="J4" s="241">
        <v>2181414.482985721</v>
      </c>
      <c r="K4" s="241">
        <v>2164066.639240962</v>
      </c>
      <c r="L4" s="241">
        <v>2345002.7703161077</v>
      </c>
      <c r="M4" s="241">
        <v>2328255.4279157859</v>
      </c>
      <c r="N4" s="241">
        <v>2454959.5249313749</v>
      </c>
      <c r="O4" s="241">
        <v>2434460.0337533639</v>
      </c>
      <c r="P4" s="241">
        <v>2522243.5343606602</v>
      </c>
      <c r="Q4" s="241">
        <v>2536350.883581935</v>
      </c>
      <c r="R4" s="241">
        <v>2566344.565799763</v>
      </c>
      <c r="S4" s="241">
        <v>2330333.4316428485</v>
      </c>
      <c r="T4" s="1006">
        <v>2359373.2652678033</v>
      </c>
      <c r="U4" s="378"/>
      <c r="V4" s="378"/>
    </row>
    <row r="5" spans="1:36">
      <c r="A5" s="123" t="s">
        <v>17</v>
      </c>
      <c r="B5" s="1177" t="s">
        <v>365</v>
      </c>
      <c r="C5" s="144">
        <v>17310.125501982999</v>
      </c>
      <c r="D5" s="144">
        <v>42308.030430459999</v>
      </c>
      <c r="E5" s="144">
        <v>41524.751291820998</v>
      </c>
      <c r="F5" s="144">
        <v>32934.305312213997</v>
      </c>
      <c r="G5" s="144">
        <v>59295.668341315999</v>
      </c>
      <c r="H5" s="144">
        <v>51505.327160841996</v>
      </c>
      <c r="I5" s="144">
        <v>49618.986988320001</v>
      </c>
      <c r="J5" s="144">
        <v>47264.020418319997</v>
      </c>
      <c r="K5" s="144">
        <v>45787.267336320001</v>
      </c>
      <c r="L5" s="144">
        <v>46965.511157480003</v>
      </c>
      <c r="M5" s="144">
        <v>49547.85572082</v>
      </c>
      <c r="N5" s="144">
        <v>48308.28862082</v>
      </c>
      <c r="O5" s="144">
        <v>52662.574420236997</v>
      </c>
      <c r="P5" s="144">
        <v>55213.541312319998</v>
      </c>
      <c r="Q5" s="144">
        <v>56010.31352032</v>
      </c>
      <c r="R5" s="144">
        <v>55162.452891567998</v>
      </c>
      <c r="S5" s="144">
        <v>52843.366774766</v>
      </c>
      <c r="T5" s="1005">
        <v>52663.734412839003</v>
      </c>
      <c r="U5" s="378"/>
      <c r="V5" s="233"/>
      <c r="W5" s="233"/>
    </row>
    <row r="6" spans="1:36" ht="24">
      <c r="A6" s="123" t="s">
        <v>17</v>
      </c>
      <c r="B6" s="1177" t="s">
        <v>366</v>
      </c>
      <c r="C6" s="144">
        <v>1040332.52030715</v>
      </c>
      <c r="D6" s="144">
        <v>987244.73676941998</v>
      </c>
      <c r="E6" s="144">
        <v>1163491.2893238992</v>
      </c>
      <c r="F6" s="144">
        <v>1405654.0764337899</v>
      </c>
      <c r="G6" s="144">
        <v>1518870.0699363099</v>
      </c>
      <c r="H6" s="144">
        <v>1975979.1130723199</v>
      </c>
      <c r="I6" s="144">
        <v>2082040.2472494901</v>
      </c>
      <c r="J6" s="144">
        <v>2116199.4325218401</v>
      </c>
      <c r="K6" s="144">
        <v>2102885.6679633898</v>
      </c>
      <c r="L6" s="144">
        <v>2280415.5541178398</v>
      </c>
      <c r="M6" s="144">
        <v>2262208.97425063</v>
      </c>
      <c r="N6" s="144">
        <v>2390867.1782371202</v>
      </c>
      <c r="O6" s="144">
        <v>2363450.6451512999</v>
      </c>
      <c r="P6" s="144">
        <v>2446011.6988669201</v>
      </c>
      <c r="Q6" s="144">
        <v>2459919.22266099</v>
      </c>
      <c r="R6" s="144">
        <v>2486703.5153977298</v>
      </c>
      <c r="S6" s="144">
        <v>2251789.2562489999</v>
      </c>
      <c r="T6" s="1005">
        <v>2286869.25950161</v>
      </c>
      <c r="U6" s="378"/>
      <c r="V6" s="53"/>
    </row>
    <row r="7" spans="1:36">
      <c r="A7" s="123" t="s">
        <v>17</v>
      </c>
      <c r="B7" s="1177" t="s">
        <v>328</v>
      </c>
      <c r="C7" s="144">
        <v>5394.5078779530004</v>
      </c>
      <c r="D7" s="144">
        <v>8227.2396284099996</v>
      </c>
      <c r="E7" s="852">
        <v>8613.306000994</v>
      </c>
      <c r="F7" s="852">
        <v>8851.4803689590008</v>
      </c>
      <c r="G7" s="852">
        <v>13760.318759321</v>
      </c>
      <c r="H7" s="852">
        <v>17567.396753582001</v>
      </c>
      <c r="I7" s="852">
        <v>17917.677029570001</v>
      </c>
      <c r="J7" s="852">
        <v>17951.030045561001</v>
      </c>
      <c r="K7" s="852">
        <v>15393.703941252001</v>
      </c>
      <c r="L7" s="852">
        <v>17621.705040788001</v>
      </c>
      <c r="M7" s="852">
        <v>16498.597944336001</v>
      </c>
      <c r="N7" s="852">
        <v>15784.058073435001</v>
      </c>
      <c r="O7" s="852">
        <v>18346.814181827001</v>
      </c>
      <c r="P7" s="852">
        <v>21018.294181419998</v>
      </c>
      <c r="Q7" s="852">
        <v>20421.347400625</v>
      </c>
      <c r="R7" s="852">
        <v>24478.597510464999</v>
      </c>
      <c r="S7" s="852">
        <v>25700.808619083</v>
      </c>
      <c r="T7" s="998">
        <v>19840.271353354001</v>
      </c>
      <c r="U7" s="378"/>
      <c r="V7" s="53"/>
    </row>
    <row r="8" spans="1:36" s="167" customFormat="1" ht="12.95" customHeight="1">
      <c r="A8" s="1328" t="s">
        <v>367</v>
      </c>
      <c r="B8" s="1329"/>
      <c r="C8" s="241">
        <v>2724780.4919050261</v>
      </c>
      <c r="D8" s="241">
        <v>2820197.4631738053</v>
      </c>
      <c r="E8" s="241">
        <v>3113244.1554274871</v>
      </c>
      <c r="F8" s="241">
        <v>3664205.4832129837</v>
      </c>
      <c r="G8" s="241">
        <v>3648305.3458600934</v>
      </c>
      <c r="H8" s="241">
        <v>4265567.9502111012</v>
      </c>
      <c r="I8" s="241">
        <v>4368409.1437258879</v>
      </c>
      <c r="J8" s="241">
        <v>4428547.3992705988</v>
      </c>
      <c r="K8" s="241">
        <v>4434081.2578957146</v>
      </c>
      <c r="L8" s="241">
        <v>4602584.7340302374</v>
      </c>
      <c r="M8" s="241">
        <v>4674038.3427023133</v>
      </c>
      <c r="N8" s="241">
        <v>4793239.2887091283</v>
      </c>
      <c r="O8" s="241">
        <v>4853501.9108484145</v>
      </c>
      <c r="P8" s="241">
        <v>4910427.6888110144</v>
      </c>
      <c r="Q8" s="241">
        <v>5019162.0457044784</v>
      </c>
      <c r="R8" s="241">
        <v>5013374.1356537556</v>
      </c>
      <c r="S8" s="241">
        <v>4747540.7699292582</v>
      </c>
      <c r="T8" s="1006">
        <v>4761045.7631503856</v>
      </c>
      <c r="U8" s="378"/>
      <c r="V8" s="378"/>
      <c r="W8" s="166"/>
    </row>
    <row r="9" spans="1:36" ht="24">
      <c r="A9" s="123" t="s">
        <v>17</v>
      </c>
      <c r="B9" s="1177" t="s">
        <v>368</v>
      </c>
      <c r="C9" s="144">
        <v>1545055.0928075099</v>
      </c>
      <c r="D9" s="144">
        <v>1643288.1326159199</v>
      </c>
      <c r="E9" s="852">
        <v>1705175.4482922701</v>
      </c>
      <c r="F9" s="852">
        <v>2142858.5990100801</v>
      </c>
      <c r="G9" s="852">
        <v>2028018.25556007</v>
      </c>
      <c r="H9" s="852">
        <v>2152192.5013965801</v>
      </c>
      <c r="I9" s="852">
        <v>2158256.0753742298</v>
      </c>
      <c r="J9" s="852">
        <v>2154666.5070751002</v>
      </c>
      <c r="K9" s="852">
        <v>2143182.8119438998</v>
      </c>
      <c r="L9" s="852">
        <v>2183996.0429245401</v>
      </c>
      <c r="M9" s="852">
        <v>2237696.95959047</v>
      </c>
      <c r="N9" s="852">
        <v>2253368.2050974201</v>
      </c>
      <c r="O9" s="852">
        <v>2348899.94072355</v>
      </c>
      <c r="P9" s="852">
        <v>2332953.9494479098</v>
      </c>
      <c r="Q9" s="852">
        <v>2354497.36826901</v>
      </c>
      <c r="R9" s="852">
        <v>2308867.8761947402</v>
      </c>
      <c r="S9" s="852">
        <v>2283512.1781511102</v>
      </c>
      <c r="T9" s="998">
        <v>2304262.0495197498</v>
      </c>
      <c r="U9" s="378"/>
      <c r="V9" s="53"/>
    </row>
    <row r="10" spans="1:36" ht="12.95" customHeight="1">
      <c r="A10" s="123"/>
      <c r="B10" s="1178" t="s">
        <v>705</v>
      </c>
      <c r="C10" s="144">
        <v>367107.52700427501</v>
      </c>
      <c r="D10" s="144">
        <v>405603.13169800601</v>
      </c>
      <c r="E10" s="852">
        <v>429071.669028003</v>
      </c>
      <c r="F10" s="852">
        <v>479975.42501547298</v>
      </c>
      <c r="G10" s="144">
        <v>521916.226136374</v>
      </c>
      <c r="H10" s="144">
        <v>569350.67822224204</v>
      </c>
      <c r="I10" s="144">
        <v>566240.70427722298</v>
      </c>
      <c r="J10" s="144">
        <v>557099.14307777805</v>
      </c>
      <c r="K10" s="144">
        <v>548299.19211067702</v>
      </c>
      <c r="L10" s="144">
        <v>564993.33909455698</v>
      </c>
      <c r="M10" s="144">
        <v>576757.97109824</v>
      </c>
      <c r="N10" s="144">
        <v>574923.25565478206</v>
      </c>
      <c r="O10" s="144">
        <v>603124.84196776606</v>
      </c>
      <c r="P10" s="144">
        <v>599060.52393125696</v>
      </c>
      <c r="Q10" s="144">
        <v>613858.55086805497</v>
      </c>
      <c r="R10" s="144">
        <v>611239.10803719703</v>
      </c>
      <c r="S10" s="144">
        <v>610149.32464941195</v>
      </c>
      <c r="T10" s="1005">
        <v>600832.08681351703</v>
      </c>
      <c r="U10" s="378"/>
      <c r="V10" s="53"/>
    </row>
    <row r="11" spans="1:36">
      <c r="A11" s="123"/>
      <c r="B11" s="1178" t="s">
        <v>706</v>
      </c>
      <c r="C11" s="144">
        <v>1177947.5658032401</v>
      </c>
      <c r="D11" s="144">
        <v>1237685.0009179199</v>
      </c>
      <c r="E11" s="852">
        <v>1276103.7792642701</v>
      </c>
      <c r="F11" s="852">
        <v>1662883.1739946001</v>
      </c>
      <c r="G11" s="144">
        <v>1506102.0294236899</v>
      </c>
      <c r="H11" s="144">
        <v>1582841.82317434</v>
      </c>
      <c r="I11" s="144">
        <v>1592015.3710970101</v>
      </c>
      <c r="J11" s="144">
        <v>1597567.3639973199</v>
      </c>
      <c r="K11" s="144">
        <v>1594883.61983322</v>
      </c>
      <c r="L11" s="144">
        <v>1619002.70382998</v>
      </c>
      <c r="M11" s="144">
        <v>1660938.98849223</v>
      </c>
      <c r="N11" s="144">
        <v>1678444.9494426399</v>
      </c>
      <c r="O11" s="144">
        <v>1745775.0987557899</v>
      </c>
      <c r="P11" s="144">
        <v>1733893.4255166501</v>
      </c>
      <c r="Q11" s="144">
        <v>1740638.81740095</v>
      </c>
      <c r="R11" s="144">
        <v>1697628.7681575499</v>
      </c>
      <c r="S11" s="144">
        <v>1673362.8535017001</v>
      </c>
      <c r="T11" s="1005">
        <v>1703429.9627062399</v>
      </c>
      <c r="U11" s="378"/>
      <c r="V11" s="53"/>
    </row>
    <row r="12" spans="1:36" ht="24">
      <c r="A12" s="123" t="s">
        <v>17</v>
      </c>
      <c r="B12" s="1177" t="s">
        <v>369</v>
      </c>
      <c r="C12" s="144">
        <v>10181.301764262</v>
      </c>
      <c r="D12" s="144">
        <v>19401.733231116999</v>
      </c>
      <c r="E12" s="852">
        <v>24251.113820058999</v>
      </c>
      <c r="F12" s="852">
        <v>17761.779633768001</v>
      </c>
      <c r="G12" s="144">
        <v>16977.962967060001</v>
      </c>
      <c r="H12" s="144">
        <v>24326.282591469</v>
      </c>
      <c r="I12" s="144">
        <v>25093.885193418999</v>
      </c>
      <c r="J12" s="144">
        <v>28930.659647697001</v>
      </c>
      <c r="K12" s="144">
        <v>33150.277471305999</v>
      </c>
      <c r="L12" s="144">
        <v>32103.286264653001</v>
      </c>
      <c r="M12" s="144">
        <v>28743.640457958001</v>
      </c>
      <c r="N12" s="144">
        <v>26803.933862165999</v>
      </c>
      <c r="O12" s="144">
        <v>31606.878457346</v>
      </c>
      <c r="P12" s="144">
        <v>29779.618958845</v>
      </c>
      <c r="Q12" s="144">
        <v>28157.665366787001</v>
      </c>
      <c r="R12" s="144">
        <v>32381.481601055999</v>
      </c>
      <c r="S12" s="144">
        <v>33237.037280721997</v>
      </c>
      <c r="T12" s="1005">
        <v>27998.851954654001</v>
      </c>
      <c r="U12" s="378"/>
      <c r="V12" s="53"/>
    </row>
    <row r="13" spans="1:36">
      <c r="A13" s="123"/>
      <c r="B13" s="1178" t="s">
        <v>705</v>
      </c>
      <c r="C13" s="144">
        <v>1897.4193213650001</v>
      </c>
      <c r="D13" s="144">
        <v>4842.520373112</v>
      </c>
      <c r="E13" s="144">
        <v>3873.9267187710002</v>
      </c>
      <c r="F13" s="144">
        <v>2897.1281180860001</v>
      </c>
      <c r="G13" s="852">
        <v>1338.585237732</v>
      </c>
      <c r="H13" s="852">
        <v>4561.0597615269999</v>
      </c>
      <c r="I13" s="852">
        <v>7315.6175024650001</v>
      </c>
      <c r="J13" s="852">
        <v>4458.9127681709997</v>
      </c>
      <c r="K13" s="852">
        <v>4342.4455876190004</v>
      </c>
      <c r="L13" s="852">
        <v>4136.1486790850004</v>
      </c>
      <c r="M13" s="852">
        <v>4819.2536990210001</v>
      </c>
      <c r="N13" s="852">
        <v>3276.6780220380001</v>
      </c>
      <c r="O13" s="852">
        <v>3447.5885996749998</v>
      </c>
      <c r="P13" s="852">
        <v>3468.7327791289999</v>
      </c>
      <c r="Q13" s="852">
        <v>3311.1695193249998</v>
      </c>
      <c r="R13" s="852">
        <v>3477.77841627</v>
      </c>
      <c r="S13" s="852">
        <v>3456.2749336319998</v>
      </c>
      <c r="T13" s="998">
        <v>3165.9773931959999</v>
      </c>
      <c r="U13" s="378"/>
      <c r="V13" s="53"/>
    </row>
    <row r="14" spans="1:36">
      <c r="A14" s="123"/>
      <c r="B14" s="1178" t="s">
        <v>706</v>
      </c>
      <c r="C14" s="144">
        <v>8283.8824428970001</v>
      </c>
      <c r="D14" s="144">
        <v>14559.212858004999</v>
      </c>
      <c r="E14" s="144">
        <v>20377.187101288</v>
      </c>
      <c r="F14" s="144">
        <v>14864.651515682001</v>
      </c>
      <c r="G14" s="144">
        <v>15639.377729328</v>
      </c>
      <c r="H14" s="144">
        <v>19765.222829941998</v>
      </c>
      <c r="I14" s="144">
        <v>17778.267690953999</v>
      </c>
      <c r="J14" s="144">
        <v>24471.746879525999</v>
      </c>
      <c r="K14" s="144">
        <v>28807.831883686998</v>
      </c>
      <c r="L14" s="144">
        <v>27967.137585568002</v>
      </c>
      <c r="M14" s="144">
        <v>23924.386758936998</v>
      </c>
      <c r="N14" s="144">
        <v>23527.255840128</v>
      </c>
      <c r="O14" s="144">
        <v>28159.289857670999</v>
      </c>
      <c r="P14" s="144">
        <v>26310.886179715999</v>
      </c>
      <c r="Q14" s="144">
        <v>24846.495847462</v>
      </c>
      <c r="R14" s="144">
        <v>28903.703184786002</v>
      </c>
      <c r="S14" s="144">
        <v>29780.76234709</v>
      </c>
      <c r="T14" s="1005">
        <v>24832.874561458</v>
      </c>
      <c r="U14" s="378"/>
      <c r="V14" s="53"/>
    </row>
    <row r="15" spans="1:36">
      <c r="A15" s="123" t="s">
        <v>17</v>
      </c>
      <c r="B15" s="1177" t="s">
        <v>370</v>
      </c>
      <c r="C15" s="144">
        <v>88143.814973318003</v>
      </c>
      <c r="D15" s="144">
        <v>68511.036181542004</v>
      </c>
      <c r="E15" s="144">
        <v>85062.504373143005</v>
      </c>
      <c r="F15" s="144">
        <v>101522.020906473</v>
      </c>
      <c r="G15" s="852">
        <v>84005.452007596003</v>
      </c>
      <c r="H15" s="852">
        <v>84616.966329507995</v>
      </c>
      <c r="I15" s="852">
        <v>80092.657080403995</v>
      </c>
      <c r="J15" s="852">
        <v>76573.451586406998</v>
      </c>
      <c r="K15" s="852">
        <v>79142.051665784005</v>
      </c>
      <c r="L15" s="852">
        <v>79671.483376349002</v>
      </c>
      <c r="M15" s="852">
        <v>84740.511523841007</v>
      </c>
      <c r="N15" s="852">
        <v>78306.853420997999</v>
      </c>
      <c r="O15" s="852">
        <v>78262.229750407001</v>
      </c>
      <c r="P15" s="852">
        <v>80995.827117391003</v>
      </c>
      <c r="Q15" s="852">
        <v>92023.637486986001</v>
      </c>
      <c r="R15" s="852">
        <v>84098.672431378</v>
      </c>
      <c r="S15" s="852">
        <v>82513.184682605002</v>
      </c>
      <c r="T15" s="998">
        <v>77633.580161724007</v>
      </c>
      <c r="U15" s="378"/>
      <c r="V15" s="53"/>
    </row>
    <row r="16" spans="1:36" ht="24.2" customHeight="1">
      <c r="A16" s="123" t="s">
        <v>17</v>
      </c>
      <c r="B16" s="1177" t="s">
        <v>371</v>
      </c>
      <c r="C16" s="144">
        <v>1075274.7723080299</v>
      </c>
      <c r="D16" s="144">
        <v>1080952.37370509</v>
      </c>
      <c r="E16" s="144">
        <v>1285893.140220216</v>
      </c>
      <c r="F16" s="144">
        <v>1388554.49842549</v>
      </c>
      <c r="G16" s="852">
        <v>1505813.5878986199</v>
      </c>
      <c r="H16" s="852">
        <v>1984885.3072176699</v>
      </c>
      <c r="I16" s="852">
        <v>2087001.06586161</v>
      </c>
      <c r="J16" s="852">
        <v>2147045.3980775201</v>
      </c>
      <c r="K16" s="852">
        <v>2157954.7032957799</v>
      </c>
      <c r="L16" s="852">
        <v>2286513.3205339299</v>
      </c>
      <c r="M16" s="852">
        <v>2302678.0045982599</v>
      </c>
      <c r="N16" s="852">
        <v>2414414.70176571</v>
      </c>
      <c r="O16" s="852">
        <v>2374252.3144972799</v>
      </c>
      <c r="P16" s="852">
        <v>2444067.44943912</v>
      </c>
      <c r="Q16" s="852">
        <v>2525537.3273469098</v>
      </c>
      <c r="R16" s="852">
        <v>2566222.97645204</v>
      </c>
      <c r="S16" s="852">
        <v>2325063.6949032699</v>
      </c>
      <c r="T16" s="998">
        <v>2330216.0924877999</v>
      </c>
      <c r="U16" s="378"/>
      <c r="V16" s="53"/>
    </row>
    <row r="17" spans="1:23">
      <c r="A17" s="123" t="s">
        <v>17</v>
      </c>
      <c r="B17" s="1177" t="s">
        <v>328</v>
      </c>
      <c r="C17" s="144">
        <v>6125.5100519059997</v>
      </c>
      <c r="D17" s="144">
        <v>8044.1874401360001</v>
      </c>
      <c r="E17" s="852">
        <v>12861.948721799001</v>
      </c>
      <c r="F17" s="852">
        <v>13508.585237173</v>
      </c>
      <c r="G17" s="852">
        <v>13490.087426747001</v>
      </c>
      <c r="H17" s="852">
        <v>19546.892675874002</v>
      </c>
      <c r="I17" s="852">
        <v>17965.460216225001</v>
      </c>
      <c r="J17" s="852">
        <v>21331.382883874001</v>
      </c>
      <c r="K17" s="852">
        <v>20651.413518945999</v>
      </c>
      <c r="L17" s="852">
        <v>20300.600930764998</v>
      </c>
      <c r="M17" s="852">
        <v>20179.226531783999</v>
      </c>
      <c r="N17" s="852">
        <v>20345.594562834001</v>
      </c>
      <c r="O17" s="852">
        <v>20480.547419831</v>
      </c>
      <c r="P17" s="852">
        <v>22630.843847749002</v>
      </c>
      <c r="Q17" s="852">
        <v>18946.047234786001</v>
      </c>
      <c r="R17" s="852">
        <v>21803.128974540999</v>
      </c>
      <c r="S17" s="852">
        <v>23214.674911550999</v>
      </c>
      <c r="T17" s="998">
        <v>20935.189026458</v>
      </c>
      <c r="U17" s="378"/>
      <c r="V17" s="53"/>
      <c r="W17" s="80"/>
    </row>
    <row r="18" spans="1:23" s="167" customFormat="1" ht="12.95" customHeight="1">
      <c r="A18" s="1328" t="s">
        <v>372</v>
      </c>
      <c r="B18" s="1329"/>
      <c r="C18" s="241">
        <v>286136.44243521598</v>
      </c>
      <c r="D18" s="241">
        <v>275006.09942471399</v>
      </c>
      <c r="E18" s="853">
        <v>269045.44424597197</v>
      </c>
      <c r="F18" s="853">
        <v>273728.46543609799</v>
      </c>
      <c r="G18" s="853">
        <v>301336.84134091507</v>
      </c>
      <c r="H18" s="853">
        <v>277325.93505808699</v>
      </c>
      <c r="I18" s="853">
        <v>283687.45693989703</v>
      </c>
      <c r="J18" s="853">
        <v>271435.29645628599</v>
      </c>
      <c r="K18" s="853">
        <v>269517.57246441202</v>
      </c>
      <c r="L18" s="853">
        <v>281281.36216855899</v>
      </c>
      <c r="M18" s="853">
        <v>285396.45779542398</v>
      </c>
      <c r="N18" s="853">
        <v>296840.03106341703</v>
      </c>
      <c r="O18" s="853">
        <v>305651.73374109401</v>
      </c>
      <c r="P18" s="853">
        <v>315510.940804463</v>
      </c>
      <c r="Q18" s="853">
        <v>330472.67528422899</v>
      </c>
      <c r="R18" s="853">
        <v>329497.270074906</v>
      </c>
      <c r="S18" s="853">
        <v>431408.69998010906</v>
      </c>
      <c r="T18" s="1007">
        <v>337602.78908052499</v>
      </c>
      <c r="U18" s="378"/>
      <c r="V18" s="378"/>
    </row>
    <row r="19" spans="1:23">
      <c r="A19" s="123" t="s">
        <v>17</v>
      </c>
      <c r="B19" s="1177" t="s">
        <v>373</v>
      </c>
      <c r="C19" s="144">
        <v>248740.29845764799</v>
      </c>
      <c r="D19" s="144">
        <v>222264.627965333</v>
      </c>
      <c r="E19" s="852">
        <v>204276.47356272099</v>
      </c>
      <c r="F19" s="852">
        <v>249893.42015532401</v>
      </c>
      <c r="G19" s="852">
        <v>275472.94516353903</v>
      </c>
      <c r="H19" s="852">
        <v>250902.54767271501</v>
      </c>
      <c r="I19" s="852">
        <v>256255.75031523901</v>
      </c>
      <c r="J19" s="852">
        <v>244985.48331848401</v>
      </c>
      <c r="K19" s="852">
        <v>240905.61036119601</v>
      </c>
      <c r="L19" s="852">
        <v>251595.77297634701</v>
      </c>
      <c r="M19" s="852">
        <v>255908.52522049099</v>
      </c>
      <c r="N19" s="852">
        <v>267050.36373790202</v>
      </c>
      <c r="O19" s="852">
        <v>275739.97712149302</v>
      </c>
      <c r="P19" s="852">
        <v>284970.22014172998</v>
      </c>
      <c r="Q19" s="852">
        <v>300082.19865036098</v>
      </c>
      <c r="R19" s="852">
        <v>301011.68137642101</v>
      </c>
      <c r="S19" s="852">
        <v>317032.27515644702</v>
      </c>
      <c r="T19" s="998">
        <v>308080.79122791498</v>
      </c>
      <c r="U19" s="378"/>
      <c r="V19" s="53"/>
    </row>
    <row r="20" spans="1:23" ht="13.5" customHeight="1">
      <c r="A20" s="123" t="s">
        <v>17</v>
      </c>
      <c r="B20" s="1177" t="s">
        <v>374</v>
      </c>
      <c r="C20" s="144">
        <v>32404.948062746</v>
      </c>
      <c r="D20" s="144">
        <v>44416.021182912002</v>
      </c>
      <c r="E20" s="852">
        <v>53710.812952742002</v>
      </c>
      <c r="F20" s="852">
        <v>1810.968851048</v>
      </c>
      <c r="G20" s="852">
        <v>1591.2209487360001</v>
      </c>
      <c r="H20" s="852">
        <v>1533.0329768700001</v>
      </c>
      <c r="I20" s="852">
        <v>1499.056598115</v>
      </c>
      <c r="J20" s="852">
        <v>1520.932125028</v>
      </c>
      <c r="K20" s="852">
        <v>1565.536421219</v>
      </c>
      <c r="L20" s="852">
        <v>1596.881972917</v>
      </c>
      <c r="M20" s="852">
        <v>1663.97251575</v>
      </c>
      <c r="N20" s="852">
        <v>1632.148274847</v>
      </c>
      <c r="O20" s="852">
        <v>1535.5398393139999</v>
      </c>
      <c r="P20" s="852">
        <v>1543.387912834</v>
      </c>
      <c r="Q20" s="852">
        <v>1570.9025549519999</v>
      </c>
      <c r="R20" s="852">
        <v>1554.301808381</v>
      </c>
      <c r="S20" s="852">
        <v>1569.624137944</v>
      </c>
      <c r="T20" s="998">
        <v>1563.0977723880001</v>
      </c>
      <c r="U20" s="378"/>
      <c r="V20" s="53"/>
    </row>
    <row r="21" spans="1:23">
      <c r="A21" s="123" t="s">
        <v>17</v>
      </c>
      <c r="B21" s="1177" t="s">
        <v>328</v>
      </c>
      <c r="C21" s="144">
        <v>4991.1959148220003</v>
      </c>
      <c r="D21" s="144">
        <v>8325.4502764690005</v>
      </c>
      <c r="E21" s="852">
        <v>11058.157730509</v>
      </c>
      <c r="F21" s="852">
        <v>22024.076429725999</v>
      </c>
      <c r="G21" s="852">
        <v>24272.675228640001</v>
      </c>
      <c r="H21" s="852">
        <v>24890.354408502</v>
      </c>
      <c r="I21" s="852">
        <v>25932.650026543</v>
      </c>
      <c r="J21" s="852">
        <v>24928.881012774</v>
      </c>
      <c r="K21" s="852">
        <v>27046.425681997</v>
      </c>
      <c r="L21" s="852">
        <v>28088.707219295</v>
      </c>
      <c r="M21" s="852">
        <v>27823.960059182999</v>
      </c>
      <c r="N21" s="852">
        <v>28157.519050668001</v>
      </c>
      <c r="O21" s="852">
        <v>28376.216780286999</v>
      </c>
      <c r="P21" s="852">
        <v>28997.332749899</v>
      </c>
      <c r="Q21" s="852">
        <v>28819.574078916001</v>
      </c>
      <c r="R21" s="852">
        <v>26931.286890103998</v>
      </c>
      <c r="S21" s="852">
        <v>112806.800685718</v>
      </c>
      <c r="T21" s="998">
        <v>27958.900080222</v>
      </c>
      <c r="U21" s="378"/>
      <c r="V21" s="53"/>
    </row>
    <row r="22" spans="1:23" s="167" customFormat="1" ht="12.95" customHeight="1">
      <c r="A22" s="1328" t="s">
        <v>375</v>
      </c>
      <c r="B22" s="1329"/>
      <c r="C22" s="241">
        <v>366334.21883134701</v>
      </c>
      <c r="D22" s="241">
        <v>341684.492908446</v>
      </c>
      <c r="E22" s="853">
        <v>348029.60152039299</v>
      </c>
      <c r="F22" s="853">
        <v>388566.94446366496</v>
      </c>
      <c r="G22" s="853">
        <v>395260.05914576002</v>
      </c>
      <c r="H22" s="893">
        <v>401139.15172484203</v>
      </c>
      <c r="I22" s="853">
        <v>385356.698388319</v>
      </c>
      <c r="J22" s="853">
        <v>393210.76390014804</v>
      </c>
      <c r="K22" s="853">
        <v>393651.58380641602</v>
      </c>
      <c r="L22" s="853">
        <v>409513.034457125</v>
      </c>
      <c r="M22" s="853">
        <v>424452.340628882</v>
      </c>
      <c r="N22" s="853">
        <v>433794.74964175699</v>
      </c>
      <c r="O22" s="853">
        <v>412523.09708141198</v>
      </c>
      <c r="P22" s="853">
        <v>428351.82840344205</v>
      </c>
      <c r="Q22" s="853">
        <v>434264.53873169603</v>
      </c>
      <c r="R22" s="853">
        <v>433778.23166570102</v>
      </c>
      <c r="S22" s="853">
        <v>444103.13808903901</v>
      </c>
      <c r="T22" s="1007">
        <v>451286.62588531605</v>
      </c>
      <c r="U22" s="378"/>
      <c r="V22" s="378"/>
    </row>
    <row r="23" spans="1:23" ht="13.15" customHeight="1">
      <c r="A23" s="123" t="s">
        <v>17</v>
      </c>
      <c r="B23" s="1177" t="s">
        <v>376</v>
      </c>
      <c r="C23" s="144">
        <v>364513.930572821</v>
      </c>
      <c r="D23" s="144">
        <v>338920.28120620199</v>
      </c>
      <c r="E23" s="852">
        <v>345453.339310607</v>
      </c>
      <c r="F23" s="852">
        <v>384200.11233286798</v>
      </c>
      <c r="G23" s="852">
        <v>388471.35075691802</v>
      </c>
      <c r="H23" s="852">
        <v>393894.90718876402</v>
      </c>
      <c r="I23" s="852">
        <v>377839.067468861</v>
      </c>
      <c r="J23" s="852">
        <v>385401.38356040802</v>
      </c>
      <c r="K23" s="852">
        <v>385686.16430039599</v>
      </c>
      <c r="L23" s="852">
        <v>401460.32785539498</v>
      </c>
      <c r="M23" s="852">
        <v>416061.23137902602</v>
      </c>
      <c r="N23" s="852">
        <v>425556.002293511</v>
      </c>
      <c r="O23" s="852">
        <v>403912.06447052601</v>
      </c>
      <c r="P23" s="852">
        <v>419401.98164996703</v>
      </c>
      <c r="Q23" s="852">
        <v>425163.67516844702</v>
      </c>
      <c r="R23" s="852">
        <v>424523.55566940602</v>
      </c>
      <c r="S23" s="852">
        <v>434724.22477183898</v>
      </c>
      <c r="T23" s="998">
        <v>441766.73330770503</v>
      </c>
      <c r="U23" s="378"/>
      <c r="V23" s="53"/>
    </row>
    <row r="24" spans="1:23">
      <c r="A24" s="123" t="s">
        <v>17</v>
      </c>
      <c r="B24" s="1177" t="s">
        <v>328</v>
      </c>
      <c r="C24" s="144">
        <v>1820.2882585259999</v>
      </c>
      <c r="D24" s="144">
        <v>2764.2117022440002</v>
      </c>
      <c r="E24" s="852">
        <v>2576.2622097859999</v>
      </c>
      <c r="F24" s="852">
        <v>4366.832130797</v>
      </c>
      <c r="G24" s="852">
        <v>6788.7083888420002</v>
      </c>
      <c r="H24" s="894">
        <v>7244.2445360780002</v>
      </c>
      <c r="I24" s="852">
        <v>7517.6309194579999</v>
      </c>
      <c r="J24" s="852">
        <v>7809.3803397399997</v>
      </c>
      <c r="K24" s="852">
        <v>7965.41950602</v>
      </c>
      <c r="L24" s="852">
        <v>8052.7066017300003</v>
      </c>
      <c r="M24" s="852">
        <v>8391.1092498559992</v>
      </c>
      <c r="N24" s="852">
        <v>8238.7473482459991</v>
      </c>
      <c r="O24" s="852">
        <v>8611.0326108860008</v>
      </c>
      <c r="P24" s="852">
        <v>8949.8467534749998</v>
      </c>
      <c r="Q24" s="852">
        <v>9100.8635632490004</v>
      </c>
      <c r="R24" s="852">
        <v>9254.675996295</v>
      </c>
      <c r="S24" s="852">
        <v>9378.9133172000002</v>
      </c>
      <c r="T24" s="998">
        <v>9519.8925776110009</v>
      </c>
      <c r="U24" s="378"/>
      <c r="V24" s="53"/>
    </row>
    <row r="25" spans="1:23" s="167" customFormat="1" ht="15" customHeight="1">
      <c r="A25" s="1328" t="s">
        <v>377</v>
      </c>
      <c r="B25" s="1329"/>
      <c r="C25" s="241">
        <v>445955.16074174503</v>
      </c>
      <c r="D25" s="241">
        <v>566621.57565852406</v>
      </c>
      <c r="E25" s="853">
        <v>696230.34617330995</v>
      </c>
      <c r="F25" s="853">
        <v>578345.23011760297</v>
      </c>
      <c r="G25" s="853">
        <v>602307.94096920395</v>
      </c>
      <c r="H25" s="853">
        <v>632673.49633089209</v>
      </c>
      <c r="I25" s="853">
        <v>637069.46732316306</v>
      </c>
      <c r="J25" s="853">
        <v>639237.56237267214</v>
      </c>
      <c r="K25" s="853">
        <v>644460.08641297405</v>
      </c>
      <c r="L25" s="853">
        <v>648985.49535913591</v>
      </c>
      <c r="M25" s="853">
        <v>650942.45633452502</v>
      </c>
      <c r="N25" s="853">
        <v>664349.37399930099</v>
      </c>
      <c r="O25" s="853">
        <v>649457.37196894397</v>
      </c>
      <c r="P25" s="853">
        <v>656063.57801078097</v>
      </c>
      <c r="Q25" s="853">
        <v>664948.38604867388</v>
      </c>
      <c r="R25" s="853">
        <v>670735.74490766507</v>
      </c>
      <c r="S25" s="853">
        <v>677100.61933177395</v>
      </c>
      <c r="T25" s="1007">
        <v>679879.87775888911</v>
      </c>
      <c r="U25" s="378"/>
      <c r="V25" s="378"/>
    </row>
    <row r="26" spans="1:23">
      <c r="A26" s="123" t="s">
        <v>17</v>
      </c>
      <c r="B26" s="1177" t="s">
        <v>378</v>
      </c>
      <c r="C26" s="144">
        <v>12072.035299935</v>
      </c>
      <c r="D26" s="144">
        <v>12966.086169451</v>
      </c>
      <c r="E26" s="852">
        <v>11477.347096285999</v>
      </c>
      <c r="F26" s="852">
        <v>7342.0606351429997</v>
      </c>
      <c r="G26" s="854">
        <v>7709.3960855449996</v>
      </c>
      <c r="H26" s="854">
        <v>7599.3959389900001</v>
      </c>
      <c r="I26" s="854">
        <v>7590.7899584369998</v>
      </c>
      <c r="J26" s="854">
        <v>7575.8756190510003</v>
      </c>
      <c r="K26" s="854">
        <v>7643.0832290560002</v>
      </c>
      <c r="L26" s="854">
        <v>7720.2089596730002</v>
      </c>
      <c r="M26" s="854">
        <v>7722.0551096939998</v>
      </c>
      <c r="N26" s="854">
        <v>8001.7097042329997</v>
      </c>
      <c r="O26" s="854">
        <v>7975.4540514990003</v>
      </c>
      <c r="P26" s="854">
        <v>8015.7069976889998</v>
      </c>
      <c r="Q26" s="854">
        <v>8057.3541760429998</v>
      </c>
      <c r="R26" s="854">
        <v>8034.4100098640001</v>
      </c>
      <c r="S26" s="854">
        <v>8048.3559361500002</v>
      </c>
      <c r="T26" s="1015">
        <v>8046.9959170550001</v>
      </c>
      <c r="U26" s="378"/>
      <c r="V26" s="53"/>
    </row>
    <row r="27" spans="1:23">
      <c r="A27" s="123" t="s">
        <v>17</v>
      </c>
      <c r="B27" s="1177" t="s">
        <v>379</v>
      </c>
      <c r="C27" s="144">
        <v>392081.16036780202</v>
      </c>
      <c r="D27" s="144">
        <v>500846.014958988</v>
      </c>
      <c r="E27" s="852">
        <v>627790.76342954498</v>
      </c>
      <c r="F27" s="852">
        <v>570264.59340263403</v>
      </c>
      <c r="G27" s="144">
        <v>593688.59969676705</v>
      </c>
      <c r="H27" s="144">
        <v>624060.977299141</v>
      </c>
      <c r="I27" s="144">
        <v>628447.59700251103</v>
      </c>
      <c r="J27" s="144">
        <v>630622.48917612305</v>
      </c>
      <c r="K27" s="144">
        <v>635763.61265758204</v>
      </c>
      <c r="L27" s="144">
        <v>640182.34642263199</v>
      </c>
      <c r="M27" s="144">
        <v>642121.10976251401</v>
      </c>
      <c r="N27" s="144">
        <v>655206.19139876298</v>
      </c>
      <c r="O27" s="144">
        <v>640318.37358239398</v>
      </c>
      <c r="P27" s="144">
        <v>646857.874160251</v>
      </c>
      <c r="Q27" s="144">
        <v>655740.36827501899</v>
      </c>
      <c r="R27" s="144">
        <v>661537.448644049</v>
      </c>
      <c r="S27" s="144">
        <v>667873.57577305695</v>
      </c>
      <c r="T27" s="1005">
        <v>670637.12624260003</v>
      </c>
      <c r="U27" s="378"/>
      <c r="V27" s="53"/>
    </row>
    <row r="28" spans="1:23">
      <c r="A28" s="123"/>
      <c r="B28" s="1179" t="s">
        <v>380</v>
      </c>
      <c r="C28" s="144">
        <v>383717.79802408302</v>
      </c>
      <c r="D28" s="144">
        <v>490473.24126091599</v>
      </c>
      <c r="E28" s="852">
        <v>548613.63283576397</v>
      </c>
      <c r="F28" s="852">
        <v>562648.51439200703</v>
      </c>
      <c r="G28" s="144">
        <v>587382.79755914002</v>
      </c>
      <c r="H28" s="144">
        <v>617476.38401999197</v>
      </c>
      <c r="I28" s="144">
        <v>621868.14527855697</v>
      </c>
      <c r="J28" s="144">
        <v>624409.89196933305</v>
      </c>
      <c r="K28" s="144">
        <v>629563.51203884894</v>
      </c>
      <c r="L28" s="144">
        <v>633955.35325410101</v>
      </c>
      <c r="M28" s="144">
        <v>636676.102769327</v>
      </c>
      <c r="N28" s="144">
        <v>649723.41708494001</v>
      </c>
      <c r="O28" s="144">
        <v>634833.81289896404</v>
      </c>
      <c r="P28" s="144">
        <v>641365.60207234905</v>
      </c>
      <c r="Q28" s="144">
        <v>650247.109361607</v>
      </c>
      <c r="R28" s="144">
        <v>656039.58427231398</v>
      </c>
      <c r="S28" s="144">
        <v>662386.59945244296</v>
      </c>
      <c r="T28" s="1005">
        <v>665301.00489332306</v>
      </c>
      <c r="U28" s="378"/>
      <c r="V28" s="53"/>
    </row>
    <row r="29" spans="1:23">
      <c r="A29" s="123"/>
      <c r="B29" s="1179" t="s">
        <v>328</v>
      </c>
      <c r="C29" s="144">
        <v>8363.3623437189999</v>
      </c>
      <c r="D29" s="144">
        <v>10372.773698072</v>
      </c>
      <c r="E29" s="854">
        <v>79177.130593780996</v>
      </c>
      <c r="F29" s="854">
        <v>7616.0790106269997</v>
      </c>
      <c r="G29" s="144">
        <v>6305.8021376269999</v>
      </c>
      <c r="H29" s="144">
        <v>6584.5932791490004</v>
      </c>
      <c r="I29" s="144">
        <v>6579.451723954</v>
      </c>
      <c r="J29" s="144">
        <v>6212.5972067900002</v>
      </c>
      <c r="K29" s="144">
        <v>6200.1006187330004</v>
      </c>
      <c r="L29" s="144">
        <v>6226.9931685310003</v>
      </c>
      <c r="M29" s="144">
        <v>5445.0069931870003</v>
      </c>
      <c r="N29" s="144">
        <v>5482.7743138229998</v>
      </c>
      <c r="O29" s="144">
        <v>5484.5606834299997</v>
      </c>
      <c r="P29" s="144">
        <v>5492.2720879019998</v>
      </c>
      <c r="Q29" s="144">
        <v>5493.2589134119999</v>
      </c>
      <c r="R29" s="144">
        <v>5497.8643717349996</v>
      </c>
      <c r="S29" s="144">
        <v>5486.9763206139996</v>
      </c>
      <c r="T29" s="1005">
        <v>5336.1213492770003</v>
      </c>
      <c r="U29" s="378"/>
      <c r="V29" s="53"/>
    </row>
    <row r="30" spans="1:23">
      <c r="A30" s="123" t="s">
        <v>17</v>
      </c>
      <c r="B30" s="1177" t="s">
        <v>381</v>
      </c>
      <c r="C30" s="144">
        <v>41801.965074008003</v>
      </c>
      <c r="D30" s="144">
        <v>52809.474530084997</v>
      </c>
      <c r="E30" s="144">
        <v>56962.235647478999</v>
      </c>
      <c r="F30" s="144">
        <v>738.57607982599995</v>
      </c>
      <c r="G30" s="144">
        <v>909.94518689200004</v>
      </c>
      <c r="H30" s="144">
        <v>1013.123092761</v>
      </c>
      <c r="I30" s="144">
        <v>1031.0803622149999</v>
      </c>
      <c r="J30" s="144">
        <v>1039.1975774980001</v>
      </c>
      <c r="K30" s="144">
        <v>1053.390526336</v>
      </c>
      <c r="L30" s="144">
        <v>1082.939976831</v>
      </c>
      <c r="M30" s="144">
        <v>1099.291462317</v>
      </c>
      <c r="N30" s="144">
        <v>1141.4728963049999</v>
      </c>
      <c r="O30" s="144">
        <v>1163.544335051</v>
      </c>
      <c r="P30" s="144">
        <v>1189.996852841</v>
      </c>
      <c r="Q30" s="144">
        <v>1150.6635976120001</v>
      </c>
      <c r="R30" s="144">
        <v>1163.8862537519999</v>
      </c>
      <c r="S30" s="144">
        <v>1178.6876225670001</v>
      </c>
      <c r="T30" s="1005">
        <v>1195.7555992340001</v>
      </c>
      <c r="U30" s="378"/>
      <c r="V30" s="53"/>
    </row>
    <row r="31" spans="1:23">
      <c r="A31" s="123"/>
      <c r="B31" s="1179" t="s">
        <v>380</v>
      </c>
      <c r="C31" s="144">
        <v>34238.15685123</v>
      </c>
      <c r="D31" s="144">
        <v>45429.006115433003</v>
      </c>
      <c r="E31" s="144">
        <v>49557.856497408</v>
      </c>
      <c r="F31" s="144">
        <v>738.57607982599995</v>
      </c>
      <c r="G31" s="144">
        <v>909.94518689200004</v>
      </c>
      <c r="H31" s="144">
        <v>1013.123092761</v>
      </c>
      <c r="I31" s="144">
        <v>1031.0803622149999</v>
      </c>
      <c r="J31" s="144">
        <v>1039.1975774980001</v>
      </c>
      <c r="K31" s="144">
        <v>1053.390526336</v>
      </c>
      <c r="L31" s="144">
        <v>1082.939976831</v>
      </c>
      <c r="M31" s="144">
        <v>1099.291462317</v>
      </c>
      <c r="N31" s="144">
        <v>1141.4728963049999</v>
      </c>
      <c r="O31" s="144">
        <v>1163.544335051</v>
      </c>
      <c r="P31" s="144">
        <v>1189.996852841</v>
      </c>
      <c r="Q31" s="144">
        <v>1150.6635976120001</v>
      </c>
      <c r="R31" s="144">
        <v>1163.8862537519999</v>
      </c>
      <c r="S31" s="144">
        <v>1178.6876225670001</v>
      </c>
      <c r="T31" s="1005">
        <v>1195.7555992340001</v>
      </c>
      <c r="U31" s="378"/>
      <c r="V31" s="53"/>
    </row>
    <row r="32" spans="1:23">
      <c r="A32" s="123"/>
      <c r="B32" s="1179"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400" t="s">
        <v>243</v>
      </c>
      <c r="B34" s="1402"/>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400" t="s">
        <v>241</v>
      </c>
      <c r="B35" s="1401"/>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84" t="s">
        <v>242</v>
      </c>
      <c r="B36" s="1385"/>
      <c r="C36" s="1182"/>
      <c r="D36" s="1182"/>
      <c r="E36" s="1182"/>
      <c r="F36" s="1182"/>
      <c r="G36" s="1182"/>
      <c r="H36" s="1182"/>
      <c r="I36" s="1182"/>
      <c r="J36" s="1182"/>
      <c r="K36" s="1182"/>
      <c r="L36" s="1182"/>
      <c r="M36" s="1182"/>
      <c r="N36" s="1182"/>
      <c r="O36" s="1182"/>
      <c r="P36" s="1182"/>
      <c r="Q36" s="1182"/>
      <c r="R36" s="1182"/>
      <c r="S36" s="1182">
        <v>7383.7482928529998</v>
      </c>
      <c r="T36" s="1145">
        <v>7383.7482928529998</v>
      </c>
      <c r="U36" s="53"/>
      <c r="V36" s="53"/>
    </row>
    <row r="37" spans="1:22" ht="17.25" hidden="1" customHeight="1">
      <c r="A37" s="1380" t="s">
        <v>239</v>
      </c>
      <c r="B37" s="1381"/>
      <c r="C37" s="319"/>
      <c r="D37" s="319"/>
      <c r="E37" s="319"/>
      <c r="F37" s="319"/>
      <c r="G37" s="319"/>
      <c r="H37" s="319"/>
      <c r="I37" s="319"/>
      <c r="J37" s="319"/>
      <c r="K37" s="319"/>
      <c r="L37" s="319"/>
      <c r="M37" s="319"/>
      <c r="N37" s="319"/>
      <c r="O37" s="319"/>
      <c r="P37" s="319"/>
      <c r="Q37" s="319"/>
      <c r="R37" s="319"/>
      <c r="S37" s="319"/>
      <c r="T37" s="1151"/>
    </row>
    <row r="38" spans="1:22" ht="75" customHeight="1">
      <c r="A38" s="1396" t="s">
        <v>292</v>
      </c>
      <c r="B38" s="1397"/>
      <c r="C38" s="1397"/>
      <c r="D38" s="1397"/>
      <c r="E38" s="1397"/>
      <c r="F38" s="1397"/>
      <c r="G38" s="1397"/>
      <c r="H38" s="1397"/>
      <c r="I38" s="1397"/>
      <c r="J38" s="1397"/>
      <c r="K38" s="1397"/>
      <c r="L38" s="1397"/>
      <c r="M38" s="1397"/>
      <c r="N38" s="1397"/>
      <c r="O38" s="1397"/>
      <c r="P38" s="1397"/>
      <c r="Q38" s="1397"/>
      <c r="R38" s="1397"/>
      <c r="S38" s="1397"/>
      <c r="T38" s="1398"/>
      <c r="U38" s="53"/>
      <c r="V38" s="53"/>
    </row>
    <row r="39" spans="1:22" ht="22.35" customHeight="1">
      <c r="A39" s="1341" t="s">
        <v>405</v>
      </c>
      <c r="B39" s="1342"/>
      <c r="C39" s="1382" t="s">
        <v>277</v>
      </c>
      <c r="D39" s="1382" t="s">
        <v>842</v>
      </c>
      <c r="E39" s="1376">
        <v>2021</v>
      </c>
      <c r="F39" s="1376">
        <v>2022</v>
      </c>
      <c r="G39" s="1376">
        <v>2023</v>
      </c>
      <c r="H39" s="1376">
        <v>2024</v>
      </c>
      <c r="I39" s="1376"/>
      <c r="J39" s="1376"/>
      <c r="K39" s="1376"/>
      <c r="L39" s="1376"/>
      <c r="M39" s="1376"/>
      <c r="N39" s="1376"/>
      <c r="O39" s="1376">
        <v>2025</v>
      </c>
      <c r="P39" s="1376"/>
      <c r="Q39" s="1376"/>
      <c r="R39" s="1376"/>
      <c r="S39" s="1376"/>
      <c r="T39" s="1377"/>
      <c r="U39" s="53"/>
      <c r="V39" s="53"/>
    </row>
    <row r="40" spans="1:22" ht="22.35" customHeight="1">
      <c r="A40" s="1341"/>
      <c r="B40" s="1342"/>
      <c r="C40" s="1383"/>
      <c r="D40" s="1383"/>
      <c r="E40" s="1386"/>
      <c r="F40" s="1376"/>
      <c r="G40" s="1376"/>
      <c r="H40" s="786" t="s">
        <v>5</v>
      </c>
      <c r="I40" s="786" t="s">
        <v>6</v>
      </c>
      <c r="J40" s="786" t="s">
        <v>267</v>
      </c>
      <c r="K40" s="786" t="s">
        <v>7</v>
      </c>
      <c r="L40" s="786" t="s">
        <v>13</v>
      </c>
      <c r="M40" s="896" t="s">
        <v>14</v>
      </c>
      <c r="N40" s="896" t="s">
        <v>904</v>
      </c>
      <c r="O40" s="896" t="s">
        <v>0</v>
      </c>
      <c r="P40" s="896" t="s">
        <v>1</v>
      </c>
      <c r="Q40" s="896" t="s">
        <v>2</v>
      </c>
      <c r="R40" s="896" t="s">
        <v>3</v>
      </c>
      <c r="S40" s="896" t="s">
        <v>4</v>
      </c>
      <c r="T40" s="1137" t="s">
        <v>5</v>
      </c>
      <c r="U40" s="53"/>
      <c r="V40" s="53"/>
    </row>
    <row r="41" spans="1:22" s="167" customFormat="1" ht="12.95" customHeight="1">
      <c r="A41" s="1328" t="s">
        <v>364</v>
      </c>
      <c r="B41" s="1329"/>
      <c r="C41" s="241">
        <v>348931.42652233603</v>
      </c>
      <c r="D41" s="241">
        <v>212808.484912313</v>
      </c>
      <c r="E41" s="241">
        <v>272165.19777835603</v>
      </c>
      <c r="F41" s="241">
        <v>330577.88820488</v>
      </c>
      <c r="G41" s="241">
        <v>374959.42205650499</v>
      </c>
      <c r="H41" s="241">
        <v>552920.21295556799</v>
      </c>
      <c r="I41" s="241">
        <v>587801.25386449997</v>
      </c>
      <c r="J41" s="241">
        <v>636000.14341217093</v>
      </c>
      <c r="K41" s="241">
        <v>618073.65312057</v>
      </c>
      <c r="L41" s="241">
        <v>621090.613878401</v>
      </c>
      <c r="M41" s="241">
        <v>623577.80455214693</v>
      </c>
      <c r="N41" s="241">
        <v>748518.62354060996</v>
      </c>
      <c r="O41" s="241">
        <v>773019.19797670702</v>
      </c>
      <c r="P41" s="241">
        <v>800957.27464073501</v>
      </c>
      <c r="Q41" s="241">
        <v>801801.20255871594</v>
      </c>
      <c r="R41" s="241">
        <v>810680.82735615491</v>
      </c>
      <c r="S41" s="241">
        <v>732188.73070421198</v>
      </c>
      <c r="T41" s="1006">
        <v>787340.28096236195</v>
      </c>
      <c r="U41" s="378"/>
      <c r="V41" s="378"/>
    </row>
    <row r="42" spans="1:22" ht="12.95" customHeight="1">
      <c r="A42" s="123" t="s">
        <v>17</v>
      </c>
      <c r="B42" s="1177"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77" t="s">
        <v>366</v>
      </c>
      <c r="C43" s="144">
        <v>348421.16074061702</v>
      </c>
      <c r="D43" s="144">
        <v>212512.01511415001</v>
      </c>
      <c r="E43" s="144">
        <v>271747.57486238802</v>
      </c>
      <c r="F43" s="144">
        <v>330493.35139969498</v>
      </c>
      <c r="G43" s="144">
        <v>374875.81112415099</v>
      </c>
      <c r="H43" s="144">
        <v>552831.29115149495</v>
      </c>
      <c r="I43" s="144">
        <v>587712.95654943294</v>
      </c>
      <c r="J43" s="144">
        <v>635916.21752014395</v>
      </c>
      <c r="K43" s="144">
        <v>617991.43778538494</v>
      </c>
      <c r="L43" s="144">
        <v>621005.38470497099</v>
      </c>
      <c r="M43" s="144">
        <v>623491.76082783996</v>
      </c>
      <c r="N43" s="144">
        <v>748431.222231508</v>
      </c>
      <c r="O43" s="144">
        <v>772930.68344807299</v>
      </c>
      <c r="P43" s="144">
        <v>800867.23961713095</v>
      </c>
      <c r="Q43" s="144">
        <v>801711.27614189498</v>
      </c>
      <c r="R43" s="144">
        <v>810590.68372576695</v>
      </c>
      <c r="S43" s="144">
        <v>732100.27047897002</v>
      </c>
      <c r="T43" s="1005">
        <v>787252.11940577498</v>
      </c>
      <c r="U43" s="53"/>
      <c r="V43" s="53"/>
    </row>
    <row r="44" spans="1:22" ht="12.95" customHeight="1">
      <c r="A44" s="123" t="s">
        <v>17</v>
      </c>
      <c r="B44" s="1177" t="s">
        <v>328</v>
      </c>
      <c r="C44" s="144">
        <v>510.26578171900002</v>
      </c>
      <c r="D44" s="144">
        <v>296.46979816300001</v>
      </c>
      <c r="E44" s="852">
        <v>417.62291596799997</v>
      </c>
      <c r="F44" s="852">
        <v>84.536805185000006</v>
      </c>
      <c r="G44" s="852">
        <v>83.610932353999999</v>
      </c>
      <c r="H44" s="852">
        <v>88.921804073000004</v>
      </c>
      <c r="I44" s="852">
        <v>88.297315067</v>
      </c>
      <c r="J44" s="852">
        <v>83.925892027000003</v>
      </c>
      <c r="K44" s="852">
        <v>82.215335185000001</v>
      </c>
      <c r="L44" s="852">
        <v>85.229173430000003</v>
      </c>
      <c r="M44" s="852">
        <v>86.043724307000005</v>
      </c>
      <c r="N44" s="852">
        <v>87.401309101999999</v>
      </c>
      <c r="O44" s="852">
        <v>88.514528634000001</v>
      </c>
      <c r="P44" s="852">
        <v>90.035023604000003</v>
      </c>
      <c r="Q44" s="852">
        <v>89.926416821000004</v>
      </c>
      <c r="R44" s="852">
        <v>90.143630388000005</v>
      </c>
      <c r="S44" s="852">
        <v>88.460225242000007</v>
      </c>
      <c r="T44" s="998">
        <v>88.161556587000007</v>
      </c>
      <c r="U44" s="53"/>
      <c r="V44" s="53"/>
    </row>
    <row r="45" spans="1:22" s="167" customFormat="1" ht="12.95" customHeight="1">
      <c r="A45" s="1328" t="s">
        <v>367</v>
      </c>
      <c r="B45" s="1329"/>
      <c r="C45" s="241">
        <v>760780.98744751199</v>
      </c>
      <c r="D45" s="241">
        <v>653064.53850180213</v>
      </c>
      <c r="E45" s="241">
        <v>753807.668053639</v>
      </c>
      <c r="F45" s="241">
        <v>1057298.7114135639</v>
      </c>
      <c r="G45" s="853">
        <v>846543.52058146906</v>
      </c>
      <c r="H45" s="853">
        <v>1064456.4509988849</v>
      </c>
      <c r="I45" s="853">
        <v>1117856.5488188639</v>
      </c>
      <c r="J45" s="853">
        <v>1164693.998229888</v>
      </c>
      <c r="K45" s="853">
        <v>1172455.0205582229</v>
      </c>
      <c r="L45" s="853">
        <v>1168783.2397584</v>
      </c>
      <c r="M45" s="853">
        <v>1191916.9183447619</v>
      </c>
      <c r="N45" s="853">
        <v>1298361.227167666</v>
      </c>
      <c r="O45" s="853">
        <v>1359777.6882897511</v>
      </c>
      <c r="P45" s="853">
        <v>1389607.073310175</v>
      </c>
      <c r="Q45" s="853">
        <v>1431259.5177037378</v>
      </c>
      <c r="R45" s="853">
        <v>1425789.5645236429</v>
      </c>
      <c r="S45" s="853">
        <v>1307956.0808904881</v>
      </c>
      <c r="T45" s="1007">
        <v>1353821.3019683571</v>
      </c>
      <c r="U45" s="378"/>
      <c r="V45" s="378"/>
    </row>
    <row r="46" spans="1:22" ht="12.95" customHeight="1">
      <c r="A46" s="123" t="s">
        <v>17</v>
      </c>
      <c r="B46" s="1177" t="s">
        <v>368</v>
      </c>
      <c r="C46" s="144">
        <v>363852.29095448001</v>
      </c>
      <c r="D46" s="144">
        <v>350189.08165134903</v>
      </c>
      <c r="E46" s="144">
        <v>377530.98975638102</v>
      </c>
      <c r="F46" s="144">
        <v>610521.11309944896</v>
      </c>
      <c r="G46" s="144">
        <v>383831.92312467302</v>
      </c>
      <c r="H46" s="144">
        <v>401580.22262858797</v>
      </c>
      <c r="I46" s="144">
        <v>408144.16006889899</v>
      </c>
      <c r="J46" s="144">
        <v>412608.48148217698</v>
      </c>
      <c r="K46" s="144">
        <v>426080.764675593</v>
      </c>
      <c r="L46" s="144">
        <v>420151.76162412902</v>
      </c>
      <c r="M46" s="144">
        <v>437232.094345333</v>
      </c>
      <c r="N46" s="144">
        <v>460996.591292275</v>
      </c>
      <c r="O46" s="144">
        <v>484328.96478292398</v>
      </c>
      <c r="P46" s="144">
        <v>470833.42851167999</v>
      </c>
      <c r="Q46" s="144">
        <v>479508.927477638</v>
      </c>
      <c r="R46" s="144">
        <v>469869.06019076298</v>
      </c>
      <c r="S46" s="144">
        <v>447839.07966726198</v>
      </c>
      <c r="T46" s="1005">
        <v>485519.92256629397</v>
      </c>
      <c r="U46" s="53"/>
      <c r="V46" s="53"/>
    </row>
    <row r="47" spans="1:22" ht="12.95" customHeight="1">
      <c r="A47" s="123"/>
      <c r="B47" s="1178" t="s">
        <v>705</v>
      </c>
      <c r="C47" s="144">
        <v>38083.413257273998</v>
      </c>
      <c r="D47" s="144">
        <v>40702.904884114003</v>
      </c>
      <c r="E47" s="144">
        <v>60068.992891741</v>
      </c>
      <c r="F47" s="144">
        <v>48809.588925641001</v>
      </c>
      <c r="G47" s="144">
        <v>53906.624174240002</v>
      </c>
      <c r="H47" s="144">
        <v>65290.660394551996</v>
      </c>
      <c r="I47" s="144">
        <v>64666.820404083999</v>
      </c>
      <c r="J47" s="144">
        <v>64999.560301332</v>
      </c>
      <c r="K47" s="144">
        <v>65416.349666155002</v>
      </c>
      <c r="L47" s="144">
        <v>70288.228056066</v>
      </c>
      <c r="M47" s="144">
        <v>66554.408820707002</v>
      </c>
      <c r="N47" s="144">
        <v>61777.183151591002</v>
      </c>
      <c r="O47" s="144">
        <v>69362.554365087999</v>
      </c>
      <c r="P47" s="144">
        <v>57234.962314343997</v>
      </c>
      <c r="Q47" s="144">
        <v>72156.379109464993</v>
      </c>
      <c r="R47" s="144">
        <v>73406.132184215006</v>
      </c>
      <c r="S47" s="144">
        <v>70796.700646152996</v>
      </c>
      <c r="T47" s="1005">
        <v>65379.451340749998</v>
      </c>
      <c r="U47" s="53"/>
      <c r="V47" s="53"/>
    </row>
    <row r="48" spans="1:22" ht="12.95" customHeight="1">
      <c r="A48" s="123"/>
      <c r="B48" s="1178" t="s">
        <v>706</v>
      </c>
      <c r="C48" s="144">
        <v>325768.87769720599</v>
      </c>
      <c r="D48" s="144">
        <v>309486.17676723498</v>
      </c>
      <c r="E48" s="144">
        <v>317461.99686463998</v>
      </c>
      <c r="F48" s="144">
        <v>561711.52417380805</v>
      </c>
      <c r="G48" s="144">
        <v>329925.29895043297</v>
      </c>
      <c r="H48" s="144">
        <v>336289.56223403598</v>
      </c>
      <c r="I48" s="144">
        <v>343477.33966481499</v>
      </c>
      <c r="J48" s="144">
        <v>347608.92118084501</v>
      </c>
      <c r="K48" s="144">
        <v>360664.415009438</v>
      </c>
      <c r="L48" s="144">
        <v>349863.53356806299</v>
      </c>
      <c r="M48" s="144">
        <v>370677.68552462599</v>
      </c>
      <c r="N48" s="144">
        <v>399219.40814068401</v>
      </c>
      <c r="O48" s="144">
        <v>414966.41041783598</v>
      </c>
      <c r="P48" s="144">
        <v>413598.46619733598</v>
      </c>
      <c r="Q48" s="144">
        <v>407352.54836817301</v>
      </c>
      <c r="R48" s="144">
        <v>396462.92800654803</v>
      </c>
      <c r="S48" s="144">
        <v>377042.37902110902</v>
      </c>
      <c r="T48" s="1005">
        <v>420140.471225544</v>
      </c>
      <c r="U48" s="53"/>
      <c r="V48" s="53"/>
    </row>
    <row r="49" spans="1:22" ht="12.95" customHeight="1">
      <c r="A49" s="123" t="s">
        <v>17</v>
      </c>
      <c r="B49" s="1177" t="s">
        <v>369</v>
      </c>
      <c r="C49" s="144">
        <v>219.85351436900001</v>
      </c>
      <c r="D49" s="144">
        <v>4250.8942393090001</v>
      </c>
      <c r="E49" s="144">
        <v>3379.2614169779999</v>
      </c>
      <c r="F49" s="144">
        <v>701.54187451799999</v>
      </c>
      <c r="G49" s="144">
        <v>737.68085587500002</v>
      </c>
      <c r="H49" s="144">
        <v>530.56897323600003</v>
      </c>
      <c r="I49" s="144">
        <v>546.23579711399998</v>
      </c>
      <c r="J49" s="144">
        <v>546.38966663300005</v>
      </c>
      <c r="K49" s="144">
        <v>550.26775934499994</v>
      </c>
      <c r="L49" s="144">
        <v>832.07371890599995</v>
      </c>
      <c r="M49" s="144">
        <v>651.19158229699997</v>
      </c>
      <c r="N49" s="144">
        <v>548.805990651</v>
      </c>
      <c r="O49" s="144">
        <v>538.45194546899995</v>
      </c>
      <c r="P49" s="144">
        <v>624.52779107200001</v>
      </c>
      <c r="Q49" s="144">
        <v>528.35276150599998</v>
      </c>
      <c r="R49" s="144">
        <v>529.85885011799996</v>
      </c>
      <c r="S49" s="144">
        <v>528.04679313400004</v>
      </c>
      <c r="T49" s="1005">
        <v>725.71860248600001</v>
      </c>
      <c r="U49" s="53"/>
      <c r="V49" s="53"/>
    </row>
    <row r="50" spans="1:22" ht="12.95" customHeight="1">
      <c r="A50" s="123"/>
      <c r="B50" s="1178" t="s">
        <v>705</v>
      </c>
      <c r="C50" s="144">
        <v>0</v>
      </c>
      <c r="D50" s="144">
        <v>2230.9084669889999</v>
      </c>
      <c r="E50" s="144">
        <v>785.05</v>
      </c>
      <c r="F50" s="144">
        <v>508.2</v>
      </c>
      <c r="G50" s="144">
        <v>500</v>
      </c>
      <c r="H50" s="144">
        <v>500</v>
      </c>
      <c r="I50" s="144">
        <v>506</v>
      </c>
      <c r="J50" s="144">
        <v>500</v>
      </c>
      <c r="K50" s="144">
        <v>506</v>
      </c>
      <c r="L50" s="144">
        <v>506</v>
      </c>
      <c r="M50" s="144">
        <v>506.1</v>
      </c>
      <c r="N50" s="144">
        <v>506</v>
      </c>
      <c r="O50" s="144">
        <v>500</v>
      </c>
      <c r="P50" s="144">
        <v>500</v>
      </c>
      <c r="Q50" s="144">
        <v>500</v>
      </c>
      <c r="R50" s="144">
        <v>502</v>
      </c>
      <c r="S50" s="144">
        <v>500</v>
      </c>
      <c r="T50" s="1005">
        <v>500</v>
      </c>
      <c r="U50" s="53"/>
      <c r="V50" s="53"/>
    </row>
    <row r="51" spans="1:22" ht="12.95" customHeight="1">
      <c r="A51" s="123"/>
      <c r="B51" s="1178" t="s">
        <v>706</v>
      </c>
      <c r="C51" s="144">
        <v>219.85351436900001</v>
      </c>
      <c r="D51" s="144">
        <v>2019.98577232</v>
      </c>
      <c r="E51" s="144">
        <v>2594.2114169780002</v>
      </c>
      <c r="F51" s="144">
        <v>193.341874518</v>
      </c>
      <c r="G51" s="144">
        <v>237.68085587499999</v>
      </c>
      <c r="H51" s="144">
        <v>30.568973236000001</v>
      </c>
      <c r="I51" s="144">
        <v>40.235797114</v>
      </c>
      <c r="J51" s="144">
        <v>46.389666632999997</v>
      </c>
      <c r="K51" s="144">
        <v>44.267759345000002</v>
      </c>
      <c r="L51" s="144">
        <v>326.07371890600001</v>
      </c>
      <c r="M51" s="144">
        <v>145.091582297</v>
      </c>
      <c r="N51" s="144">
        <v>42.805990651000002</v>
      </c>
      <c r="O51" s="144">
        <v>38.451945469000002</v>
      </c>
      <c r="P51" s="144">
        <v>124.527791072</v>
      </c>
      <c r="Q51" s="144">
        <v>28.352761506</v>
      </c>
      <c r="R51" s="144">
        <v>27.858850117999999</v>
      </c>
      <c r="S51" s="144">
        <v>28.046793134000001</v>
      </c>
      <c r="T51" s="1005">
        <v>225.71860248600001</v>
      </c>
      <c r="U51" s="53"/>
      <c r="V51" s="53"/>
    </row>
    <row r="52" spans="1:22" ht="12.95" customHeight="1">
      <c r="A52" s="123" t="s">
        <v>17</v>
      </c>
      <c r="B52" s="1177" t="s">
        <v>370</v>
      </c>
      <c r="C52" s="144">
        <v>40819.265182852003</v>
      </c>
      <c r="D52" s="144">
        <v>34575.725835008998</v>
      </c>
      <c r="E52" s="144">
        <v>38006.861099533002</v>
      </c>
      <c r="F52" s="144">
        <v>58081.950088256002</v>
      </c>
      <c r="G52" s="144">
        <v>48993.116124772001</v>
      </c>
      <c r="H52" s="144">
        <v>45438.085644380997</v>
      </c>
      <c r="I52" s="144">
        <v>44403.320775048996</v>
      </c>
      <c r="J52" s="144">
        <v>42243.989728075998</v>
      </c>
      <c r="K52" s="144">
        <v>44609.395832492002</v>
      </c>
      <c r="L52" s="144">
        <v>45016.196472559997</v>
      </c>
      <c r="M52" s="144">
        <v>48423.173917747001</v>
      </c>
      <c r="N52" s="144">
        <v>44045.794153604002</v>
      </c>
      <c r="O52" s="144">
        <v>44044.419501864002</v>
      </c>
      <c r="P52" s="144">
        <v>45145.636430049002</v>
      </c>
      <c r="Q52" s="144">
        <v>51433.179632525003</v>
      </c>
      <c r="R52" s="144">
        <v>48158.225400251002</v>
      </c>
      <c r="S52" s="144">
        <v>44173.091852354002</v>
      </c>
      <c r="T52" s="1005">
        <v>44359.935307221</v>
      </c>
      <c r="U52" s="53"/>
      <c r="V52" s="53"/>
    </row>
    <row r="53" spans="1:22" ht="24.2" customHeight="1">
      <c r="A53" s="123" t="s">
        <v>17</v>
      </c>
      <c r="B53" s="1177" t="s">
        <v>371</v>
      </c>
      <c r="C53" s="144">
        <v>355887.71708106698</v>
      </c>
      <c r="D53" s="144">
        <v>264036.82241738401</v>
      </c>
      <c r="E53" s="144">
        <v>334877.998493944</v>
      </c>
      <c r="F53" s="144">
        <v>387896.41688297701</v>
      </c>
      <c r="G53" s="144">
        <v>412883.42711173499</v>
      </c>
      <c r="H53" s="144">
        <v>616804.56577880797</v>
      </c>
      <c r="I53" s="144">
        <v>664660.41008543398</v>
      </c>
      <c r="J53" s="144">
        <v>709197.01061673195</v>
      </c>
      <c r="K53" s="144">
        <v>701118.12082801398</v>
      </c>
      <c r="L53" s="144">
        <v>702683.668721291</v>
      </c>
      <c r="M53" s="144">
        <v>705510.04923149804</v>
      </c>
      <c r="N53" s="144">
        <v>792668.23689530697</v>
      </c>
      <c r="O53" s="144">
        <v>830762.86339814996</v>
      </c>
      <c r="P53" s="144">
        <v>872898.91569803294</v>
      </c>
      <c r="Q53" s="144">
        <v>899684.56972760998</v>
      </c>
      <c r="R53" s="144">
        <v>907127.64033690398</v>
      </c>
      <c r="S53" s="144">
        <v>815312.70758646505</v>
      </c>
      <c r="T53" s="1005">
        <v>823112.83261558798</v>
      </c>
      <c r="U53" s="53"/>
      <c r="V53" s="53"/>
    </row>
    <row r="54" spans="1:22" ht="12.95" customHeight="1">
      <c r="A54" s="123" t="s">
        <v>17</v>
      </c>
      <c r="B54" s="1177" t="s">
        <v>347</v>
      </c>
      <c r="C54" s="144">
        <v>1.860714744</v>
      </c>
      <c r="D54" s="144">
        <v>12.014358751</v>
      </c>
      <c r="E54" s="144">
        <v>12.557286803</v>
      </c>
      <c r="F54" s="144">
        <v>97.689468364000007</v>
      </c>
      <c r="G54" s="144">
        <v>97.373364413999994</v>
      </c>
      <c r="H54" s="144">
        <v>103.00797387199999</v>
      </c>
      <c r="I54" s="144">
        <v>102.42209236799999</v>
      </c>
      <c r="J54" s="144">
        <v>98.126736269999995</v>
      </c>
      <c r="K54" s="144">
        <v>96.471462779000007</v>
      </c>
      <c r="L54" s="144">
        <v>99.539221514000005</v>
      </c>
      <c r="M54" s="144">
        <v>100.409267887</v>
      </c>
      <c r="N54" s="144">
        <v>101.798835829</v>
      </c>
      <c r="O54" s="144">
        <v>102.98866134399999</v>
      </c>
      <c r="P54" s="144">
        <v>104.56487934099999</v>
      </c>
      <c r="Q54" s="144">
        <v>104.488104459</v>
      </c>
      <c r="R54" s="144">
        <v>104.779745607</v>
      </c>
      <c r="S54" s="144">
        <v>103.15499127299999</v>
      </c>
      <c r="T54" s="1005">
        <v>102.89287676799999</v>
      </c>
      <c r="U54" s="53"/>
      <c r="V54" s="53"/>
    </row>
    <row r="55" spans="1:22" s="167" customFormat="1" ht="12.95" customHeight="1">
      <c r="A55" s="1328" t="s">
        <v>372</v>
      </c>
      <c r="B55" s="1329"/>
      <c r="C55" s="241">
        <v>59370.067832528002</v>
      </c>
      <c r="D55" s="241">
        <v>84460.053154314999</v>
      </c>
      <c r="E55" s="241">
        <v>89771.735542213006</v>
      </c>
      <c r="F55" s="241">
        <v>76846.442560946001</v>
      </c>
      <c r="G55" s="241">
        <v>103195.927447605</v>
      </c>
      <c r="H55" s="241">
        <v>79976.179305769998</v>
      </c>
      <c r="I55" s="241">
        <v>80868.361232922995</v>
      </c>
      <c r="J55" s="241">
        <v>79793.842149477001</v>
      </c>
      <c r="K55" s="241">
        <v>77806.298767846994</v>
      </c>
      <c r="L55" s="241">
        <v>79881.446777097997</v>
      </c>
      <c r="M55" s="241">
        <v>91610.926419892014</v>
      </c>
      <c r="N55" s="241">
        <v>93487.581138622001</v>
      </c>
      <c r="O55" s="241">
        <v>93432.026446297008</v>
      </c>
      <c r="P55" s="241">
        <v>95149.346123488998</v>
      </c>
      <c r="Q55" s="241">
        <v>99287.765271452983</v>
      </c>
      <c r="R55" s="241">
        <v>100904.703475327</v>
      </c>
      <c r="S55" s="241">
        <v>112048.00495576501</v>
      </c>
      <c r="T55" s="1006">
        <v>113905.930054861</v>
      </c>
      <c r="U55" s="378"/>
      <c r="V55" s="378"/>
    </row>
    <row r="56" spans="1:22" ht="12.95" customHeight="1">
      <c r="A56" s="123" t="s">
        <v>17</v>
      </c>
      <c r="B56" s="1177" t="s">
        <v>373</v>
      </c>
      <c r="C56" s="144">
        <v>39076.573449734002</v>
      </c>
      <c r="D56" s="144">
        <v>51865.598892376001</v>
      </c>
      <c r="E56" s="144">
        <v>48934.186528714003</v>
      </c>
      <c r="F56" s="144">
        <v>67206.289192679003</v>
      </c>
      <c r="G56" s="144">
        <v>91629.229628960005</v>
      </c>
      <c r="H56" s="144">
        <v>67384.697765094999</v>
      </c>
      <c r="I56" s="144">
        <v>68185.659776601999</v>
      </c>
      <c r="J56" s="144">
        <v>66923.544884272997</v>
      </c>
      <c r="K56" s="144">
        <v>64745.309980655999</v>
      </c>
      <c r="L56" s="144">
        <v>66589.994556026999</v>
      </c>
      <c r="M56" s="144">
        <v>78161.339530127007</v>
      </c>
      <c r="N56" s="144">
        <v>79972.196971415004</v>
      </c>
      <c r="O56" s="144">
        <v>79726.866916630999</v>
      </c>
      <c r="P56" s="144">
        <v>81270.165305228002</v>
      </c>
      <c r="Q56" s="144">
        <v>85204.361870220993</v>
      </c>
      <c r="R56" s="144">
        <v>86607.287947268007</v>
      </c>
      <c r="S56" s="144">
        <v>97554.386146063</v>
      </c>
      <c r="T56" s="1005">
        <v>99209.725195296996</v>
      </c>
      <c r="U56" s="53"/>
      <c r="V56" s="53"/>
    </row>
    <row r="57" spans="1:22" ht="12.95" customHeight="1">
      <c r="A57" s="123" t="s">
        <v>17</v>
      </c>
      <c r="B57" s="1177" t="s">
        <v>374</v>
      </c>
      <c r="C57" s="144">
        <v>16188.676776757</v>
      </c>
      <c r="D57" s="144">
        <v>26379.449543630999</v>
      </c>
      <c r="E57" s="144">
        <v>33095.479857719001</v>
      </c>
      <c r="F57" s="144">
        <v>174.95181427899999</v>
      </c>
      <c r="G57" s="144">
        <v>159.376250013</v>
      </c>
      <c r="H57" s="144">
        <v>157.680004357</v>
      </c>
      <c r="I57" s="144">
        <v>160.78012110899999</v>
      </c>
      <c r="J57" s="144">
        <v>163.58138907599999</v>
      </c>
      <c r="K57" s="144">
        <v>167.488291893</v>
      </c>
      <c r="L57" s="144">
        <v>173.11135370400001</v>
      </c>
      <c r="M57" s="144">
        <v>180.90714611600001</v>
      </c>
      <c r="N57" s="144">
        <v>180.781547993</v>
      </c>
      <c r="O57" s="144">
        <v>180.60938652999999</v>
      </c>
      <c r="P57" s="144">
        <v>178.502125581</v>
      </c>
      <c r="Q57" s="144">
        <v>175.74360931999999</v>
      </c>
      <c r="R57" s="144">
        <v>174.45663084399999</v>
      </c>
      <c r="S57" s="144">
        <v>173.20066476</v>
      </c>
      <c r="T57" s="1005">
        <v>177.190553722</v>
      </c>
      <c r="U57" s="53"/>
      <c r="V57" s="53"/>
    </row>
    <row r="58" spans="1:22" ht="12.95" customHeight="1">
      <c r="A58" s="123" t="s">
        <v>17</v>
      </c>
      <c r="B58" s="1177" t="s">
        <v>328</v>
      </c>
      <c r="C58" s="144">
        <v>4104.8176060369997</v>
      </c>
      <c r="D58" s="144">
        <v>6215.0047183079996</v>
      </c>
      <c r="E58" s="144">
        <v>7742.0691557800001</v>
      </c>
      <c r="F58" s="144">
        <v>9465.2015539879994</v>
      </c>
      <c r="G58" s="144">
        <v>11407.321568632</v>
      </c>
      <c r="H58" s="144">
        <v>12433.801536318</v>
      </c>
      <c r="I58" s="144">
        <v>12521.921335212</v>
      </c>
      <c r="J58" s="144">
        <v>12706.715876128001</v>
      </c>
      <c r="K58" s="144">
        <v>12893.500495298</v>
      </c>
      <c r="L58" s="144">
        <v>13118.340867367</v>
      </c>
      <c r="M58" s="144">
        <v>13268.679743649</v>
      </c>
      <c r="N58" s="144">
        <v>13334.602619214</v>
      </c>
      <c r="O58" s="144">
        <v>13524.550143136001</v>
      </c>
      <c r="P58" s="144">
        <v>13700.67869268</v>
      </c>
      <c r="Q58" s="144">
        <v>13907.659791911999</v>
      </c>
      <c r="R58" s="144">
        <v>14122.958897215</v>
      </c>
      <c r="S58" s="144">
        <v>14320.418144941999</v>
      </c>
      <c r="T58" s="1005">
        <v>14519.014305842</v>
      </c>
      <c r="U58" s="53"/>
      <c r="V58" s="53"/>
    </row>
    <row r="59" spans="1:22" s="167" customFormat="1" ht="12.95" customHeight="1">
      <c r="A59" s="1328" t="s">
        <v>375</v>
      </c>
      <c r="B59" s="1329"/>
      <c r="C59" s="241">
        <v>209292.82562378302</v>
      </c>
      <c r="D59" s="241">
        <v>218809.18505738102</v>
      </c>
      <c r="E59" s="241">
        <v>233976.94600669199</v>
      </c>
      <c r="F59" s="241">
        <v>266789.83671741601</v>
      </c>
      <c r="G59" s="241">
        <v>268839.089400183</v>
      </c>
      <c r="H59" s="241">
        <v>273848.41372830601</v>
      </c>
      <c r="I59" s="241">
        <v>258422.909868205</v>
      </c>
      <c r="J59" s="241">
        <v>265031.59785761498</v>
      </c>
      <c r="K59" s="241">
        <v>259940.31384130701</v>
      </c>
      <c r="L59" s="241">
        <v>275004.60334855999</v>
      </c>
      <c r="M59" s="241">
        <v>290012.25312194595</v>
      </c>
      <c r="N59" s="241">
        <v>300842.082249331</v>
      </c>
      <c r="O59" s="241">
        <v>280622.91320317303</v>
      </c>
      <c r="P59" s="241">
        <v>294776.57814813202</v>
      </c>
      <c r="Q59" s="241">
        <v>299328.72617939499</v>
      </c>
      <c r="R59" s="241">
        <v>299242.57625865797</v>
      </c>
      <c r="S59" s="241">
        <v>307701.27362403803</v>
      </c>
      <c r="T59" s="1006">
        <v>311266.40924218501</v>
      </c>
      <c r="U59" s="378"/>
      <c r="V59" s="378"/>
    </row>
    <row r="60" spans="1:22" ht="12.95" customHeight="1">
      <c r="A60" s="123" t="s">
        <v>17</v>
      </c>
      <c r="B60" s="1177" t="s">
        <v>376</v>
      </c>
      <c r="C60" s="144">
        <v>208451.14036843201</v>
      </c>
      <c r="D60" s="144">
        <v>217325.06355165501</v>
      </c>
      <c r="E60" s="144">
        <v>232372.51250285999</v>
      </c>
      <c r="F60" s="144">
        <v>264066.656585533</v>
      </c>
      <c r="G60" s="144">
        <v>263575.49029286701</v>
      </c>
      <c r="H60" s="144">
        <v>267732.51803053601</v>
      </c>
      <c r="I60" s="144">
        <v>252086.473097173</v>
      </c>
      <c r="J60" s="144">
        <v>258446.75184356401</v>
      </c>
      <c r="K60" s="144">
        <v>253221.98512546701</v>
      </c>
      <c r="L60" s="144">
        <v>268125.68049570499</v>
      </c>
      <c r="M60" s="144">
        <v>282888.94943800097</v>
      </c>
      <c r="N60" s="144">
        <v>293685.43218188599</v>
      </c>
      <c r="O60" s="144">
        <v>273189.26962187001</v>
      </c>
      <c r="P60" s="144">
        <v>287109.20367612102</v>
      </c>
      <c r="Q60" s="144">
        <v>291482.16050800798</v>
      </c>
      <c r="R60" s="144">
        <v>291229.14255679899</v>
      </c>
      <c r="S60" s="144">
        <v>299483.97841499001</v>
      </c>
      <c r="T60" s="1005">
        <v>302857.13521108299</v>
      </c>
      <c r="U60" s="53"/>
      <c r="V60" s="53"/>
    </row>
    <row r="61" spans="1:22" ht="12.95" customHeight="1">
      <c r="A61" s="123" t="s">
        <v>17</v>
      </c>
      <c r="B61" s="1177" t="s">
        <v>328</v>
      </c>
      <c r="C61" s="144">
        <v>841.68525535100002</v>
      </c>
      <c r="D61" s="144">
        <v>1484.1215057259999</v>
      </c>
      <c r="E61" s="144">
        <v>1604.433503832</v>
      </c>
      <c r="F61" s="144">
        <v>2723.1801318829998</v>
      </c>
      <c r="G61" s="144">
        <v>5263.5991073160003</v>
      </c>
      <c r="H61" s="144">
        <v>6115.89569777</v>
      </c>
      <c r="I61" s="144">
        <v>6336.4367710320003</v>
      </c>
      <c r="J61" s="144">
        <v>6584.8460140509997</v>
      </c>
      <c r="K61" s="144">
        <v>6718.3287158399999</v>
      </c>
      <c r="L61" s="144">
        <v>6878.9228528550002</v>
      </c>
      <c r="M61" s="144">
        <v>7123.3036839449996</v>
      </c>
      <c r="N61" s="144">
        <v>7156.6500674449999</v>
      </c>
      <c r="O61" s="144">
        <v>7433.6435813030002</v>
      </c>
      <c r="P61" s="144">
        <v>7667.3744720109999</v>
      </c>
      <c r="Q61" s="144">
        <v>7846.5656713870003</v>
      </c>
      <c r="R61" s="144">
        <v>8013.4337018590004</v>
      </c>
      <c r="S61" s="144">
        <v>8217.2952090479994</v>
      </c>
      <c r="T61" s="1005">
        <v>8409.2740311020007</v>
      </c>
      <c r="U61" s="53"/>
      <c r="V61" s="53"/>
    </row>
    <row r="62" spans="1:22" s="167" customFormat="1" ht="12.95" customHeight="1">
      <c r="A62" s="1328" t="s">
        <v>377</v>
      </c>
      <c r="B62" s="1329"/>
      <c r="C62" s="241">
        <v>232267.42518349297</v>
      </c>
      <c r="D62" s="241">
        <v>284230.40263447596</v>
      </c>
      <c r="E62" s="241">
        <v>381308.49069096299</v>
      </c>
      <c r="F62" s="241">
        <v>337572.643677329</v>
      </c>
      <c r="G62" s="241">
        <v>345215.10753278097</v>
      </c>
      <c r="H62" s="241">
        <v>378058.26715258101</v>
      </c>
      <c r="I62" s="241">
        <v>382213.78594032896</v>
      </c>
      <c r="J62" s="241">
        <v>383991.60908525198</v>
      </c>
      <c r="K62" s="241">
        <v>388686.953779036</v>
      </c>
      <c r="L62" s="241">
        <v>391581.63858262199</v>
      </c>
      <c r="M62" s="241">
        <v>394369.79338519898</v>
      </c>
      <c r="N62" s="241">
        <v>404081.03171978</v>
      </c>
      <c r="O62" s="241">
        <v>397129.522739454</v>
      </c>
      <c r="P62" s="241">
        <v>401575.30471112201</v>
      </c>
      <c r="Q62" s="241">
        <v>407052.98354663904</v>
      </c>
      <c r="R62" s="241">
        <v>411911.16385622096</v>
      </c>
      <c r="S62" s="241">
        <v>416622.76747018402</v>
      </c>
      <c r="T62" s="1006">
        <v>416432.37537428905</v>
      </c>
      <c r="U62" s="378"/>
      <c r="V62" s="378"/>
    </row>
    <row r="63" spans="1:22" ht="12.95" customHeight="1">
      <c r="A63" s="123" t="s">
        <v>17</v>
      </c>
      <c r="B63" s="1177" t="s">
        <v>378</v>
      </c>
      <c r="C63" s="144">
        <v>5114.8896220750003</v>
      </c>
      <c r="D63" s="144">
        <v>4488.0246307690004</v>
      </c>
      <c r="E63" s="144">
        <v>4349.3915972739997</v>
      </c>
      <c r="F63" s="144">
        <v>4926.2695635500004</v>
      </c>
      <c r="G63" s="144">
        <v>5347.9429055580003</v>
      </c>
      <c r="H63" s="144">
        <v>5235.8761689809999</v>
      </c>
      <c r="I63" s="144">
        <v>5228.0725824020001</v>
      </c>
      <c r="J63" s="144">
        <v>5218.1437798449997</v>
      </c>
      <c r="K63" s="144">
        <v>5286.1632236060004</v>
      </c>
      <c r="L63" s="144">
        <v>5364.2659150130003</v>
      </c>
      <c r="M63" s="144">
        <v>5367.6490255500003</v>
      </c>
      <c r="N63" s="144">
        <v>5647.6951669749997</v>
      </c>
      <c r="O63" s="144">
        <v>5621.7339819680001</v>
      </c>
      <c r="P63" s="144">
        <v>5654.1331648260002</v>
      </c>
      <c r="Q63" s="144">
        <v>5676.814956872</v>
      </c>
      <c r="R63" s="144">
        <v>5673.5379319909998</v>
      </c>
      <c r="S63" s="144">
        <v>5695.7122333489997</v>
      </c>
      <c r="T63" s="1005">
        <v>5694.6502090140002</v>
      </c>
      <c r="U63" s="53"/>
      <c r="V63" s="53"/>
    </row>
    <row r="64" spans="1:22" ht="12.95" customHeight="1">
      <c r="A64" s="123" t="s">
        <v>17</v>
      </c>
      <c r="B64" s="1177" t="s">
        <v>379</v>
      </c>
      <c r="C64" s="144">
        <v>227010.34429507999</v>
      </c>
      <c r="D64" s="144">
        <v>279603.50664616399</v>
      </c>
      <c r="E64" s="144">
        <v>376821.15491242497</v>
      </c>
      <c r="F64" s="144">
        <v>332646.37411377899</v>
      </c>
      <c r="G64" s="144">
        <v>339867.16462722298</v>
      </c>
      <c r="H64" s="144">
        <v>372822.39098359999</v>
      </c>
      <c r="I64" s="144">
        <v>376985.71335792699</v>
      </c>
      <c r="J64" s="144">
        <v>378773.46530540701</v>
      </c>
      <c r="K64" s="144">
        <v>383400.79055542999</v>
      </c>
      <c r="L64" s="144">
        <v>386217.37266760902</v>
      </c>
      <c r="M64" s="144">
        <v>389002.14435964898</v>
      </c>
      <c r="N64" s="144">
        <v>398433.33655280498</v>
      </c>
      <c r="O64" s="144">
        <v>391507.78875748598</v>
      </c>
      <c r="P64" s="144">
        <v>395921.17154629598</v>
      </c>
      <c r="Q64" s="144">
        <v>401376.16858976701</v>
      </c>
      <c r="R64" s="144">
        <v>406237.62592422997</v>
      </c>
      <c r="S64" s="144">
        <v>410925.26203617902</v>
      </c>
      <c r="T64" s="1005">
        <v>410735.93196461903</v>
      </c>
      <c r="U64" s="53"/>
      <c r="V64" s="53"/>
    </row>
    <row r="65" spans="1:22" ht="12.95" customHeight="1">
      <c r="A65" s="123"/>
      <c r="B65" s="1179" t="s">
        <v>380</v>
      </c>
      <c r="C65" s="144">
        <v>224153.670612849</v>
      </c>
      <c r="D65" s="144">
        <v>276872.58573153301</v>
      </c>
      <c r="E65" s="144">
        <v>306651.619380416</v>
      </c>
      <c r="F65" s="144">
        <v>329136.86435084202</v>
      </c>
      <c r="G65" s="144">
        <v>336558.72103251697</v>
      </c>
      <c r="H65" s="144">
        <v>369270.15893858799</v>
      </c>
      <c r="I65" s="144">
        <v>373433.89447747602</v>
      </c>
      <c r="J65" s="144">
        <v>375227.56783263601</v>
      </c>
      <c r="K65" s="144">
        <v>379857.24789056199</v>
      </c>
      <c r="L65" s="144">
        <v>382670.41142623097</v>
      </c>
      <c r="M65" s="144">
        <v>385455.29655836499</v>
      </c>
      <c r="N65" s="144">
        <v>394853.09639078699</v>
      </c>
      <c r="O65" s="144">
        <v>387925.79399255401</v>
      </c>
      <c r="P65" s="144">
        <v>392336.56207479199</v>
      </c>
      <c r="Q65" s="144">
        <v>397789.92298181501</v>
      </c>
      <c r="R65" s="144">
        <v>402647.71774618898</v>
      </c>
      <c r="S65" s="144">
        <v>407338.47282471502</v>
      </c>
      <c r="T65" s="1005">
        <v>407147.55142907699</v>
      </c>
      <c r="U65" s="53"/>
      <c r="V65" s="53"/>
    </row>
    <row r="66" spans="1:22" ht="12.95" customHeight="1">
      <c r="A66" s="123"/>
      <c r="B66" s="1179" t="s">
        <v>328</v>
      </c>
      <c r="C66" s="144">
        <v>2856.6736822309999</v>
      </c>
      <c r="D66" s="144">
        <v>2730.920914631</v>
      </c>
      <c r="E66" s="144">
        <v>70169.535532009002</v>
      </c>
      <c r="F66" s="144">
        <v>3509.5097629369998</v>
      </c>
      <c r="G66" s="144">
        <v>3308.4435947060001</v>
      </c>
      <c r="H66" s="144">
        <v>3552.2320450120001</v>
      </c>
      <c r="I66" s="144">
        <v>3551.818880451</v>
      </c>
      <c r="J66" s="144">
        <v>3545.8974727710001</v>
      </c>
      <c r="K66" s="144">
        <v>3543.542664868</v>
      </c>
      <c r="L66" s="144">
        <v>3546.9612413780001</v>
      </c>
      <c r="M66" s="144">
        <v>3546.8478012840001</v>
      </c>
      <c r="N66" s="144">
        <v>3580.2401620179999</v>
      </c>
      <c r="O66" s="144">
        <v>3581.9947649320002</v>
      </c>
      <c r="P66" s="144">
        <v>3584.6094715039999</v>
      </c>
      <c r="Q66" s="144">
        <v>3586.2456079519998</v>
      </c>
      <c r="R66" s="144">
        <v>3589.9081780410002</v>
      </c>
      <c r="S66" s="144">
        <v>3586.7892114639999</v>
      </c>
      <c r="T66" s="1005">
        <v>3588.380535542</v>
      </c>
      <c r="U66" s="53"/>
      <c r="V66" s="53"/>
    </row>
    <row r="67" spans="1:22" ht="12.95" customHeight="1">
      <c r="A67" s="123" t="s">
        <v>17</v>
      </c>
      <c r="B67" s="1177"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1.793200656</v>
      </c>
      <c r="T67" s="1005">
        <v>1.793200656</v>
      </c>
      <c r="U67" s="53"/>
      <c r="V67" s="53"/>
    </row>
    <row r="68" spans="1:22" ht="12.95" customHeight="1">
      <c r="A68" s="123"/>
      <c r="B68" s="1179"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1.793200656</v>
      </c>
      <c r="T68" s="1005">
        <v>1.793200656</v>
      </c>
      <c r="U68" s="53"/>
      <c r="V68" s="53"/>
    </row>
    <row r="69" spans="1:22" ht="12.95" customHeight="1">
      <c r="A69" s="123"/>
      <c r="B69" s="1179"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400" t="s">
        <v>243</v>
      </c>
      <c r="B71" s="1402"/>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400" t="s">
        <v>241</v>
      </c>
      <c r="B72" s="1401"/>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400" t="s">
        <v>242</v>
      </c>
      <c r="B73" s="1401"/>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0" t="s">
        <v>239</v>
      </c>
      <c r="B74" s="1381"/>
      <c r="C74" s="1189"/>
      <c r="D74" s="1189"/>
      <c r="E74" s="1189"/>
      <c r="F74" s="1189"/>
      <c r="G74" s="1189"/>
      <c r="H74" s="1189"/>
      <c r="I74" s="1189"/>
      <c r="J74" s="1189"/>
      <c r="K74" s="1189"/>
      <c r="L74" s="1189"/>
      <c r="M74" s="1189"/>
      <c r="N74" s="1189"/>
      <c r="O74" s="1189"/>
      <c r="P74" s="1189"/>
      <c r="Q74" s="1189"/>
      <c r="R74" s="1189"/>
      <c r="S74" s="1189"/>
      <c r="T74" s="1152"/>
      <c r="U74" s="53"/>
      <c r="V74" s="53"/>
    </row>
    <row r="75" spans="1:22" ht="75" customHeight="1">
      <c r="A75" s="1396" t="s">
        <v>293</v>
      </c>
      <c r="B75" s="1397"/>
      <c r="C75" s="1397"/>
      <c r="D75" s="1397"/>
      <c r="E75" s="1397"/>
      <c r="F75" s="1397"/>
      <c r="G75" s="1397"/>
      <c r="H75" s="1397"/>
      <c r="I75" s="1397"/>
      <c r="J75" s="1397"/>
      <c r="K75" s="1397"/>
      <c r="L75" s="1397"/>
      <c r="M75" s="1397"/>
      <c r="N75" s="1397"/>
      <c r="O75" s="1397"/>
      <c r="P75" s="1397"/>
      <c r="Q75" s="1397"/>
      <c r="R75" s="1397"/>
      <c r="S75" s="1397"/>
      <c r="T75" s="1398"/>
      <c r="U75" s="53"/>
      <c r="V75" s="53"/>
    </row>
    <row r="76" spans="1:22" ht="22.35" customHeight="1">
      <c r="A76" s="1341" t="s">
        <v>405</v>
      </c>
      <c r="B76" s="1342"/>
      <c r="C76" s="1382" t="s">
        <v>277</v>
      </c>
      <c r="D76" s="1382" t="s">
        <v>842</v>
      </c>
      <c r="E76" s="1376">
        <v>2021</v>
      </c>
      <c r="F76" s="1376">
        <v>2022</v>
      </c>
      <c r="G76" s="1376">
        <v>2023</v>
      </c>
      <c r="H76" s="1376">
        <v>2024</v>
      </c>
      <c r="I76" s="1376"/>
      <c r="J76" s="1376"/>
      <c r="K76" s="1376"/>
      <c r="L76" s="1376"/>
      <c r="M76" s="1376"/>
      <c r="N76" s="1376"/>
      <c r="O76" s="1376">
        <v>2025</v>
      </c>
      <c r="P76" s="1376"/>
      <c r="Q76" s="1376"/>
      <c r="R76" s="1376"/>
      <c r="S76" s="1376"/>
      <c r="T76" s="1377"/>
      <c r="U76" s="53"/>
      <c r="V76" s="53"/>
    </row>
    <row r="77" spans="1:22" ht="22.35" customHeight="1">
      <c r="A77" s="1341"/>
      <c r="B77" s="1342"/>
      <c r="C77" s="1383"/>
      <c r="D77" s="1383"/>
      <c r="E77" s="1386"/>
      <c r="F77" s="1376"/>
      <c r="G77" s="1376"/>
      <c r="H77" s="786" t="s">
        <v>5</v>
      </c>
      <c r="I77" s="786" t="s">
        <v>6</v>
      </c>
      <c r="J77" s="786" t="s">
        <v>267</v>
      </c>
      <c r="K77" s="786" t="s">
        <v>7</v>
      </c>
      <c r="L77" s="786" t="s">
        <v>13</v>
      </c>
      <c r="M77" s="896" t="s">
        <v>14</v>
      </c>
      <c r="N77" s="896" t="s">
        <v>904</v>
      </c>
      <c r="O77" s="896" t="s">
        <v>0</v>
      </c>
      <c r="P77" s="896" t="s">
        <v>1</v>
      </c>
      <c r="Q77" s="896" t="s">
        <v>2</v>
      </c>
      <c r="R77" s="896" t="s">
        <v>3</v>
      </c>
      <c r="S77" s="896" t="s">
        <v>4</v>
      </c>
      <c r="T77" s="1137" t="s">
        <v>5</v>
      </c>
      <c r="U77" s="53"/>
      <c r="V77" s="53"/>
    </row>
    <row r="78" spans="1:22" s="230" customFormat="1" ht="12.95" customHeight="1">
      <c r="A78" s="1328" t="s">
        <v>364</v>
      </c>
      <c r="B78" s="1329"/>
      <c r="C78" s="241">
        <v>5261.7293534310002</v>
      </c>
      <c r="D78" s="241">
        <v>7323.8216898780001</v>
      </c>
      <c r="E78" s="241">
        <v>13569.850271665</v>
      </c>
      <c r="F78" s="241">
        <v>11454.033195608001</v>
      </c>
      <c r="G78" s="241">
        <v>12739.482691576999</v>
      </c>
      <c r="H78" s="241">
        <v>15567.449019391999</v>
      </c>
      <c r="I78" s="241">
        <v>17301.247156275</v>
      </c>
      <c r="J78" s="241">
        <v>17361.976979378</v>
      </c>
      <c r="K78" s="241">
        <v>17038.470348598999</v>
      </c>
      <c r="L78" s="241">
        <v>17654.465094496998</v>
      </c>
      <c r="M78" s="241">
        <v>18418.176729522002</v>
      </c>
      <c r="N78" s="241">
        <v>13016.953614908998</v>
      </c>
      <c r="O78" s="241">
        <v>17727.546947809999</v>
      </c>
      <c r="P78" s="241">
        <v>16920.197978148</v>
      </c>
      <c r="Q78" s="241">
        <v>16218.263099092999</v>
      </c>
      <c r="R78" s="241">
        <v>18856.895433922</v>
      </c>
      <c r="S78" s="241">
        <v>18086.515628622998</v>
      </c>
      <c r="T78" s="1006">
        <v>15259.223456461001</v>
      </c>
      <c r="U78" s="378"/>
      <c r="V78" s="378"/>
    </row>
    <row r="79" spans="1:22" s="65" customFormat="1" ht="12.95" customHeight="1">
      <c r="A79" s="123" t="s">
        <v>17</v>
      </c>
      <c r="B79" s="1177"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251">
        <v>108</v>
      </c>
      <c r="U79" s="53"/>
      <c r="V79" s="53"/>
    </row>
    <row r="80" spans="1:22" s="65" customFormat="1" ht="12.95" customHeight="1">
      <c r="A80" s="123" t="s">
        <v>17</v>
      </c>
      <c r="B80" s="1177" t="s">
        <v>366</v>
      </c>
      <c r="C80" s="144">
        <v>987.79443352600003</v>
      </c>
      <c r="D80" s="144">
        <v>885.35859429499999</v>
      </c>
      <c r="E80" s="144">
        <v>5970.220657103001</v>
      </c>
      <c r="F80" s="144">
        <v>3719.7069770630001</v>
      </c>
      <c r="G80" s="144">
        <v>1669.9168570730001</v>
      </c>
      <c r="H80" s="144">
        <v>3968.2585327940001</v>
      </c>
      <c r="I80" s="144">
        <v>5306.1743627440001</v>
      </c>
      <c r="J80" s="144">
        <v>4518.9887770320001</v>
      </c>
      <c r="K80" s="144">
        <v>6166.8912505959997</v>
      </c>
      <c r="L80" s="144">
        <v>7136.2940970090003</v>
      </c>
      <c r="M80" s="144">
        <v>7368.4508942359998</v>
      </c>
      <c r="N80" s="144">
        <v>2135.2465332359998</v>
      </c>
      <c r="O80" s="144">
        <v>5417.957968662</v>
      </c>
      <c r="P80" s="144">
        <v>2957.8817560269999</v>
      </c>
      <c r="Q80" s="144">
        <v>1919.4814909449999</v>
      </c>
      <c r="R80" s="144">
        <v>5667.0261509330003</v>
      </c>
      <c r="S80" s="144">
        <v>4134.5194860760002</v>
      </c>
      <c r="T80" s="1005">
        <v>2310.9048296800001</v>
      </c>
      <c r="U80" s="53"/>
      <c r="V80" s="53"/>
    </row>
    <row r="81" spans="1:22" s="65" customFormat="1" ht="12.95" customHeight="1">
      <c r="A81" s="123" t="s">
        <v>17</v>
      </c>
      <c r="B81" s="1177" t="s">
        <v>328</v>
      </c>
      <c r="C81" s="144">
        <v>4273.4560699570002</v>
      </c>
      <c r="D81" s="144">
        <v>6330.4630955829998</v>
      </c>
      <c r="E81" s="144">
        <v>7491.6296145619999</v>
      </c>
      <c r="F81" s="144">
        <v>7626.3262185450003</v>
      </c>
      <c r="G81" s="144">
        <v>10961.565834503999</v>
      </c>
      <c r="H81" s="144">
        <v>11491.190486598</v>
      </c>
      <c r="I81" s="144">
        <v>11887.072793531001</v>
      </c>
      <c r="J81" s="144">
        <v>12734.988202346</v>
      </c>
      <c r="K81" s="144">
        <v>10763.579098003</v>
      </c>
      <c r="L81" s="144">
        <v>10410.170997488</v>
      </c>
      <c r="M81" s="144">
        <v>10941.725835286001</v>
      </c>
      <c r="N81" s="144">
        <v>10773.707081672999</v>
      </c>
      <c r="O81" s="144">
        <v>12201.588979148</v>
      </c>
      <c r="P81" s="144">
        <v>13854.316222121</v>
      </c>
      <c r="Q81" s="144">
        <v>14190.781608148</v>
      </c>
      <c r="R81" s="144">
        <v>13081.869282989001</v>
      </c>
      <c r="S81" s="144">
        <v>13843.996142546999</v>
      </c>
      <c r="T81" s="1005">
        <v>12840.318626781</v>
      </c>
      <c r="U81" s="53"/>
      <c r="V81" s="53"/>
    </row>
    <row r="82" spans="1:22" s="230" customFormat="1" ht="12.95" customHeight="1">
      <c r="A82" s="1328" t="s">
        <v>367</v>
      </c>
      <c r="B82" s="1329"/>
      <c r="C82" s="241">
        <v>26073.559747460997</v>
      </c>
      <c r="D82" s="241">
        <v>28035.104099213</v>
      </c>
      <c r="E82" s="241">
        <v>40281.594057605995</v>
      </c>
      <c r="F82" s="241">
        <v>42244.137132455005</v>
      </c>
      <c r="G82" s="241">
        <v>43359.376576918999</v>
      </c>
      <c r="H82" s="241">
        <v>47351.499875240006</v>
      </c>
      <c r="I82" s="241">
        <v>48648.215799080004</v>
      </c>
      <c r="J82" s="241">
        <v>47370.207035503001</v>
      </c>
      <c r="K82" s="241">
        <v>47145.630977820998</v>
      </c>
      <c r="L82" s="241">
        <v>48609.614395750003</v>
      </c>
      <c r="M82" s="241">
        <v>47896.024157386993</v>
      </c>
      <c r="N82" s="241">
        <v>42142.837273855999</v>
      </c>
      <c r="O82" s="241">
        <v>44866.632327177998</v>
      </c>
      <c r="P82" s="241">
        <v>41903.045078530005</v>
      </c>
      <c r="Q82" s="241">
        <v>39206.143493898002</v>
      </c>
      <c r="R82" s="241">
        <v>43437.029104608002</v>
      </c>
      <c r="S82" s="241">
        <v>42188.234742465</v>
      </c>
      <c r="T82" s="1006">
        <v>39346.896356981</v>
      </c>
      <c r="U82" s="378"/>
      <c r="V82" s="378"/>
    </row>
    <row r="83" spans="1:22" s="65" customFormat="1" ht="12.95" customHeight="1">
      <c r="A83" s="123" t="s">
        <v>17</v>
      </c>
      <c r="B83" s="1177" t="s">
        <v>368</v>
      </c>
      <c r="C83" s="144">
        <v>20831.504923323999</v>
      </c>
      <c r="D83" s="144">
        <v>21199.680677967001</v>
      </c>
      <c r="E83" s="144">
        <v>20262.543695208002</v>
      </c>
      <c r="F83" s="144">
        <v>27067.423929517001</v>
      </c>
      <c r="G83" s="144">
        <v>30674.269137308998</v>
      </c>
      <c r="H83" s="144">
        <v>31529.258352100002</v>
      </c>
      <c r="I83" s="144">
        <v>31390.201191079999</v>
      </c>
      <c r="J83" s="144">
        <v>30926.204218371</v>
      </c>
      <c r="K83" s="144">
        <v>28491.126726244998</v>
      </c>
      <c r="L83" s="144">
        <v>28616.631868551001</v>
      </c>
      <c r="M83" s="144">
        <v>28308.088296833001</v>
      </c>
      <c r="N83" s="144">
        <v>26123.030439142</v>
      </c>
      <c r="O83" s="144">
        <v>25180.484829424</v>
      </c>
      <c r="P83" s="144">
        <v>24554.209846000002</v>
      </c>
      <c r="Q83" s="144">
        <v>24300.949934050001</v>
      </c>
      <c r="R83" s="144">
        <v>23965.388898703</v>
      </c>
      <c r="S83" s="144">
        <v>24383.319257744999</v>
      </c>
      <c r="T83" s="1005">
        <v>23130.950549756999</v>
      </c>
      <c r="U83" s="53"/>
      <c r="V83" s="53"/>
    </row>
    <row r="84" spans="1:22" s="65" customFormat="1" ht="12.95" customHeight="1">
      <c r="A84" s="123"/>
      <c r="B84" s="1178" t="s">
        <v>705</v>
      </c>
      <c r="C84" s="144">
        <v>7548.7170219660002</v>
      </c>
      <c r="D84" s="144">
        <v>4826.0240684749997</v>
      </c>
      <c r="E84" s="144">
        <v>6009.2359617820002</v>
      </c>
      <c r="F84" s="144">
        <v>8793.6812198330008</v>
      </c>
      <c r="G84" s="144">
        <v>8676.4171131069998</v>
      </c>
      <c r="H84" s="144">
        <v>7975.1046265819996</v>
      </c>
      <c r="I84" s="144">
        <v>8123.5415165080003</v>
      </c>
      <c r="J84" s="144">
        <v>7949.404172474</v>
      </c>
      <c r="K84" s="144">
        <v>7674.3915972109999</v>
      </c>
      <c r="L84" s="144">
        <v>7854.5206106719997</v>
      </c>
      <c r="M84" s="144">
        <v>7766.0064811570001</v>
      </c>
      <c r="N84" s="144">
        <v>6938.2143985399998</v>
      </c>
      <c r="O84" s="144">
        <v>7066.3658894709997</v>
      </c>
      <c r="P84" s="144">
        <v>6980.0221689720001</v>
      </c>
      <c r="Q84" s="144">
        <v>7003.9571579639996</v>
      </c>
      <c r="R84" s="144">
        <v>6853.1646261530004</v>
      </c>
      <c r="S84" s="144">
        <v>6669.9555389229999</v>
      </c>
      <c r="T84" s="1005">
        <v>6572.4743697940003</v>
      </c>
      <c r="U84" s="53"/>
      <c r="V84" s="53"/>
    </row>
    <row r="85" spans="1:22" s="65" customFormat="1" ht="12.95" customHeight="1">
      <c r="A85" s="123"/>
      <c r="B85" s="1178" t="s">
        <v>706</v>
      </c>
      <c r="C85" s="144">
        <v>13282.787901358</v>
      </c>
      <c r="D85" s="144">
        <v>16373.656609492</v>
      </c>
      <c r="E85" s="144">
        <v>14253.307733426</v>
      </c>
      <c r="F85" s="144">
        <v>18273.742709684</v>
      </c>
      <c r="G85" s="144">
        <v>21997.852024201999</v>
      </c>
      <c r="H85" s="144">
        <v>23554.153725518001</v>
      </c>
      <c r="I85" s="144">
        <v>23266.659674572002</v>
      </c>
      <c r="J85" s="144">
        <v>22976.800045896998</v>
      </c>
      <c r="K85" s="144">
        <v>20816.735129034001</v>
      </c>
      <c r="L85" s="144">
        <v>20762.111257879002</v>
      </c>
      <c r="M85" s="144">
        <v>20542.081815676</v>
      </c>
      <c r="N85" s="144">
        <v>19184.816040602</v>
      </c>
      <c r="O85" s="144">
        <v>18114.118939953001</v>
      </c>
      <c r="P85" s="144">
        <v>17574.187677028</v>
      </c>
      <c r="Q85" s="144">
        <v>17296.992776086001</v>
      </c>
      <c r="R85" s="144">
        <v>17112.22427255</v>
      </c>
      <c r="S85" s="144">
        <v>17713.363718821998</v>
      </c>
      <c r="T85" s="1005">
        <v>16558.476179963</v>
      </c>
      <c r="U85" s="53"/>
      <c r="V85" s="53"/>
    </row>
    <row r="86" spans="1:22" s="65" customFormat="1" ht="12.95" customHeight="1">
      <c r="A86" s="123" t="s">
        <v>17</v>
      </c>
      <c r="B86" s="1177" t="s">
        <v>369</v>
      </c>
      <c r="C86" s="144">
        <v>316.72379742499999</v>
      </c>
      <c r="D86" s="144">
        <v>826.09184526199999</v>
      </c>
      <c r="E86" s="144">
        <v>976.19185187999994</v>
      </c>
      <c r="F86" s="144">
        <v>977.23530896199998</v>
      </c>
      <c r="G86" s="144">
        <v>788.61386557100002</v>
      </c>
      <c r="H86" s="144">
        <v>529.47719306099998</v>
      </c>
      <c r="I86" s="144">
        <v>595.975911064</v>
      </c>
      <c r="J86" s="144">
        <v>629.94830594099994</v>
      </c>
      <c r="K86" s="144">
        <v>616.99577180400001</v>
      </c>
      <c r="L86" s="144">
        <v>584.26783183800001</v>
      </c>
      <c r="M86" s="144">
        <v>520.18377704900001</v>
      </c>
      <c r="N86" s="144">
        <v>949.19097717600005</v>
      </c>
      <c r="O86" s="144">
        <v>962.92560223299995</v>
      </c>
      <c r="P86" s="144">
        <v>963.070658439</v>
      </c>
      <c r="Q86" s="144">
        <v>438.11544196800003</v>
      </c>
      <c r="R86" s="144">
        <v>420.70645992700003</v>
      </c>
      <c r="S86" s="144">
        <v>419.91226437099999</v>
      </c>
      <c r="T86" s="1005">
        <v>442.273020299</v>
      </c>
      <c r="U86" s="53"/>
      <c r="V86" s="53"/>
    </row>
    <row r="87" spans="1:22" s="65" customFormat="1" ht="12.95" customHeight="1">
      <c r="A87" s="123"/>
      <c r="B87" s="1178" t="s">
        <v>705</v>
      </c>
      <c r="C87" s="144">
        <v>53.109149305999999</v>
      </c>
      <c r="D87" s="144">
        <v>116.962200135</v>
      </c>
      <c r="E87" s="144">
        <v>69.332351880000004</v>
      </c>
      <c r="F87" s="144">
        <v>365.58285352500002</v>
      </c>
      <c r="G87" s="144">
        <v>319.32844034999999</v>
      </c>
      <c r="H87" s="144">
        <v>239.52629819000001</v>
      </c>
      <c r="I87" s="144">
        <v>249.114588043</v>
      </c>
      <c r="J87" s="144">
        <v>248.78357779800001</v>
      </c>
      <c r="K87" s="144">
        <v>281.70550988999997</v>
      </c>
      <c r="L87" s="144">
        <v>263.20642832200002</v>
      </c>
      <c r="M87" s="144">
        <v>237.07285888800001</v>
      </c>
      <c r="N87" s="144">
        <v>206.874023424</v>
      </c>
      <c r="O87" s="144">
        <v>223.481933277</v>
      </c>
      <c r="P87" s="144">
        <v>228.257547558</v>
      </c>
      <c r="Q87" s="144">
        <v>219.02687081900001</v>
      </c>
      <c r="R87" s="144">
        <v>220.013503453</v>
      </c>
      <c r="S87" s="144">
        <v>230.84879807600001</v>
      </c>
      <c r="T87" s="1005">
        <v>218.84360791700001</v>
      </c>
      <c r="U87" s="53"/>
      <c r="V87" s="53"/>
    </row>
    <row r="88" spans="1:22" s="65" customFormat="1" ht="12.95" customHeight="1">
      <c r="A88" s="123"/>
      <c r="B88" s="1178" t="s">
        <v>706</v>
      </c>
      <c r="C88" s="144">
        <v>263.61464811899998</v>
      </c>
      <c r="D88" s="144">
        <v>709.129645127</v>
      </c>
      <c r="E88" s="144">
        <v>906.85950000000003</v>
      </c>
      <c r="F88" s="144">
        <v>611.65245543699996</v>
      </c>
      <c r="G88" s="144">
        <v>469.28542522100003</v>
      </c>
      <c r="H88" s="144">
        <v>289.950894871</v>
      </c>
      <c r="I88" s="144">
        <v>346.86132302099998</v>
      </c>
      <c r="J88" s="144">
        <v>381.16472814299999</v>
      </c>
      <c r="K88" s="144">
        <v>335.29026191399998</v>
      </c>
      <c r="L88" s="144">
        <v>321.06140351599998</v>
      </c>
      <c r="M88" s="144">
        <v>283.11091816099997</v>
      </c>
      <c r="N88" s="144">
        <v>742.31695375200002</v>
      </c>
      <c r="O88" s="144">
        <v>739.44366895600001</v>
      </c>
      <c r="P88" s="144">
        <v>734.81311088099994</v>
      </c>
      <c r="Q88" s="144">
        <v>219.08857114899999</v>
      </c>
      <c r="R88" s="144">
        <v>200.692956474</v>
      </c>
      <c r="S88" s="144">
        <v>189.06346629500001</v>
      </c>
      <c r="T88" s="1005">
        <v>223.42941238200001</v>
      </c>
      <c r="U88" s="53"/>
      <c r="V88" s="53"/>
    </row>
    <row r="89" spans="1:22" s="232" customFormat="1" ht="12.95" customHeight="1">
      <c r="A89" s="123" t="s">
        <v>17</v>
      </c>
      <c r="B89" s="1177" t="s">
        <v>370</v>
      </c>
      <c r="C89" s="144">
        <v>320.75225002299999</v>
      </c>
      <c r="D89" s="144">
        <v>116.33418689</v>
      </c>
      <c r="E89" s="144">
        <v>237.73095237699999</v>
      </c>
      <c r="F89" s="144">
        <v>645.66687953999997</v>
      </c>
      <c r="G89" s="144">
        <v>507.58932875900001</v>
      </c>
      <c r="H89" s="144">
        <v>560.44907562399999</v>
      </c>
      <c r="I89" s="144">
        <v>361.09613306799997</v>
      </c>
      <c r="J89" s="144">
        <v>266.39207107700003</v>
      </c>
      <c r="K89" s="144">
        <v>464.79775093699999</v>
      </c>
      <c r="L89" s="144">
        <v>288.890205342</v>
      </c>
      <c r="M89" s="144">
        <v>226.355270808</v>
      </c>
      <c r="N89" s="144">
        <v>550.45407464899995</v>
      </c>
      <c r="O89" s="144">
        <v>185.92297544499999</v>
      </c>
      <c r="P89" s="144">
        <v>175.74427731</v>
      </c>
      <c r="Q89" s="144">
        <v>183.97494177300001</v>
      </c>
      <c r="R89" s="144">
        <v>144.517138289</v>
      </c>
      <c r="S89" s="144">
        <v>130.90260877899999</v>
      </c>
      <c r="T89" s="1005">
        <v>107.669143891</v>
      </c>
      <c r="U89" s="53"/>
      <c r="V89" s="53"/>
    </row>
    <row r="90" spans="1:22" s="65" customFormat="1" ht="24.2" customHeight="1">
      <c r="A90" s="123" t="s">
        <v>17</v>
      </c>
      <c r="B90" s="1177" t="s">
        <v>371</v>
      </c>
      <c r="C90" s="144">
        <v>106.22243802</v>
      </c>
      <c r="D90" s="144">
        <v>651.30903899999998</v>
      </c>
      <c r="E90" s="144">
        <v>9391.5295412659998</v>
      </c>
      <c r="F90" s="144">
        <v>3697.9834025</v>
      </c>
      <c r="G90" s="144">
        <v>2271.8435851949998</v>
      </c>
      <c r="H90" s="144">
        <v>4345.3389031369998</v>
      </c>
      <c r="I90" s="144">
        <v>5327.9519704459999</v>
      </c>
      <c r="J90" s="144">
        <v>4537.2140515330002</v>
      </c>
      <c r="K90" s="144">
        <v>6149.2739364810004</v>
      </c>
      <c r="L90" s="144">
        <v>7236.3612764700001</v>
      </c>
      <c r="M90" s="144">
        <v>7475.4634452620003</v>
      </c>
      <c r="N90" s="144">
        <v>2255.1014375599998</v>
      </c>
      <c r="O90" s="144">
        <v>5558.0268312449998</v>
      </c>
      <c r="P90" s="144">
        <v>2876.9154315720002</v>
      </c>
      <c r="Q90" s="144">
        <v>1964.208721409</v>
      </c>
      <c r="R90" s="144">
        <v>5657.884190275</v>
      </c>
      <c r="S90" s="144">
        <v>4116.9053718040004</v>
      </c>
      <c r="T90" s="1005">
        <v>2296.7749307409999</v>
      </c>
      <c r="U90" s="53"/>
      <c r="V90" s="53"/>
    </row>
    <row r="91" spans="1:22" s="65" customFormat="1" ht="12.95" customHeight="1">
      <c r="A91" s="123" t="s">
        <v>17</v>
      </c>
      <c r="B91" s="1177" t="s">
        <v>328</v>
      </c>
      <c r="C91" s="144">
        <v>4498.3563386690003</v>
      </c>
      <c r="D91" s="144">
        <v>5241.6883500940003</v>
      </c>
      <c r="E91" s="144">
        <v>9413.5980168749993</v>
      </c>
      <c r="F91" s="144">
        <v>9855.8276119359998</v>
      </c>
      <c r="G91" s="144">
        <v>9117.0606600850006</v>
      </c>
      <c r="H91" s="144">
        <v>10386.976351318001</v>
      </c>
      <c r="I91" s="144">
        <v>10972.990593422001</v>
      </c>
      <c r="J91" s="144">
        <v>11010.448388581</v>
      </c>
      <c r="K91" s="144">
        <v>11423.436792353999</v>
      </c>
      <c r="L91" s="144">
        <v>11883.463213548999</v>
      </c>
      <c r="M91" s="144">
        <v>11365.933367435</v>
      </c>
      <c r="N91" s="144">
        <v>12265.060345329</v>
      </c>
      <c r="O91" s="144">
        <v>12979.272088831</v>
      </c>
      <c r="P91" s="144">
        <v>13333.104865208999</v>
      </c>
      <c r="Q91" s="144">
        <v>12318.894454698</v>
      </c>
      <c r="R91" s="144">
        <v>13248.532417414001</v>
      </c>
      <c r="S91" s="144">
        <v>13137.195239766001</v>
      </c>
      <c r="T91" s="1005">
        <v>13369.228712292999</v>
      </c>
      <c r="U91" s="53"/>
      <c r="V91" s="53"/>
    </row>
    <row r="92" spans="1:22" s="230" customFormat="1" ht="12.95" customHeight="1">
      <c r="A92" s="1328" t="s">
        <v>372</v>
      </c>
      <c r="B92" s="1329"/>
      <c r="C92" s="241">
        <v>6846.1081966819993</v>
      </c>
      <c r="D92" s="241">
        <v>8406.1068391930003</v>
      </c>
      <c r="E92" s="241">
        <v>9049.8769667279994</v>
      </c>
      <c r="F92" s="241">
        <v>5937.5262842230004</v>
      </c>
      <c r="G92" s="241">
        <v>5841.8868859459999</v>
      </c>
      <c r="H92" s="241">
        <v>5961.4373146569997</v>
      </c>
      <c r="I92" s="241">
        <v>5930.1746256309998</v>
      </c>
      <c r="J92" s="241">
        <v>5936.596614344</v>
      </c>
      <c r="K92" s="241">
        <v>6129.5075322430002</v>
      </c>
      <c r="L92" s="241">
        <v>6204.301910571</v>
      </c>
      <c r="M92" s="241">
        <v>6266.017403412</v>
      </c>
      <c r="N92" s="241">
        <v>6245.9745755589993</v>
      </c>
      <c r="O92" s="241">
        <v>6272.0055280910001</v>
      </c>
      <c r="P92" s="241">
        <v>6321.7243394140005</v>
      </c>
      <c r="Q92" s="241">
        <v>6327.3768817559994</v>
      </c>
      <c r="R92" s="241">
        <v>6323.6249456309997</v>
      </c>
      <c r="S92" s="241">
        <v>10178.998744787001</v>
      </c>
      <c r="T92" s="1006">
        <v>6440.2250731029999</v>
      </c>
      <c r="U92" s="378"/>
      <c r="V92" s="378"/>
    </row>
    <row r="93" spans="1:22" s="232" customFormat="1" ht="12.95" customHeight="1">
      <c r="A93" s="123" t="s">
        <v>17</v>
      </c>
      <c r="B93" s="1177" t="s">
        <v>373</v>
      </c>
      <c r="C93" s="144">
        <v>1800.8076562609999</v>
      </c>
      <c r="D93" s="144">
        <v>1807.1858858759999</v>
      </c>
      <c r="E93" s="144">
        <v>1725.9135899410001</v>
      </c>
      <c r="F93" s="144">
        <v>1255.1698447849999</v>
      </c>
      <c r="G93" s="144">
        <v>1198.784208523</v>
      </c>
      <c r="H93" s="144">
        <v>1264.6687169009999</v>
      </c>
      <c r="I93" s="144">
        <v>1274.08854888</v>
      </c>
      <c r="J93" s="144">
        <v>1247.727962271</v>
      </c>
      <c r="K93" s="144">
        <v>1233.520857819</v>
      </c>
      <c r="L93" s="144">
        <v>1270.987953137</v>
      </c>
      <c r="M93" s="144">
        <v>1276.8642671289999</v>
      </c>
      <c r="N93" s="144">
        <v>1248.077768632</v>
      </c>
      <c r="O93" s="144">
        <v>1250.0195112020001</v>
      </c>
      <c r="P93" s="144">
        <v>1273.834890227</v>
      </c>
      <c r="Q93" s="144">
        <v>1257.278427061</v>
      </c>
      <c r="R93" s="144">
        <v>1257.3935885589999</v>
      </c>
      <c r="S93" s="144">
        <v>5009.8075458969997</v>
      </c>
      <c r="T93" s="1005">
        <v>1228.831471853</v>
      </c>
      <c r="U93" s="53"/>
      <c r="V93" s="53"/>
    </row>
    <row r="94" spans="1:22" s="65" customFormat="1" ht="12.95" customHeight="1">
      <c r="A94" s="123" t="s">
        <v>17</v>
      </c>
      <c r="B94" s="1177" t="s">
        <v>374</v>
      </c>
      <c r="C94" s="144">
        <v>4286.7990089679997</v>
      </c>
      <c r="D94" s="144">
        <v>5607.327587451</v>
      </c>
      <c r="E94" s="144">
        <v>6164.4432878179996</v>
      </c>
      <c r="F94" s="144">
        <v>816.73000133799997</v>
      </c>
      <c r="G94" s="144">
        <v>554.05287048900004</v>
      </c>
      <c r="H94" s="144">
        <v>490.79309925799998</v>
      </c>
      <c r="I94" s="144">
        <v>489.670459532</v>
      </c>
      <c r="J94" s="144">
        <v>490.64911995099999</v>
      </c>
      <c r="K94" s="144">
        <v>505.05741313700003</v>
      </c>
      <c r="L94" s="144">
        <v>505.42980209199999</v>
      </c>
      <c r="M94" s="144">
        <v>504.27109839100001</v>
      </c>
      <c r="N94" s="144">
        <v>503.11157324499999</v>
      </c>
      <c r="O94" s="144">
        <v>514.55350430999999</v>
      </c>
      <c r="P94" s="144">
        <v>510.77544162599997</v>
      </c>
      <c r="Q94" s="144">
        <v>515.51011134199996</v>
      </c>
      <c r="R94" s="144">
        <v>509.78516402999998</v>
      </c>
      <c r="S94" s="144">
        <v>522.57484302</v>
      </c>
      <c r="T94" s="1005">
        <v>521.94910445599999</v>
      </c>
      <c r="U94" s="53"/>
      <c r="V94" s="53"/>
    </row>
    <row r="95" spans="1:22" s="65" customFormat="1" ht="12.95" customHeight="1">
      <c r="A95" s="123" t="s">
        <v>17</v>
      </c>
      <c r="B95" s="1177" t="s">
        <v>328</v>
      </c>
      <c r="C95" s="144">
        <v>758.50153145299998</v>
      </c>
      <c r="D95" s="144">
        <v>991.593365866</v>
      </c>
      <c r="E95" s="144">
        <v>1159.520088969</v>
      </c>
      <c r="F95" s="144">
        <v>3865.6264381000001</v>
      </c>
      <c r="G95" s="144">
        <v>4089.0498069340001</v>
      </c>
      <c r="H95" s="144">
        <v>4205.975498498</v>
      </c>
      <c r="I95" s="144">
        <v>4166.4156172189996</v>
      </c>
      <c r="J95" s="144">
        <v>4198.2195321219997</v>
      </c>
      <c r="K95" s="144">
        <v>4390.9292612870004</v>
      </c>
      <c r="L95" s="144">
        <v>4427.8841553419998</v>
      </c>
      <c r="M95" s="144">
        <v>4484.882037892</v>
      </c>
      <c r="N95" s="144">
        <v>4494.7852336819997</v>
      </c>
      <c r="O95" s="144">
        <v>4507.4325125790001</v>
      </c>
      <c r="P95" s="144">
        <v>4537.1140075610001</v>
      </c>
      <c r="Q95" s="144">
        <v>4554.5883433529998</v>
      </c>
      <c r="R95" s="144">
        <v>4556.4461930420002</v>
      </c>
      <c r="S95" s="144">
        <v>4646.61635587</v>
      </c>
      <c r="T95" s="1005">
        <v>4689.4444967939999</v>
      </c>
      <c r="U95" s="53"/>
      <c r="V95" s="53"/>
    </row>
    <row r="96" spans="1:22" s="230" customFormat="1" ht="12.95" customHeight="1">
      <c r="A96" s="1328" t="s">
        <v>375</v>
      </c>
      <c r="B96" s="1329"/>
      <c r="C96" s="241">
        <v>10938.457179204999</v>
      </c>
      <c r="D96" s="241">
        <v>6066.3929024019999</v>
      </c>
      <c r="E96" s="241">
        <v>6625.5218767700007</v>
      </c>
      <c r="F96" s="241">
        <v>7540.1452998750001</v>
      </c>
      <c r="G96" s="241">
        <v>8324.2908862370004</v>
      </c>
      <c r="H96" s="241">
        <v>7012.9928026010002</v>
      </c>
      <c r="I96" s="241">
        <v>7824.0315666209999</v>
      </c>
      <c r="J96" s="241">
        <v>8534.2798543680001</v>
      </c>
      <c r="K96" s="241">
        <v>9618.3040700639995</v>
      </c>
      <c r="L96" s="241">
        <v>9478.0414759070009</v>
      </c>
      <c r="M96" s="241">
        <v>9352.083850519999</v>
      </c>
      <c r="N96" s="241">
        <v>9089.0764754709999</v>
      </c>
      <c r="O96" s="241">
        <v>6891.9240093809995</v>
      </c>
      <c r="P96" s="241">
        <v>6383.7230598960004</v>
      </c>
      <c r="Q96" s="241">
        <v>5844.9575528040004</v>
      </c>
      <c r="R96" s="241">
        <v>5860.3409145559999</v>
      </c>
      <c r="S96" s="241">
        <v>6072.9055676799999</v>
      </c>
      <c r="T96" s="1006">
        <v>6300.0382145469994</v>
      </c>
      <c r="U96" s="378"/>
      <c r="V96" s="378"/>
    </row>
    <row r="97" spans="1:22" s="232" customFormat="1" ht="12.95" customHeight="1">
      <c r="A97" s="123" t="s">
        <v>17</v>
      </c>
      <c r="B97" s="1177" t="s">
        <v>376</v>
      </c>
      <c r="C97" s="144">
        <v>10935.805117639</v>
      </c>
      <c r="D97" s="144">
        <v>5959.7473388050003</v>
      </c>
      <c r="E97" s="144">
        <v>6517.6290459290003</v>
      </c>
      <c r="F97" s="144">
        <v>7002.4445112240001</v>
      </c>
      <c r="G97" s="144">
        <v>7621.8779866000004</v>
      </c>
      <c r="H97" s="144">
        <v>6370.3222178610004</v>
      </c>
      <c r="I97" s="144">
        <v>7125.9879931879996</v>
      </c>
      <c r="J97" s="144">
        <v>7837.7544595489999</v>
      </c>
      <c r="K97" s="144">
        <v>8835.114399606</v>
      </c>
      <c r="L97" s="144">
        <v>8808.9574883170008</v>
      </c>
      <c r="M97" s="144">
        <v>8646.4604834919992</v>
      </c>
      <c r="N97" s="144">
        <v>8479.3152599690002</v>
      </c>
      <c r="O97" s="144">
        <v>6263.8586770129996</v>
      </c>
      <c r="P97" s="144">
        <v>5675.9512499330003</v>
      </c>
      <c r="Q97" s="144">
        <v>5245.6347002590001</v>
      </c>
      <c r="R97" s="144">
        <v>5205.4600444289999</v>
      </c>
      <c r="S97" s="144">
        <v>5406.322377214</v>
      </c>
      <c r="T97" s="1005">
        <v>5608.8359835909996</v>
      </c>
      <c r="U97" s="53"/>
      <c r="V97" s="53"/>
    </row>
    <row r="98" spans="1:22" s="65" customFormat="1" ht="12.95" customHeight="1">
      <c r="A98" s="123" t="s">
        <v>17</v>
      </c>
      <c r="B98" s="1177" t="s">
        <v>328</v>
      </c>
      <c r="C98" s="144">
        <v>2.652061566</v>
      </c>
      <c r="D98" s="144">
        <v>106.64556359700001</v>
      </c>
      <c r="E98" s="144">
        <v>107.89283084100001</v>
      </c>
      <c r="F98" s="144">
        <v>537.70078865100004</v>
      </c>
      <c r="G98" s="144">
        <v>702.41289963700001</v>
      </c>
      <c r="H98" s="144">
        <v>642.67058473999998</v>
      </c>
      <c r="I98" s="144">
        <v>698.04357343300001</v>
      </c>
      <c r="J98" s="144">
        <v>696.52539481899998</v>
      </c>
      <c r="K98" s="144">
        <v>783.18967045800002</v>
      </c>
      <c r="L98" s="144">
        <v>669.08398758999999</v>
      </c>
      <c r="M98" s="144">
        <v>705.62336702799996</v>
      </c>
      <c r="N98" s="144">
        <v>609.76121550200003</v>
      </c>
      <c r="O98" s="144">
        <v>628.06533236799999</v>
      </c>
      <c r="P98" s="144">
        <v>707.77180996300001</v>
      </c>
      <c r="Q98" s="144">
        <v>599.32285254500005</v>
      </c>
      <c r="R98" s="144">
        <v>654.88087012699998</v>
      </c>
      <c r="S98" s="144">
        <v>666.58319046600002</v>
      </c>
      <c r="T98" s="1005">
        <v>691.20223095599999</v>
      </c>
      <c r="U98" s="53"/>
      <c r="V98" s="53"/>
    </row>
    <row r="99" spans="1:22" s="230" customFormat="1" ht="12.95" customHeight="1">
      <c r="A99" s="1328" t="s">
        <v>377</v>
      </c>
      <c r="B99" s="1329"/>
      <c r="C99" s="241">
        <v>22919.004308872001</v>
      </c>
      <c r="D99" s="241">
        <v>27678.504960216003</v>
      </c>
      <c r="E99" s="241">
        <v>26445.107785168999</v>
      </c>
      <c r="F99" s="241">
        <v>26356.529788176002</v>
      </c>
      <c r="G99" s="241">
        <v>37768.548060964</v>
      </c>
      <c r="H99" s="241">
        <v>28364.556322998</v>
      </c>
      <c r="I99" s="241">
        <v>28430.506179898999</v>
      </c>
      <c r="J99" s="241">
        <v>28520.269470270003</v>
      </c>
      <c r="K99" s="241">
        <v>28707.888948393</v>
      </c>
      <c r="L99" s="241">
        <v>28920.654047852</v>
      </c>
      <c r="M99" s="241">
        <v>29049.202523246</v>
      </c>
      <c r="N99" s="241">
        <v>29564.17792912</v>
      </c>
      <c r="O99" s="241">
        <v>28737.216643948999</v>
      </c>
      <c r="P99" s="241">
        <v>28888.449423691</v>
      </c>
      <c r="Q99" s="241">
        <v>29240.881472228997</v>
      </c>
      <c r="R99" s="241">
        <v>29354.632855024</v>
      </c>
      <c r="S99" s="241">
        <v>29417.398661717001</v>
      </c>
      <c r="T99" s="1006">
        <v>29928.507730169</v>
      </c>
      <c r="U99" s="378"/>
      <c r="V99" s="378"/>
    </row>
    <row r="100" spans="1:22" s="65" customFormat="1" ht="12.95" customHeight="1">
      <c r="A100" s="123" t="s">
        <v>17</v>
      </c>
      <c r="B100" s="1177" t="s">
        <v>378</v>
      </c>
      <c r="C100" s="144">
        <v>1914.4545037529999</v>
      </c>
      <c r="D100" s="144">
        <v>1815.480008539</v>
      </c>
      <c r="E100" s="144">
        <v>1785.8163226060001</v>
      </c>
      <c r="F100" s="144">
        <v>1480.328952307</v>
      </c>
      <c r="G100" s="144">
        <v>1450.996150121</v>
      </c>
      <c r="H100" s="144">
        <v>1445.944371178</v>
      </c>
      <c r="I100" s="144">
        <v>1445.1419772040001</v>
      </c>
      <c r="J100" s="144">
        <v>1444.1564403750001</v>
      </c>
      <c r="K100" s="144">
        <v>1443.3458066190001</v>
      </c>
      <c r="L100" s="144">
        <v>1442.9314102190001</v>
      </c>
      <c r="M100" s="144">
        <v>1441.43086872</v>
      </c>
      <c r="N100" s="144">
        <v>1441.039321834</v>
      </c>
      <c r="O100" s="144">
        <v>1440.744854107</v>
      </c>
      <c r="P100" s="144">
        <v>1440.8036174389999</v>
      </c>
      <c r="Q100" s="144">
        <v>1459.7690037469999</v>
      </c>
      <c r="R100" s="144">
        <v>1440.101862449</v>
      </c>
      <c r="S100" s="144">
        <v>1438.466307209</v>
      </c>
      <c r="T100" s="1005">
        <v>1438.2290217029999</v>
      </c>
      <c r="U100" s="53"/>
      <c r="V100" s="53"/>
    </row>
    <row r="101" spans="1:22" s="65" customFormat="1" ht="12.95" customHeight="1">
      <c r="A101" s="123" t="s">
        <v>17</v>
      </c>
      <c r="B101" s="1177" t="s">
        <v>379</v>
      </c>
      <c r="C101" s="144">
        <v>20842.921119205999</v>
      </c>
      <c r="D101" s="144">
        <v>25701.965400851001</v>
      </c>
      <c r="E101" s="144">
        <v>24493.985441429999</v>
      </c>
      <c r="F101" s="144">
        <v>24876.200835869</v>
      </c>
      <c r="G101" s="144">
        <v>36317.551910843002</v>
      </c>
      <c r="H101" s="144">
        <v>26918.611951819999</v>
      </c>
      <c r="I101" s="144">
        <v>26985.364202695</v>
      </c>
      <c r="J101" s="144">
        <v>27076.113029895001</v>
      </c>
      <c r="K101" s="144">
        <v>27264.543141774</v>
      </c>
      <c r="L101" s="144">
        <v>27477.722637633</v>
      </c>
      <c r="M101" s="144">
        <v>27607.771654526001</v>
      </c>
      <c r="N101" s="144">
        <v>28123.138607286</v>
      </c>
      <c r="O101" s="144">
        <v>27296.471789841999</v>
      </c>
      <c r="P101" s="144">
        <v>27447.645806252</v>
      </c>
      <c r="Q101" s="144">
        <v>27781.112468481999</v>
      </c>
      <c r="R101" s="144">
        <v>27914.530992575001</v>
      </c>
      <c r="S101" s="144">
        <v>27978.932354508001</v>
      </c>
      <c r="T101" s="1005">
        <v>28490.278708466001</v>
      </c>
      <c r="U101" s="53"/>
      <c r="V101" s="53"/>
    </row>
    <row r="102" spans="1:22" s="65" customFormat="1" ht="12.95" customHeight="1">
      <c r="A102" s="123"/>
      <c r="B102" s="1179" t="s">
        <v>380</v>
      </c>
      <c r="C102" s="144">
        <v>20210.889975870999</v>
      </c>
      <c r="D102" s="144">
        <v>24965.306442883</v>
      </c>
      <c r="E102" s="144">
        <v>23752.171464538998</v>
      </c>
      <c r="F102" s="144">
        <v>24618.792884414001</v>
      </c>
      <c r="G102" s="144">
        <v>36060.177059070003</v>
      </c>
      <c r="H102" s="144">
        <v>26659.950658068999</v>
      </c>
      <c r="I102" s="144">
        <v>26726.706377514001</v>
      </c>
      <c r="J102" s="144">
        <v>26816.552822409001</v>
      </c>
      <c r="K102" s="144">
        <v>27005.075832697999</v>
      </c>
      <c r="L102" s="144">
        <v>27218.143003071</v>
      </c>
      <c r="M102" s="144">
        <v>27348.234521097998</v>
      </c>
      <c r="N102" s="144">
        <v>27863.631431438</v>
      </c>
      <c r="O102" s="144">
        <v>27037.572046289999</v>
      </c>
      <c r="P102" s="144">
        <v>27188.646968020999</v>
      </c>
      <c r="Q102" s="144">
        <v>27521.999643348001</v>
      </c>
      <c r="R102" s="144">
        <v>27655.201874893999</v>
      </c>
      <c r="S102" s="144">
        <v>27719.739824183001</v>
      </c>
      <c r="T102" s="1005">
        <v>28230.978242482</v>
      </c>
      <c r="U102" s="53"/>
      <c r="V102" s="53"/>
    </row>
    <row r="103" spans="1:22" s="65" customFormat="1" ht="12.95" customHeight="1">
      <c r="A103" s="123"/>
      <c r="B103" s="1179" t="s">
        <v>328</v>
      </c>
      <c r="C103" s="144">
        <v>632.03114333500002</v>
      </c>
      <c r="D103" s="144">
        <v>736.65895796799998</v>
      </c>
      <c r="E103" s="144">
        <v>741.81397689100004</v>
      </c>
      <c r="F103" s="144">
        <v>257.40795145499999</v>
      </c>
      <c r="G103" s="144">
        <v>257.37485177299999</v>
      </c>
      <c r="H103" s="144">
        <v>258.66129375100002</v>
      </c>
      <c r="I103" s="144">
        <v>258.65782518100002</v>
      </c>
      <c r="J103" s="144">
        <v>259.56020748600002</v>
      </c>
      <c r="K103" s="144">
        <v>259.46730907599999</v>
      </c>
      <c r="L103" s="144">
        <v>259.57963456200002</v>
      </c>
      <c r="M103" s="144">
        <v>259.537133428</v>
      </c>
      <c r="N103" s="144">
        <v>259.50717584799997</v>
      </c>
      <c r="O103" s="144">
        <v>258.89974355200002</v>
      </c>
      <c r="P103" s="144">
        <v>258.99883823099998</v>
      </c>
      <c r="Q103" s="144">
        <v>259.11282513399999</v>
      </c>
      <c r="R103" s="144">
        <v>259.32911768100001</v>
      </c>
      <c r="S103" s="144">
        <v>259.19253032500001</v>
      </c>
      <c r="T103" s="1005">
        <v>259.30046598400003</v>
      </c>
      <c r="U103" s="53"/>
      <c r="V103" s="53"/>
    </row>
    <row r="104" spans="1:22" s="65" customFormat="1" ht="12.95" customHeight="1">
      <c r="A104" s="123" t="s">
        <v>17</v>
      </c>
      <c r="B104" s="1177"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79"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79"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400" t="s">
        <v>243</v>
      </c>
      <c r="B108" s="1402"/>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400" t="s">
        <v>241</v>
      </c>
      <c r="B109" s="1401"/>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84" t="s">
        <v>242</v>
      </c>
      <c r="B110" s="1385"/>
      <c r="C110" s="1182"/>
      <c r="D110" s="1182"/>
      <c r="E110" s="1182"/>
      <c r="F110" s="1182"/>
      <c r="G110" s="1182"/>
      <c r="H110" s="1182"/>
      <c r="I110" s="1182"/>
      <c r="J110" s="1182"/>
      <c r="K110" s="1182"/>
      <c r="L110" s="1182"/>
      <c r="M110" s="1182"/>
      <c r="N110" s="1182"/>
      <c r="O110" s="1182"/>
      <c r="P110" s="1182"/>
      <c r="Q110" s="1182"/>
      <c r="R110" s="1182"/>
      <c r="S110" s="1182"/>
      <c r="T110" s="1145"/>
      <c r="U110" s="53"/>
      <c r="V110" s="53"/>
    </row>
    <row r="111" spans="1:22" s="65" customFormat="1" ht="24.2" hidden="1" customHeight="1">
      <c r="A111" s="1394" t="s">
        <v>239</v>
      </c>
      <c r="B111" s="1395"/>
      <c r="C111" s="319"/>
      <c r="D111" s="319"/>
      <c r="E111" s="319"/>
      <c r="F111" s="319"/>
      <c r="G111" s="319"/>
      <c r="H111" s="319"/>
      <c r="I111" s="319"/>
      <c r="J111" s="319"/>
      <c r="K111" s="319"/>
      <c r="L111" s="319"/>
      <c r="M111" s="319"/>
      <c r="N111" s="319"/>
      <c r="O111" s="319"/>
      <c r="P111" s="319"/>
      <c r="Q111" s="319"/>
      <c r="R111" s="319"/>
      <c r="S111" s="319"/>
      <c r="T111" s="1151"/>
      <c r="U111" s="53"/>
      <c r="V111" s="53"/>
    </row>
    <row r="112" spans="1:22" ht="75" customHeight="1">
      <c r="A112" s="1396" t="s">
        <v>294</v>
      </c>
      <c r="B112" s="1397"/>
      <c r="C112" s="1397"/>
      <c r="D112" s="1397"/>
      <c r="E112" s="1397"/>
      <c r="F112" s="1397"/>
      <c r="G112" s="1397"/>
      <c r="H112" s="1397"/>
      <c r="I112" s="1397"/>
      <c r="J112" s="1397"/>
      <c r="K112" s="1397"/>
      <c r="L112" s="1397"/>
      <c r="M112" s="1397"/>
      <c r="N112" s="1397"/>
      <c r="O112" s="1397"/>
      <c r="P112" s="1397"/>
      <c r="Q112" s="1397"/>
      <c r="R112" s="1397"/>
      <c r="S112" s="1397"/>
      <c r="T112" s="1398"/>
      <c r="U112" s="53"/>
      <c r="V112" s="53"/>
    </row>
    <row r="113" spans="1:22" ht="22.35" customHeight="1">
      <c r="A113" s="1341" t="s">
        <v>405</v>
      </c>
      <c r="B113" s="1342"/>
      <c r="C113" s="1382" t="s">
        <v>277</v>
      </c>
      <c r="D113" s="1382" t="s">
        <v>842</v>
      </c>
      <c r="E113" s="1376">
        <v>2021</v>
      </c>
      <c r="F113" s="1376">
        <v>2022</v>
      </c>
      <c r="G113" s="1376">
        <v>2023</v>
      </c>
      <c r="H113" s="1376">
        <v>2024</v>
      </c>
      <c r="I113" s="1376"/>
      <c r="J113" s="1376"/>
      <c r="K113" s="1376"/>
      <c r="L113" s="1376"/>
      <c r="M113" s="1376"/>
      <c r="N113" s="1376"/>
      <c r="O113" s="1376">
        <v>2025</v>
      </c>
      <c r="P113" s="1376"/>
      <c r="Q113" s="1376"/>
      <c r="R113" s="1376"/>
      <c r="S113" s="1376"/>
      <c r="T113" s="1377"/>
      <c r="U113" s="53"/>
      <c r="V113" s="53"/>
    </row>
    <row r="114" spans="1:22" ht="22.35" customHeight="1">
      <c r="A114" s="1341"/>
      <c r="B114" s="1342"/>
      <c r="C114" s="1383"/>
      <c r="D114" s="1383"/>
      <c r="E114" s="1386"/>
      <c r="F114" s="1376"/>
      <c r="G114" s="1376"/>
      <c r="H114" s="896" t="s">
        <v>5</v>
      </c>
      <c r="I114" s="786" t="s">
        <v>6</v>
      </c>
      <c r="J114" s="786" t="s">
        <v>267</v>
      </c>
      <c r="K114" s="786" t="s">
        <v>7</v>
      </c>
      <c r="L114" s="786" t="s">
        <v>13</v>
      </c>
      <c r="M114" s="896" t="s">
        <v>14</v>
      </c>
      <c r="N114" s="896" t="s">
        <v>904</v>
      </c>
      <c r="O114" s="896" t="s">
        <v>0</v>
      </c>
      <c r="P114" s="896" t="s">
        <v>1</v>
      </c>
      <c r="Q114" s="896" t="s">
        <v>2</v>
      </c>
      <c r="R114" s="896" t="s">
        <v>3</v>
      </c>
      <c r="S114" s="896" t="s">
        <v>4</v>
      </c>
      <c r="T114" s="1137" t="s">
        <v>5</v>
      </c>
      <c r="U114" s="53"/>
      <c r="V114" s="53"/>
    </row>
    <row r="115" spans="1:22" s="230" customFormat="1" ht="12" customHeight="1">
      <c r="A115" s="1328" t="s">
        <v>364</v>
      </c>
      <c r="B115" s="1329"/>
      <c r="C115" s="241">
        <v>383527.06430508604</v>
      </c>
      <c r="D115" s="241">
        <v>422254.95846896397</v>
      </c>
      <c r="E115" s="241">
        <v>457140.78755375301</v>
      </c>
      <c r="F115" s="241">
        <v>580484.33278022497</v>
      </c>
      <c r="G115" s="241">
        <v>697848.98439871101</v>
      </c>
      <c r="H115" s="241">
        <v>868262.56731372501</v>
      </c>
      <c r="I115" s="241">
        <v>906304.07112649595</v>
      </c>
      <c r="J115" s="241">
        <v>907685.35278659</v>
      </c>
      <c r="K115" s="241">
        <v>897632.056518903</v>
      </c>
      <c r="L115" s="241">
        <v>992320.84392193891</v>
      </c>
      <c r="M115" s="241">
        <v>941761.34512024606</v>
      </c>
      <c r="N115" s="241">
        <v>937953.07771471201</v>
      </c>
      <c r="O115" s="241">
        <v>884946.67568258289</v>
      </c>
      <c r="P115" s="241">
        <v>920040.21091687412</v>
      </c>
      <c r="Q115" s="241">
        <v>933574.92829385307</v>
      </c>
      <c r="R115" s="241">
        <v>936317.11270984705</v>
      </c>
      <c r="S115" s="241">
        <v>879234.91996495693</v>
      </c>
      <c r="T115" s="1006">
        <v>882057.27996608603</v>
      </c>
      <c r="U115" s="378"/>
      <c r="V115" s="378"/>
    </row>
    <row r="116" spans="1:22" s="65" customFormat="1" ht="12.95" customHeight="1">
      <c r="A116" s="123" t="s">
        <v>17</v>
      </c>
      <c r="B116" s="1177" t="s">
        <v>365</v>
      </c>
      <c r="C116" s="144">
        <v>17309.646652035</v>
      </c>
      <c r="D116" s="144">
        <v>42200.030430459999</v>
      </c>
      <c r="E116" s="144">
        <v>41416.751291820998</v>
      </c>
      <c r="F116" s="144">
        <v>32826.305312213997</v>
      </c>
      <c r="G116" s="144">
        <v>59187.668341315999</v>
      </c>
      <c r="H116" s="144">
        <v>51397.327160841996</v>
      </c>
      <c r="I116" s="144">
        <v>49510.986988320001</v>
      </c>
      <c r="J116" s="144">
        <v>47156.020418319997</v>
      </c>
      <c r="K116" s="144">
        <v>45679.267336320001</v>
      </c>
      <c r="L116" s="144">
        <v>46857.511157480003</v>
      </c>
      <c r="M116" s="144">
        <v>49439.85572082</v>
      </c>
      <c r="N116" s="144">
        <v>48200.28862082</v>
      </c>
      <c r="O116" s="144">
        <v>52554.574420236997</v>
      </c>
      <c r="P116" s="144">
        <v>55105.541312319998</v>
      </c>
      <c r="Q116" s="144">
        <v>55902.31352032</v>
      </c>
      <c r="R116" s="144">
        <v>55054.452891567998</v>
      </c>
      <c r="S116" s="144">
        <v>52735.366774766</v>
      </c>
      <c r="T116" s="1005">
        <v>52555.734412839003</v>
      </c>
      <c r="U116" s="53"/>
      <c r="V116" s="53"/>
    </row>
    <row r="117" spans="1:22" s="65" customFormat="1" ht="12.95" customHeight="1">
      <c r="A117" s="123" t="s">
        <v>17</v>
      </c>
      <c r="B117" s="1177" t="s">
        <v>366</v>
      </c>
      <c r="C117" s="144">
        <v>365623.35162677401</v>
      </c>
      <c r="D117" s="144">
        <v>378454.62130384002</v>
      </c>
      <c r="E117" s="144">
        <v>415019.98279146798</v>
      </c>
      <c r="F117" s="144">
        <v>546517.41012278199</v>
      </c>
      <c r="G117" s="144">
        <v>636042.405314932</v>
      </c>
      <c r="H117" s="144">
        <v>811807.69318997196</v>
      </c>
      <c r="I117" s="144">
        <v>850850.77721720398</v>
      </c>
      <c r="J117" s="144">
        <v>855513.12891708198</v>
      </c>
      <c r="K117" s="144">
        <v>847423.80467451899</v>
      </c>
      <c r="L117" s="144">
        <v>938337.027894589</v>
      </c>
      <c r="M117" s="144">
        <v>887009.11101468303</v>
      </c>
      <c r="N117" s="144">
        <v>884898.24316123198</v>
      </c>
      <c r="O117" s="144">
        <v>826461.71558830095</v>
      </c>
      <c r="P117" s="144">
        <v>857860.72666885902</v>
      </c>
      <c r="Q117" s="144">
        <v>871531.97539787705</v>
      </c>
      <c r="R117" s="144">
        <v>869956.07522119104</v>
      </c>
      <c r="S117" s="144">
        <v>814731.20093889697</v>
      </c>
      <c r="T117" s="1005">
        <v>822589.75438326097</v>
      </c>
      <c r="U117" s="53"/>
      <c r="V117" s="53"/>
    </row>
    <row r="118" spans="1:22" s="65" customFormat="1" ht="12.95" customHeight="1">
      <c r="A118" s="123" t="s">
        <v>17</v>
      </c>
      <c r="B118" s="1177" t="s">
        <v>328</v>
      </c>
      <c r="C118" s="144">
        <v>594.06602627699999</v>
      </c>
      <c r="D118" s="144">
        <v>1600.306734664</v>
      </c>
      <c r="E118" s="144">
        <v>704.05347046400004</v>
      </c>
      <c r="F118" s="144">
        <v>1140.617345229</v>
      </c>
      <c r="G118" s="144">
        <v>2618.9107424630001</v>
      </c>
      <c r="H118" s="144">
        <v>5057.5469629110003</v>
      </c>
      <c r="I118" s="144">
        <v>5942.3069209719997</v>
      </c>
      <c r="J118" s="144">
        <v>5016.2034511880001</v>
      </c>
      <c r="K118" s="144">
        <v>4528.9845080639998</v>
      </c>
      <c r="L118" s="144">
        <v>7126.3048698700004</v>
      </c>
      <c r="M118" s="144">
        <v>5312.3783847430004</v>
      </c>
      <c r="N118" s="144">
        <v>4854.5459326600003</v>
      </c>
      <c r="O118" s="144">
        <v>5930.3856740450001</v>
      </c>
      <c r="P118" s="144">
        <v>7073.9429356950004</v>
      </c>
      <c r="Q118" s="144">
        <v>6140.6393756560001</v>
      </c>
      <c r="R118" s="144">
        <v>11306.584597088</v>
      </c>
      <c r="S118" s="144">
        <v>11768.352251294</v>
      </c>
      <c r="T118" s="1005">
        <v>6911.7911699859997</v>
      </c>
      <c r="U118" s="53"/>
      <c r="V118" s="53"/>
    </row>
    <row r="119" spans="1:22" s="230" customFormat="1" ht="12.95" customHeight="1">
      <c r="A119" s="1328" t="s">
        <v>367</v>
      </c>
      <c r="B119" s="1329"/>
      <c r="C119" s="241">
        <v>1347494.7820136331</v>
      </c>
      <c r="D119" s="241">
        <v>1480366.4005683637</v>
      </c>
      <c r="E119" s="241">
        <v>1594009.8989750261</v>
      </c>
      <c r="F119" s="241">
        <v>1784970.6848266621</v>
      </c>
      <c r="G119" s="241">
        <v>2018115.0716054449</v>
      </c>
      <c r="H119" s="241">
        <v>2310162.7719880664</v>
      </c>
      <c r="I119" s="241">
        <v>2337659.4749464733</v>
      </c>
      <c r="J119" s="241">
        <v>2335476.333757659</v>
      </c>
      <c r="K119" s="241">
        <v>2299110.1773068961</v>
      </c>
      <c r="L119" s="241">
        <v>2428395.977217928</v>
      </c>
      <c r="M119" s="241">
        <v>2431336.2206561728</v>
      </c>
      <c r="N119" s="241">
        <v>2433863.9012034154</v>
      </c>
      <c r="O119" s="241">
        <v>2420964.5095884958</v>
      </c>
      <c r="P119" s="241">
        <v>2434282.5623368248</v>
      </c>
      <c r="Q119" s="241">
        <v>2462645.7846907042</v>
      </c>
      <c r="R119" s="241">
        <v>2447237.8117250972</v>
      </c>
      <c r="S119" s="241">
        <v>2405139.6122173178</v>
      </c>
      <c r="T119" s="1006">
        <v>2384137.2696360871</v>
      </c>
      <c r="U119" s="378"/>
      <c r="V119" s="378"/>
    </row>
    <row r="120" spans="1:22" s="65" customFormat="1" ht="12.95" customHeight="1">
      <c r="A120" s="123" t="s">
        <v>17</v>
      </c>
      <c r="B120" s="1177" t="s">
        <v>368</v>
      </c>
      <c r="C120" s="144">
        <v>895509.14876320399</v>
      </c>
      <c r="D120" s="144">
        <v>990204.967167606</v>
      </c>
      <c r="E120" s="144">
        <v>1045459.08380123</v>
      </c>
      <c r="F120" s="144">
        <v>1193190.8899055601</v>
      </c>
      <c r="G120" s="144">
        <v>1340146.6619764899</v>
      </c>
      <c r="H120" s="144">
        <v>1442054.0490937701</v>
      </c>
      <c r="I120" s="144">
        <v>1442364.5488432201</v>
      </c>
      <c r="J120" s="144">
        <v>1433996.62158749</v>
      </c>
      <c r="K120" s="144">
        <v>1414723.9443920001</v>
      </c>
      <c r="L120" s="144">
        <v>1450596.3303426099</v>
      </c>
      <c r="M120" s="144">
        <v>1483128.7123455999</v>
      </c>
      <c r="N120" s="144">
        <v>1483911.7150330101</v>
      </c>
      <c r="O120" s="144">
        <v>1541056.6733792799</v>
      </c>
      <c r="P120" s="144">
        <v>1534087.2813942099</v>
      </c>
      <c r="Q120" s="144">
        <v>1536177.8564037101</v>
      </c>
      <c r="R120" s="144">
        <v>1516448.58064629</v>
      </c>
      <c r="S120" s="144">
        <v>1511733.0036762001</v>
      </c>
      <c r="T120" s="1005">
        <v>1494992.1121167501</v>
      </c>
      <c r="U120" s="53"/>
      <c r="V120" s="53"/>
    </row>
    <row r="121" spans="1:22" s="65" customFormat="1" ht="12.95" customHeight="1">
      <c r="A121" s="123"/>
      <c r="B121" s="1178" t="s">
        <v>705</v>
      </c>
      <c r="C121" s="144">
        <v>261417.11701877401</v>
      </c>
      <c r="D121" s="144">
        <v>306028.48575750098</v>
      </c>
      <c r="E121" s="144">
        <v>314681.445624332</v>
      </c>
      <c r="F121" s="144">
        <v>372816.40259202698</v>
      </c>
      <c r="G121" s="144">
        <v>440156.96852977801</v>
      </c>
      <c r="H121" s="144">
        <v>480166.265830666</v>
      </c>
      <c r="I121" s="144">
        <v>479030.829918164</v>
      </c>
      <c r="J121" s="144">
        <v>469704.87842688599</v>
      </c>
      <c r="K121" s="144">
        <v>460673.84248912201</v>
      </c>
      <c r="L121" s="144">
        <v>473417.112198146</v>
      </c>
      <c r="M121" s="144">
        <v>487548.45108225901</v>
      </c>
      <c r="N121" s="144">
        <v>488842.845084837</v>
      </c>
      <c r="O121" s="144">
        <v>509696.09732107999</v>
      </c>
      <c r="P121" s="144">
        <v>516552.43237507902</v>
      </c>
      <c r="Q121" s="144">
        <v>512175.14883094601</v>
      </c>
      <c r="R121" s="144">
        <v>509023.31458224199</v>
      </c>
      <c r="S121" s="144">
        <v>513246.67607640498</v>
      </c>
      <c r="T121" s="1005">
        <v>509072.68637159199</v>
      </c>
      <c r="U121" s="53"/>
      <c r="V121" s="53"/>
    </row>
    <row r="122" spans="1:22" s="65" customFormat="1" ht="12.95" customHeight="1">
      <c r="A122" s="123"/>
      <c r="B122" s="1178" t="s">
        <v>706</v>
      </c>
      <c r="C122" s="144">
        <v>634092.03174443007</v>
      </c>
      <c r="D122" s="144">
        <v>684176.48141010501</v>
      </c>
      <c r="E122" s="144">
        <v>730777.63817690103</v>
      </c>
      <c r="F122" s="144">
        <v>820374.48731353099</v>
      </c>
      <c r="G122" s="144">
        <v>899989.69344671397</v>
      </c>
      <c r="H122" s="144">
        <v>961887.78326309903</v>
      </c>
      <c r="I122" s="144">
        <v>963333.718925055</v>
      </c>
      <c r="J122" s="144">
        <v>964291.74316060299</v>
      </c>
      <c r="K122" s="144">
        <v>954050.10190287896</v>
      </c>
      <c r="L122" s="144">
        <v>977179.21814446605</v>
      </c>
      <c r="M122" s="144">
        <v>995580.26126333803</v>
      </c>
      <c r="N122" s="144">
        <v>995068.869948179</v>
      </c>
      <c r="O122" s="144">
        <v>1031360.5760582</v>
      </c>
      <c r="P122" s="144">
        <v>1017534.84901913</v>
      </c>
      <c r="Q122" s="144">
        <v>1024002.7075727599</v>
      </c>
      <c r="R122" s="144">
        <v>1007425.26606404</v>
      </c>
      <c r="S122" s="144">
        <v>998486.32759979495</v>
      </c>
      <c r="T122" s="1005">
        <v>985919.425745163</v>
      </c>
      <c r="U122" s="53"/>
      <c r="V122" s="53"/>
    </row>
    <row r="123" spans="1:22" s="65" customFormat="1" ht="12.95" customHeight="1">
      <c r="A123" s="123" t="s">
        <v>17</v>
      </c>
      <c r="B123" s="1177" t="s">
        <v>369</v>
      </c>
      <c r="C123" s="144">
        <v>8944.207341845</v>
      </c>
      <c r="D123" s="144">
        <v>9616.4516465460019</v>
      </c>
      <c r="E123" s="144">
        <v>14082.502198497999</v>
      </c>
      <c r="F123" s="144">
        <v>11919.007550288001</v>
      </c>
      <c r="G123" s="144">
        <v>8175.0979606139999</v>
      </c>
      <c r="H123" s="144">
        <v>14901.713161565</v>
      </c>
      <c r="I123" s="144">
        <v>15548.124849721</v>
      </c>
      <c r="J123" s="144">
        <v>13837.9116123</v>
      </c>
      <c r="K123" s="144">
        <v>16510.098977677</v>
      </c>
      <c r="L123" s="144">
        <v>18503.271785168999</v>
      </c>
      <c r="M123" s="144">
        <v>15598.810260071999</v>
      </c>
      <c r="N123" s="144">
        <v>14223.543237847</v>
      </c>
      <c r="O123" s="144">
        <v>16774.513306281999</v>
      </c>
      <c r="P123" s="144">
        <v>16139.116589874</v>
      </c>
      <c r="Q123" s="144">
        <v>14434.673358593</v>
      </c>
      <c r="R123" s="144">
        <v>16385.349597610999</v>
      </c>
      <c r="S123" s="144">
        <v>15659.069703007</v>
      </c>
      <c r="T123" s="1005">
        <v>14654.987981853999</v>
      </c>
      <c r="U123" s="53"/>
      <c r="V123" s="53"/>
    </row>
    <row r="124" spans="1:22" s="65" customFormat="1" ht="12.95" customHeight="1">
      <c r="A124" s="123"/>
      <c r="B124" s="1178" t="s">
        <v>705</v>
      </c>
      <c r="C124" s="144">
        <v>1761.701661436</v>
      </c>
      <c r="D124" s="144">
        <v>2494.6497059879998</v>
      </c>
      <c r="E124" s="144">
        <v>3019.5443668910002</v>
      </c>
      <c r="F124" s="144">
        <v>2023.345264561</v>
      </c>
      <c r="G124" s="144">
        <v>519.25679738199995</v>
      </c>
      <c r="H124" s="144">
        <v>3412.1584633369998</v>
      </c>
      <c r="I124" s="144">
        <v>3552.4029144219999</v>
      </c>
      <c r="J124" s="144">
        <v>2048.7166903729999</v>
      </c>
      <c r="K124" s="144">
        <v>2911.2900777290001</v>
      </c>
      <c r="L124" s="144">
        <v>2729.7252507630001</v>
      </c>
      <c r="M124" s="144">
        <v>3432.7738401329998</v>
      </c>
      <c r="N124" s="144">
        <v>2563.8039986140002</v>
      </c>
      <c r="O124" s="144">
        <v>2724.106666398</v>
      </c>
      <c r="P124" s="144">
        <v>2740.4752315710002</v>
      </c>
      <c r="Q124" s="144">
        <v>2592.1426485060001</v>
      </c>
      <c r="R124" s="144">
        <v>2755.7649128170001</v>
      </c>
      <c r="S124" s="144">
        <v>2725.4261355560002</v>
      </c>
      <c r="T124" s="1005">
        <v>2447.1337852790002</v>
      </c>
      <c r="U124" s="53"/>
      <c r="V124" s="53"/>
    </row>
    <row r="125" spans="1:22" s="65" customFormat="1" ht="12.95" customHeight="1">
      <c r="A125" s="123"/>
      <c r="B125" s="1178" t="s">
        <v>706</v>
      </c>
      <c r="C125" s="144">
        <v>7182.505680409</v>
      </c>
      <c r="D125" s="144">
        <v>7121.8019405579998</v>
      </c>
      <c r="E125" s="144">
        <v>11062.957831607</v>
      </c>
      <c r="F125" s="144">
        <v>9895.6622857269995</v>
      </c>
      <c r="G125" s="144">
        <v>7655.8411632320003</v>
      </c>
      <c r="H125" s="144">
        <v>11489.554698227999</v>
      </c>
      <c r="I125" s="144">
        <v>11995.721935299</v>
      </c>
      <c r="J125" s="144">
        <v>11789.194921927001</v>
      </c>
      <c r="K125" s="144">
        <v>13598.808899948001</v>
      </c>
      <c r="L125" s="144">
        <v>15773.546534405999</v>
      </c>
      <c r="M125" s="144">
        <v>12166.036419939001</v>
      </c>
      <c r="N125" s="144">
        <v>11659.739239233</v>
      </c>
      <c r="O125" s="144">
        <v>14050.406639884</v>
      </c>
      <c r="P125" s="144">
        <v>13398.641358303001</v>
      </c>
      <c r="Q125" s="144">
        <v>11842.530710087</v>
      </c>
      <c r="R125" s="144">
        <v>13629.584684793999</v>
      </c>
      <c r="S125" s="144">
        <v>12933.643567450999</v>
      </c>
      <c r="T125" s="1005">
        <v>12207.854196574999</v>
      </c>
      <c r="U125" s="53"/>
      <c r="V125" s="53"/>
    </row>
    <row r="126" spans="1:22" s="232" customFormat="1" ht="12.95" customHeight="1">
      <c r="A126" s="123" t="s">
        <v>17</v>
      </c>
      <c r="B126" s="1177" t="s">
        <v>370</v>
      </c>
      <c r="C126" s="144">
        <v>40902.096844558997</v>
      </c>
      <c r="D126" s="144">
        <v>31549.617967803999</v>
      </c>
      <c r="E126" s="144">
        <v>40859.763395574999</v>
      </c>
      <c r="F126" s="144">
        <v>37394.486432220998</v>
      </c>
      <c r="G126" s="144">
        <v>31389.375411032001</v>
      </c>
      <c r="H126" s="144">
        <v>35290.968837506</v>
      </c>
      <c r="I126" s="144">
        <v>32758.986475759</v>
      </c>
      <c r="J126" s="144">
        <v>31484.067381607001</v>
      </c>
      <c r="K126" s="144">
        <v>30837.135380469001</v>
      </c>
      <c r="L126" s="144">
        <v>31878.324728518</v>
      </c>
      <c r="M126" s="144">
        <v>32171.27003797</v>
      </c>
      <c r="N126" s="144">
        <v>30456.094121752001</v>
      </c>
      <c r="O126" s="144">
        <v>30368.960676971001</v>
      </c>
      <c r="P126" s="144">
        <v>32117.628238182999</v>
      </c>
      <c r="Q126" s="144">
        <v>34935.155555111996</v>
      </c>
      <c r="R126" s="144">
        <v>31491.429497678</v>
      </c>
      <c r="S126" s="144">
        <v>33627.562213374003</v>
      </c>
      <c r="T126" s="1005">
        <v>30361.882691088998</v>
      </c>
      <c r="U126" s="53"/>
      <c r="V126" s="53"/>
    </row>
    <row r="127" spans="1:22" s="65" customFormat="1" ht="24.2" customHeight="1">
      <c r="A127" s="123" t="s">
        <v>17</v>
      </c>
      <c r="B127" s="1177" t="s">
        <v>371</v>
      </c>
      <c r="C127" s="144">
        <v>400542.271065532</v>
      </c>
      <c r="D127" s="144">
        <v>446204.87905511697</v>
      </c>
      <c r="E127" s="144">
        <v>490172.75616160198</v>
      </c>
      <c r="F127" s="144">
        <v>538922.23278172</v>
      </c>
      <c r="G127" s="144">
        <v>634128.282855061</v>
      </c>
      <c r="H127" s="144">
        <v>808959.13254454103</v>
      </c>
      <c r="I127" s="144">
        <v>840107.76724733796</v>
      </c>
      <c r="J127" s="144">
        <v>845935.52541723906</v>
      </c>
      <c r="K127" s="144">
        <v>827907.49329293706</v>
      </c>
      <c r="L127" s="144">
        <v>919103.15186592902</v>
      </c>
      <c r="M127" s="144">
        <v>891724.54411606898</v>
      </c>
      <c r="N127" s="144">
        <v>897295.01342912996</v>
      </c>
      <c r="O127" s="144">
        <v>825366.07555630698</v>
      </c>
      <c r="P127" s="144">
        <v>843045.36201135896</v>
      </c>
      <c r="Q127" s="144">
        <v>870575.43469766004</v>
      </c>
      <c r="R127" s="144">
        <v>874537.13517199794</v>
      </c>
      <c r="S127" s="144">
        <v>834145.65194422496</v>
      </c>
      <c r="T127" s="1005">
        <v>836665.21940899699</v>
      </c>
      <c r="U127" s="53"/>
      <c r="V127" s="53"/>
    </row>
    <row r="128" spans="1:22" s="65" customFormat="1" ht="12.95" customHeight="1">
      <c r="A128" s="123" t="s">
        <v>17</v>
      </c>
      <c r="B128" s="1177" t="s">
        <v>328</v>
      </c>
      <c r="C128" s="144">
        <v>1597.057998493</v>
      </c>
      <c r="D128" s="144">
        <v>2790.4847312910001</v>
      </c>
      <c r="E128" s="144">
        <v>3435.7934181209998</v>
      </c>
      <c r="F128" s="144">
        <v>3544.0681568730001</v>
      </c>
      <c r="G128" s="144">
        <v>4275.653402248</v>
      </c>
      <c r="H128" s="144">
        <v>8956.9083506839997</v>
      </c>
      <c r="I128" s="144">
        <v>6880.0475304350002</v>
      </c>
      <c r="J128" s="144">
        <v>10222.207759023</v>
      </c>
      <c r="K128" s="144">
        <v>9131.5052638130001</v>
      </c>
      <c r="L128" s="144">
        <v>8314.8984957020002</v>
      </c>
      <c r="M128" s="144">
        <v>8712.8838964620008</v>
      </c>
      <c r="N128" s="144">
        <v>7977.5353816759998</v>
      </c>
      <c r="O128" s="144">
        <v>7398.2866696560004</v>
      </c>
      <c r="P128" s="144">
        <v>8893.1741031990005</v>
      </c>
      <c r="Q128" s="144">
        <v>6522.6646756290002</v>
      </c>
      <c r="R128" s="144">
        <v>8375.3168115200006</v>
      </c>
      <c r="S128" s="144">
        <v>9974.3246805119998</v>
      </c>
      <c r="T128" s="1005">
        <v>7463.0674373969996</v>
      </c>
      <c r="U128" s="53"/>
      <c r="V128" s="53"/>
    </row>
    <row r="129" spans="1:22" s="230" customFormat="1" ht="12.95" customHeight="1">
      <c r="A129" s="1328" t="s">
        <v>372</v>
      </c>
      <c r="B129" s="1329"/>
      <c r="C129" s="241">
        <v>177132.16794533399</v>
      </c>
      <c r="D129" s="241">
        <v>153743.51106742298</v>
      </c>
      <c r="E129" s="241">
        <v>149462.346667918</v>
      </c>
      <c r="F129" s="241">
        <v>169597.82743851902</v>
      </c>
      <c r="G129" s="241">
        <v>165645.634763935</v>
      </c>
      <c r="H129" s="241">
        <v>165233.31494868398</v>
      </c>
      <c r="I129" s="241">
        <v>171182.462039504</v>
      </c>
      <c r="J129" s="241">
        <v>160846.403993293</v>
      </c>
      <c r="K129" s="241">
        <v>160816.94067422301</v>
      </c>
      <c r="L129" s="241">
        <v>170075.19488204198</v>
      </c>
      <c r="M129" s="241">
        <v>174231.713029067</v>
      </c>
      <c r="N129" s="241">
        <v>170808.91381379901</v>
      </c>
      <c r="O129" s="241">
        <v>179153.10713548801</v>
      </c>
      <c r="P129" s="241">
        <v>186801.82214675201</v>
      </c>
      <c r="Q129" s="241">
        <v>197159.07428545499</v>
      </c>
      <c r="R129" s="241">
        <v>194516.007044306</v>
      </c>
      <c r="S129" s="241">
        <v>281359.17379921698</v>
      </c>
      <c r="T129" s="1006">
        <v>189059.92965819201</v>
      </c>
      <c r="U129" s="378"/>
      <c r="V129" s="378"/>
    </row>
    <row r="130" spans="1:22" s="232" customFormat="1" ht="12.95" customHeight="1">
      <c r="A130" s="123" t="s">
        <v>17</v>
      </c>
      <c r="B130" s="1177" t="s">
        <v>373</v>
      </c>
      <c r="C130" s="144">
        <v>165746.26199663299</v>
      </c>
      <c r="D130" s="144">
        <v>140666.726168175</v>
      </c>
      <c r="E130" s="144">
        <v>133500.869253299</v>
      </c>
      <c r="F130" s="144">
        <v>160275.65726912499</v>
      </c>
      <c r="G130" s="144">
        <v>156199.50776298999</v>
      </c>
      <c r="H130" s="144">
        <v>156337.09004805799</v>
      </c>
      <c r="I130" s="144">
        <v>161332.77016928801</v>
      </c>
      <c r="J130" s="144">
        <v>152135.38772202301</v>
      </c>
      <c r="K130" s="144">
        <v>150345.19273177901</v>
      </c>
      <c r="L130" s="144">
        <v>158803.48985021099</v>
      </c>
      <c r="M130" s="144">
        <v>163376.012403092</v>
      </c>
      <c r="N130" s="144">
        <v>159708.07918170199</v>
      </c>
      <c r="O130" s="144">
        <v>168149.29547334</v>
      </c>
      <c r="P130" s="144">
        <v>175372.72684664201</v>
      </c>
      <c r="Q130" s="144">
        <v>185922.55893251399</v>
      </c>
      <c r="R130" s="144">
        <v>185394.82428095199</v>
      </c>
      <c r="S130" s="144">
        <v>186645.728771647</v>
      </c>
      <c r="T130" s="1005">
        <v>179445.99967889601</v>
      </c>
      <c r="U130" s="53"/>
      <c r="V130" s="53"/>
    </row>
    <row r="131" spans="1:22" s="65" customFormat="1" ht="12.95" customHeight="1">
      <c r="A131" s="123" t="s">
        <v>17</v>
      </c>
      <c r="B131" s="1177" t="s">
        <v>374</v>
      </c>
      <c r="C131" s="144">
        <v>11273.763646209001</v>
      </c>
      <c r="D131" s="144">
        <v>11970.558191366999</v>
      </c>
      <c r="E131" s="144">
        <v>13813.644781862</v>
      </c>
      <c r="F131" s="144">
        <v>819.28703543100005</v>
      </c>
      <c r="G131" s="144">
        <v>877.79182823400004</v>
      </c>
      <c r="H131" s="144">
        <v>884.55987325499996</v>
      </c>
      <c r="I131" s="144">
        <v>848.60601747400005</v>
      </c>
      <c r="J131" s="144">
        <v>866.70161600100005</v>
      </c>
      <c r="K131" s="144">
        <v>892.99071618899995</v>
      </c>
      <c r="L131" s="144">
        <v>918.34081712099999</v>
      </c>
      <c r="M131" s="144">
        <v>978.79427124300003</v>
      </c>
      <c r="N131" s="144">
        <v>948.25515360899999</v>
      </c>
      <c r="O131" s="144">
        <v>840.37694847399996</v>
      </c>
      <c r="P131" s="144">
        <v>854.11034562700002</v>
      </c>
      <c r="Q131" s="144">
        <v>879.64883428999997</v>
      </c>
      <c r="R131" s="144">
        <v>870.06001350700001</v>
      </c>
      <c r="S131" s="144">
        <v>873.84863016400004</v>
      </c>
      <c r="T131" s="1005">
        <v>863.95811420999996</v>
      </c>
      <c r="U131" s="53"/>
      <c r="V131" s="53"/>
    </row>
    <row r="132" spans="1:22" s="65" customFormat="1" ht="12.95" customHeight="1">
      <c r="A132" s="123" t="s">
        <v>17</v>
      </c>
      <c r="B132" s="1177" t="s">
        <v>328</v>
      </c>
      <c r="C132" s="144">
        <v>112.142302492</v>
      </c>
      <c r="D132" s="144">
        <v>1106.226707881</v>
      </c>
      <c r="E132" s="144">
        <v>2147.8326327569998</v>
      </c>
      <c r="F132" s="144">
        <v>8502.8831339629996</v>
      </c>
      <c r="G132" s="144">
        <v>8568.3351727110003</v>
      </c>
      <c r="H132" s="144">
        <v>8011.6650273710002</v>
      </c>
      <c r="I132" s="144">
        <v>9001.0858527420005</v>
      </c>
      <c r="J132" s="144">
        <v>7844.3146552689996</v>
      </c>
      <c r="K132" s="144">
        <v>9578.7572262550002</v>
      </c>
      <c r="L132" s="144">
        <v>10353.36421471</v>
      </c>
      <c r="M132" s="144">
        <v>9876.9063547320002</v>
      </c>
      <c r="N132" s="144">
        <v>10152.579478488</v>
      </c>
      <c r="O132" s="144">
        <v>10163.434713674</v>
      </c>
      <c r="P132" s="144">
        <v>10574.984954482999</v>
      </c>
      <c r="Q132" s="144">
        <v>10356.866518651001</v>
      </c>
      <c r="R132" s="144">
        <v>8251.1227498469998</v>
      </c>
      <c r="S132" s="144">
        <v>93839.596397406</v>
      </c>
      <c r="T132" s="1005">
        <v>8749.9718650859995</v>
      </c>
      <c r="U132" s="53"/>
      <c r="V132" s="53"/>
    </row>
    <row r="133" spans="1:22" s="230" customFormat="1" ht="12.95" customHeight="1">
      <c r="A133" s="1328" t="s">
        <v>375</v>
      </c>
      <c r="B133" s="1329"/>
      <c r="C133" s="241">
        <v>111557.23798918902</v>
      </c>
      <c r="D133" s="241">
        <v>89493.048547134007</v>
      </c>
      <c r="E133" s="241">
        <v>84761.910728162999</v>
      </c>
      <c r="F133" s="241">
        <v>93955.842537032993</v>
      </c>
      <c r="G133" s="241">
        <v>95533.688213653004</v>
      </c>
      <c r="H133" s="241">
        <v>97850.970829993996</v>
      </c>
      <c r="I133" s="241">
        <v>96501.959291424995</v>
      </c>
      <c r="J133" s="241">
        <v>97273.202853690993</v>
      </c>
      <c r="K133" s="241">
        <v>101587.42654299899</v>
      </c>
      <c r="L133" s="241">
        <v>102231.442919261</v>
      </c>
      <c r="M133" s="241">
        <v>102281.47186374101</v>
      </c>
      <c r="N133" s="241">
        <v>100802.919812817</v>
      </c>
      <c r="O133" s="241">
        <v>99468.977996401009</v>
      </c>
      <c r="P133" s="241">
        <v>101985.29014662199</v>
      </c>
      <c r="Q133" s="241">
        <v>103625.772540561</v>
      </c>
      <c r="R133" s="241">
        <v>103967.63148327899</v>
      </c>
      <c r="S133" s="241">
        <v>105574.87752456601</v>
      </c>
      <c r="T133" s="1006">
        <v>107666.713900869</v>
      </c>
      <c r="U133" s="378"/>
      <c r="V133" s="378"/>
    </row>
    <row r="134" spans="1:22" s="232" customFormat="1" ht="12.95" customHeight="1">
      <c r="A134" s="123" t="s">
        <v>17</v>
      </c>
      <c r="B134" s="1177" t="s">
        <v>376</v>
      </c>
      <c r="C134" s="144">
        <v>110581.28704758</v>
      </c>
      <c r="D134" s="144">
        <v>88319.603914213003</v>
      </c>
      <c r="E134" s="144">
        <v>83897.974853049993</v>
      </c>
      <c r="F134" s="144">
        <v>92989.891326769997</v>
      </c>
      <c r="G134" s="144">
        <v>94710.991831763997</v>
      </c>
      <c r="H134" s="144">
        <v>97365.292576426</v>
      </c>
      <c r="I134" s="144">
        <v>96018.808716432002</v>
      </c>
      <c r="J134" s="144">
        <v>96745.193922820996</v>
      </c>
      <c r="K134" s="144">
        <v>101123.52542327699</v>
      </c>
      <c r="L134" s="144">
        <v>101726.743157976</v>
      </c>
      <c r="M134" s="144">
        <v>101719.28966485801</v>
      </c>
      <c r="N134" s="144">
        <v>100330.583747518</v>
      </c>
      <c r="O134" s="144">
        <v>98919.654299186004</v>
      </c>
      <c r="P134" s="144">
        <v>101410.58967512099</v>
      </c>
      <c r="Q134" s="144">
        <v>102970.797501244</v>
      </c>
      <c r="R134" s="144">
        <v>103381.27005897</v>
      </c>
      <c r="S134" s="144">
        <v>105079.84260688</v>
      </c>
      <c r="T134" s="1005">
        <v>107247.297585316</v>
      </c>
      <c r="U134" s="53"/>
      <c r="V134" s="53"/>
    </row>
    <row r="135" spans="1:22" s="65" customFormat="1" ht="12.95" customHeight="1">
      <c r="A135" s="123" t="s">
        <v>17</v>
      </c>
      <c r="B135" s="1177" t="s">
        <v>328</v>
      </c>
      <c r="C135" s="144">
        <v>975.95094160899998</v>
      </c>
      <c r="D135" s="144">
        <v>1173.444632921</v>
      </c>
      <c r="E135" s="144">
        <v>863.93587511299995</v>
      </c>
      <c r="F135" s="144">
        <v>965.95121026300001</v>
      </c>
      <c r="G135" s="144">
        <v>822.69638188900001</v>
      </c>
      <c r="H135" s="144">
        <v>485.678253568</v>
      </c>
      <c r="I135" s="144">
        <v>483.15057499300002</v>
      </c>
      <c r="J135" s="144">
        <v>528.00893086999997</v>
      </c>
      <c r="K135" s="144">
        <v>463.90111972199998</v>
      </c>
      <c r="L135" s="144">
        <v>504.69976128500002</v>
      </c>
      <c r="M135" s="144">
        <v>562.18219888299996</v>
      </c>
      <c r="N135" s="144">
        <v>472.33606529899998</v>
      </c>
      <c r="O135" s="144">
        <v>549.32369721500004</v>
      </c>
      <c r="P135" s="144">
        <v>574.70047150100004</v>
      </c>
      <c r="Q135" s="144">
        <v>654.97503931699998</v>
      </c>
      <c r="R135" s="144">
        <v>586.36142430899997</v>
      </c>
      <c r="S135" s="144">
        <v>495.03491768599997</v>
      </c>
      <c r="T135" s="1005">
        <v>419.416315553</v>
      </c>
      <c r="U135" s="53"/>
      <c r="V135" s="53"/>
    </row>
    <row r="136" spans="1:22" s="230" customFormat="1" ht="12.95" customHeight="1">
      <c r="A136" s="1328" t="s">
        <v>377</v>
      </c>
      <c r="B136" s="1329"/>
      <c r="C136" s="241">
        <v>174881.99103260398</v>
      </c>
      <c r="D136" s="241">
        <v>236336.41361140404</v>
      </c>
      <c r="E136" s="241">
        <v>268882.76938118599</v>
      </c>
      <c r="F136" s="241">
        <v>199644.66911301899</v>
      </c>
      <c r="G136" s="241">
        <v>212737.060177487</v>
      </c>
      <c r="H136" s="241">
        <v>219378.15207220599</v>
      </c>
      <c r="I136" s="241">
        <v>219575.26567566299</v>
      </c>
      <c r="J136" s="241">
        <v>219848.846048946</v>
      </c>
      <c r="K136" s="241">
        <v>220110.87422743801</v>
      </c>
      <c r="L136" s="241">
        <v>222550.174607352</v>
      </c>
      <c r="M136" s="241">
        <v>223293.072964436</v>
      </c>
      <c r="N136" s="241">
        <v>226421.02002226299</v>
      </c>
      <c r="O136" s="241">
        <v>220872.91866082701</v>
      </c>
      <c r="P136" s="241">
        <v>222810.75396632002</v>
      </c>
      <c r="Q136" s="241">
        <v>225783.65784766703</v>
      </c>
      <c r="R136" s="241">
        <v>226731.11709957101</v>
      </c>
      <c r="S136" s="241">
        <v>228202.36339345601</v>
      </c>
      <c r="T136" s="1006">
        <v>230821.006942365</v>
      </c>
      <c r="U136" s="378"/>
      <c r="V136" s="378"/>
    </row>
    <row r="137" spans="1:22" s="65" customFormat="1" ht="12.95" customHeight="1">
      <c r="A137" s="123" t="s">
        <v>17</v>
      </c>
      <c r="B137" s="1177" t="s">
        <v>378</v>
      </c>
      <c r="C137" s="144">
        <v>5042.6911741069998</v>
      </c>
      <c r="D137" s="144">
        <v>6662.5815301430002</v>
      </c>
      <c r="E137" s="144">
        <v>5342.1391764059999</v>
      </c>
      <c r="F137" s="144">
        <v>935.46211928599996</v>
      </c>
      <c r="G137" s="144">
        <v>910.45702986599997</v>
      </c>
      <c r="H137" s="144">
        <v>917.57539883100003</v>
      </c>
      <c r="I137" s="144">
        <v>917.57539883100003</v>
      </c>
      <c r="J137" s="144">
        <v>913.57539883100003</v>
      </c>
      <c r="K137" s="144">
        <v>913.57419883099999</v>
      </c>
      <c r="L137" s="144">
        <v>913.01163444099996</v>
      </c>
      <c r="M137" s="144">
        <v>912.975215424</v>
      </c>
      <c r="N137" s="144">
        <v>912.975215424</v>
      </c>
      <c r="O137" s="144">
        <v>912.975215424</v>
      </c>
      <c r="P137" s="144">
        <v>920.77021542399996</v>
      </c>
      <c r="Q137" s="144">
        <v>920.77021542399996</v>
      </c>
      <c r="R137" s="144">
        <v>920.77021542399996</v>
      </c>
      <c r="S137" s="144">
        <v>914.17739559200004</v>
      </c>
      <c r="T137" s="1005">
        <v>914.11668633800002</v>
      </c>
      <c r="U137" s="53"/>
      <c r="V137" s="53"/>
    </row>
    <row r="138" spans="1:22" s="65" customFormat="1" ht="12.95" customHeight="1">
      <c r="A138" s="123" t="s">
        <v>17</v>
      </c>
      <c r="B138" s="1177" t="s">
        <v>379</v>
      </c>
      <c r="C138" s="144">
        <v>132216.25249347</v>
      </c>
      <c r="D138" s="144">
        <v>181267.62468771901</v>
      </c>
      <c r="E138" s="144">
        <v>211684.457305672</v>
      </c>
      <c r="F138" s="144">
        <v>197970.63091390699</v>
      </c>
      <c r="G138" s="144">
        <v>210916.657960729</v>
      </c>
      <c r="H138" s="144">
        <v>217447.453580614</v>
      </c>
      <c r="I138" s="144">
        <v>217626.609914617</v>
      </c>
      <c r="J138" s="144">
        <v>217896.073072617</v>
      </c>
      <c r="K138" s="144">
        <v>218143.90950227101</v>
      </c>
      <c r="L138" s="144">
        <v>220554.22299608</v>
      </c>
      <c r="M138" s="144">
        <v>221280.80628669501</v>
      </c>
      <c r="N138" s="144">
        <v>224366.571910534</v>
      </c>
      <c r="O138" s="144">
        <v>218796.39911035201</v>
      </c>
      <c r="P138" s="144">
        <v>220699.98689805501</v>
      </c>
      <c r="Q138" s="144">
        <v>223712.22403463101</v>
      </c>
      <c r="R138" s="144">
        <v>224646.46063039501</v>
      </c>
      <c r="S138" s="144">
        <v>226111.29157595299</v>
      </c>
      <c r="T138" s="1005">
        <v>228712.92785744899</v>
      </c>
      <c r="U138" s="53"/>
      <c r="V138" s="53"/>
    </row>
    <row r="139" spans="1:22" s="65" customFormat="1" ht="12.95" customHeight="1">
      <c r="A139" s="123"/>
      <c r="B139" s="1179" t="s">
        <v>380</v>
      </c>
      <c r="C139" s="144">
        <v>127492.74564908899</v>
      </c>
      <c r="D139" s="144">
        <v>174513.58153601803</v>
      </c>
      <c r="E139" s="144">
        <v>203569.82689456301</v>
      </c>
      <c r="F139" s="144">
        <v>194272.62029144401</v>
      </c>
      <c r="G139" s="144">
        <v>208327.82494335301</v>
      </c>
      <c r="H139" s="144">
        <v>214824.90431400001</v>
      </c>
      <c r="I139" s="144">
        <v>215008.785570067</v>
      </c>
      <c r="J139" s="144">
        <v>215640.08421985601</v>
      </c>
      <c r="K139" s="144">
        <v>215897.969531254</v>
      </c>
      <c r="L139" s="144">
        <v>218284.92137726099</v>
      </c>
      <c r="M139" s="144">
        <v>219793.334901992</v>
      </c>
      <c r="N139" s="144">
        <v>222874.69560834899</v>
      </c>
      <c r="O139" s="144">
        <v>217303.88360917801</v>
      </c>
      <c r="P139" s="144">
        <v>219202.47379366</v>
      </c>
      <c r="Q139" s="144">
        <v>222215.47422807699</v>
      </c>
      <c r="R139" s="144">
        <v>223148.984228154</v>
      </c>
      <c r="S139" s="144">
        <v>224621.4476709</v>
      </c>
      <c r="T139" s="1005">
        <v>227224.487509698</v>
      </c>
      <c r="U139" s="53"/>
      <c r="V139" s="53"/>
    </row>
    <row r="140" spans="1:22" s="65" customFormat="1" ht="12.95" customHeight="1">
      <c r="A140" s="123"/>
      <c r="B140" s="1179" t="s">
        <v>328</v>
      </c>
      <c r="C140" s="144">
        <v>4723.5068443810005</v>
      </c>
      <c r="D140" s="144">
        <v>6754.0431517010002</v>
      </c>
      <c r="E140" s="144">
        <v>8114.6304111090003</v>
      </c>
      <c r="F140" s="144">
        <v>3698.0106224629999</v>
      </c>
      <c r="G140" s="144">
        <v>2588.833017376</v>
      </c>
      <c r="H140" s="144">
        <v>2622.5492666139999</v>
      </c>
      <c r="I140" s="144">
        <v>2617.8243445500002</v>
      </c>
      <c r="J140" s="144">
        <v>2255.9888527610001</v>
      </c>
      <c r="K140" s="144">
        <v>2245.9399710170001</v>
      </c>
      <c r="L140" s="144">
        <v>2269.3016188189999</v>
      </c>
      <c r="M140" s="144">
        <v>1487.471384703</v>
      </c>
      <c r="N140" s="144">
        <v>1491.876302185</v>
      </c>
      <c r="O140" s="144">
        <v>1492.5155011740001</v>
      </c>
      <c r="P140" s="144">
        <v>1497.513104395</v>
      </c>
      <c r="Q140" s="144">
        <v>1496.7498065540001</v>
      </c>
      <c r="R140" s="144">
        <v>1497.476402241</v>
      </c>
      <c r="S140" s="144">
        <v>1489.8439050530001</v>
      </c>
      <c r="T140" s="1005">
        <v>1488.440347751</v>
      </c>
      <c r="U140" s="53"/>
      <c r="V140" s="53"/>
    </row>
    <row r="141" spans="1:22" s="65" customFormat="1" ht="12.95" customHeight="1">
      <c r="A141" s="123" t="s">
        <v>17</v>
      </c>
      <c r="B141" s="1177" t="s">
        <v>381</v>
      </c>
      <c r="C141" s="144">
        <v>37623.047365027</v>
      </c>
      <c r="D141" s="144">
        <v>48406.207393542005</v>
      </c>
      <c r="E141" s="144">
        <v>51856.172899108002</v>
      </c>
      <c r="F141" s="144">
        <v>738.57607982599995</v>
      </c>
      <c r="G141" s="144">
        <v>909.94518689200004</v>
      </c>
      <c r="H141" s="144">
        <v>1013.123092761</v>
      </c>
      <c r="I141" s="144">
        <v>1031.0803622149999</v>
      </c>
      <c r="J141" s="144">
        <v>1039.1975774980001</v>
      </c>
      <c r="K141" s="144">
        <v>1053.390526336</v>
      </c>
      <c r="L141" s="144">
        <v>1082.939976831</v>
      </c>
      <c r="M141" s="144">
        <v>1099.291462317</v>
      </c>
      <c r="N141" s="144">
        <v>1141.4728963049999</v>
      </c>
      <c r="O141" s="144">
        <v>1163.544335051</v>
      </c>
      <c r="P141" s="144">
        <v>1189.996852841</v>
      </c>
      <c r="Q141" s="144">
        <v>1150.6635976120001</v>
      </c>
      <c r="R141" s="144">
        <v>1163.8862537519999</v>
      </c>
      <c r="S141" s="144">
        <v>1176.8944219110001</v>
      </c>
      <c r="T141" s="1005">
        <v>1193.9623985779999</v>
      </c>
      <c r="U141" s="53"/>
      <c r="V141" s="53"/>
    </row>
    <row r="142" spans="1:22" s="65" customFormat="1" ht="12.95" customHeight="1">
      <c r="A142" s="123"/>
      <c r="B142" s="1179" t="s">
        <v>380</v>
      </c>
      <c r="C142" s="144">
        <v>30151.280688345003</v>
      </c>
      <c r="D142" s="144">
        <v>41076.150557453002</v>
      </c>
      <c r="E142" s="144">
        <v>44502.294427599998</v>
      </c>
      <c r="F142" s="144">
        <v>738.57607982599995</v>
      </c>
      <c r="G142" s="144">
        <v>909.94518689200004</v>
      </c>
      <c r="H142" s="144">
        <v>1013.123092761</v>
      </c>
      <c r="I142" s="144">
        <v>1031.0803622149999</v>
      </c>
      <c r="J142" s="144">
        <v>1039.1975774980001</v>
      </c>
      <c r="K142" s="144">
        <v>1053.390526336</v>
      </c>
      <c r="L142" s="144">
        <v>1082.939976831</v>
      </c>
      <c r="M142" s="144">
        <v>1099.291462317</v>
      </c>
      <c r="N142" s="144">
        <v>1141.4728963049999</v>
      </c>
      <c r="O142" s="144">
        <v>1163.544335051</v>
      </c>
      <c r="P142" s="144">
        <v>1189.996852841</v>
      </c>
      <c r="Q142" s="144">
        <v>1150.6635976120001</v>
      </c>
      <c r="R142" s="144">
        <v>1163.8862537519999</v>
      </c>
      <c r="S142" s="144">
        <v>1176.8944219110001</v>
      </c>
      <c r="T142" s="1005">
        <v>1193.9623985779999</v>
      </c>
      <c r="U142" s="53"/>
      <c r="V142" s="53"/>
    </row>
    <row r="143" spans="1:22" s="65" customFormat="1" ht="12.95" customHeight="1">
      <c r="A143" s="123"/>
      <c r="B143" s="1179"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3" t="s">
        <v>243</v>
      </c>
      <c r="B145" s="1404"/>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400" t="s">
        <v>241</v>
      </c>
      <c r="B146" s="1401"/>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400" t="s">
        <v>242</v>
      </c>
      <c r="B147" s="1401"/>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93" t="s">
        <v>239</v>
      </c>
      <c r="B148" s="1405"/>
      <c r="C148" s="1189"/>
      <c r="D148" s="1189"/>
      <c r="E148" s="1189"/>
      <c r="F148" s="1189"/>
      <c r="G148" s="1189"/>
      <c r="H148" s="1189"/>
      <c r="I148" s="1189"/>
      <c r="J148" s="1189"/>
      <c r="K148" s="1189"/>
      <c r="L148" s="1189"/>
      <c r="M148" s="1189"/>
      <c r="N148" s="1189"/>
      <c r="O148" s="1189"/>
      <c r="P148" s="1189"/>
      <c r="Q148" s="1189"/>
      <c r="R148" s="1189"/>
      <c r="S148" s="1189"/>
      <c r="T148" s="1152"/>
      <c r="U148" s="53"/>
      <c r="V148" s="53"/>
    </row>
    <row r="149" spans="1:23" ht="75" customHeight="1">
      <c r="A149" s="1396" t="s">
        <v>719</v>
      </c>
      <c r="B149" s="1397"/>
      <c r="C149" s="1397"/>
      <c r="D149" s="1397"/>
      <c r="E149" s="1397"/>
      <c r="F149" s="1397"/>
      <c r="G149" s="1397"/>
      <c r="H149" s="1397"/>
      <c r="I149" s="1397"/>
      <c r="J149" s="1397"/>
      <c r="K149" s="1397"/>
      <c r="L149" s="1397"/>
      <c r="M149" s="1397"/>
      <c r="N149" s="1397"/>
      <c r="O149" s="1397"/>
      <c r="P149" s="1397"/>
      <c r="Q149" s="1397"/>
      <c r="R149" s="1397"/>
      <c r="S149" s="1397"/>
      <c r="T149" s="1398"/>
      <c r="U149" s="53"/>
      <c r="V149" s="53"/>
    </row>
    <row r="150" spans="1:23" s="229" customFormat="1" ht="22.35" customHeight="1">
      <c r="A150" s="1341" t="s">
        <v>405</v>
      </c>
      <c r="B150" s="1342"/>
      <c r="C150" s="1382" t="s">
        <v>277</v>
      </c>
      <c r="D150" s="1382" t="s">
        <v>842</v>
      </c>
      <c r="E150" s="1376">
        <v>2021</v>
      </c>
      <c r="F150" s="1376">
        <v>2022</v>
      </c>
      <c r="G150" s="1376">
        <v>2023</v>
      </c>
      <c r="H150" s="1376">
        <v>2024</v>
      </c>
      <c r="I150" s="1376"/>
      <c r="J150" s="1376"/>
      <c r="K150" s="1376"/>
      <c r="L150" s="1376"/>
      <c r="M150" s="1376"/>
      <c r="N150" s="1376"/>
      <c r="O150" s="1376">
        <v>2025</v>
      </c>
      <c r="P150" s="1376"/>
      <c r="Q150" s="1376"/>
      <c r="R150" s="1376"/>
      <c r="S150" s="1376"/>
      <c r="T150" s="1377"/>
      <c r="U150" s="379"/>
      <c r="V150" s="379"/>
    </row>
    <row r="151" spans="1:23" s="229" customFormat="1" ht="22.35" customHeight="1">
      <c r="A151" s="1341"/>
      <c r="B151" s="1342"/>
      <c r="C151" s="1383"/>
      <c r="D151" s="1383"/>
      <c r="E151" s="1386"/>
      <c r="F151" s="1376"/>
      <c r="G151" s="1376"/>
      <c r="H151" s="786" t="s">
        <v>5</v>
      </c>
      <c r="I151" s="786" t="s">
        <v>6</v>
      </c>
      <c r="J151" s="786" t="s">
        <v>267</v>
      </c>
      <c r="K151" s="786" t="s">
        <v>7</v>
      </c>
      <c r="L151" s="786" t="s">
        <v>13</v>
      </c>
      <c r="M151" s="896" t="s">
        <v>14</v>
      </c>
      <c r="N151" s="896" t="s">
        <v>904</v>
      </c>
      <c r="O151" s="896" t="s">
        <v>0</v>
      </c>
      <c r="P151" s="896" t="s">
        <v>1</v>
      </c>
      <c r="Q151" s="896" t="s">
        <v>2</v>
      </c>
      <c r="R151" s="896" t="s">
        <v>3</v>
      </c>
      <c r="S151" s="896" t="s">
        <v>4</v>
      </c>
      <c r="T151" s="1137" t="s">
        <v>5</v>
      </c>
      <c r="U151" s="379"/>
      <c r="V151" s="379"/>
    </row>
    <row r="152" spans="1:23" s="230" customFormat="1" ht="12.95" customHeight="1">
      <c r="A152" s="1328" t="s">
        <v>364</v>
      </c>
      <c r="B152" s="1329"/>
      <c r="C152" s="241">
        <v>325316.933506231</v>
      </c>
      <c r="D152" s="241">
        <v>395392.74175713502</v>
      </c>
      <c r="E152" s="241">
        <v>470753.51101294102</v>
      </c>
      <c r="F152" s="241">
        <v>524923.60793425306</v>
      </c>
      <c r="G152" s="241">
        <v>506378.16789014998</v>
      </c>
      <c r="H152" s="241">
        <v>608301.60769805708</v>
      </c>
      <c r="I152" s="241">
        <v>638170.33912011306</v>
      </c>
      <c r="J152" s="241">
        <v>620367.00980757899</v>
      </c>
      <c r="K152" s="241">
        <v>631322.45925289101</v>
      </c>
      <c r="L152" s="241">
        <v>713936.84742127196</v>
      </c>
      <c r="M152" s="241">
        <v>744498.1015138739</v>
      </c>
      <c r="N152" s="241">
        <v>755470.8700611461</v>
      </c>
      <c r="O152" s="241">
        <v>758766.61314626201</v>
      </c>
      <c r="P152" s="241">
        <v>784325.85082490498</v>
      </c>
      <c r="Q152" s="241">
        <v>784756.48963027704</v>
      </c>
      <c r="R152" s="241">
        <v>800489.73029983905</v>
      </c>
      <c r="S152" s="241">
        <v>700823.26534506399</v>
      </c>
      <c r="T152" s="1006">
        <v>674716.48088289902</v>
      </c>
      <c r="U152" s="378"/>
      <c r="V152" s="378"/>
    </row>
    <row r="153" spans="1:23" s="65" customFormat="1" ht="12.95" customHeight="1">
      <c r="A153" s="123" t="s">
        <v>17</v>
      </c>
      <c r="B153" s="1177"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77" t="s">
        <v>366</v>
      </c>
      <c r="C154" s="144">
        <v>325300.21350623103</v>
      </c>
      <c r="D154" s="144">
        <v>395392.74175713502</v>
      </c>
      <c r="E154" s="144">
        <v>470753.51101294102</v>
      </c>
      <c r="F154" s="144">
        <v>524923.60793425306</v>
      </c>
      <c r="G154" s="144">
        <v>506281.93664014997</v>
      </c>
      <c r="H154" s="144">
        <v>607371.87019805703</v>
      </c>
      <c r="I154" s="144">
        <v>638170.33912011306</v>
      </c>
      <c r="J154" s="144">
        <v>620251.09730757901</v>
      </c>
      <c r="K154" s="144">
        <v>631303.53425289097</v>
      </c>
      <c r="L154" s="144">
        <v>713936.84742127196</v>
      </c>
      <c r="M154" s="144">
        <v>744339.65151387395</v>
      </c>
      <c r="N154" s="144">
        <v>755402.46631114604</v>
      </c>
      <c r="O154" s="144">
        <v>758640.28814626206</v>
      </c>
      <c r="P154" s="144">
        <v>784325.85082490498</v>
      </c>
      <c r="Q154" s="144">
        <v>784756.48963027704</v>
      </c>
      <c r="R154" s="144">
        <v>800489.73029983905</v>
      </c>
      <c r="S154" s="144">
        <v>700823.26534506399</v>
      </c>
      <c r="T154" s="1005">
        <v>674716.48088289902</v>
      </c>
      <c r="U154" s="53"/>
      <c r="V154" s="53"/>
    </row>
    <row r="155" spans="1:23" s="65" customFormat="1" ht="12.95" customHeight="1">
      <c r="A155" s="123" t="s">
        <v>17</v>
      </c>
      <c r="B155" s="1177" t="s">
        <v>328</v>
      </c>
      <c r="C155" s="144">
        <v>16.72</v>
      </c>
      <c r="D155" s="144">
        <v>0</v>
      </c>
      <c r="E155" s="144">
        <v>0</v>
      </c>
      <c r="F155" s="144">
        <v>0</v>
      </c>
      <c r="G155" s="144">
        <v>96.231250000000003</v>
      </c>
      <c r="H155" s="144">
        <v>929.73749999999995</v>
      </c>
      <c r="I155" s="144">
        <v>0</v>
      </c>
      <c r="J155" s="144">
        <v>115.91249999999999</v>
      </c>
      <c r="K155" s="144">
        <v>18.925000000000001</v>
      </c>
      <c r="L155" s="144">
        <v>0</v>
      </c>
      <c r="M155" s="144">
        <v>158.44999999999999</v>
      </c>
      <c r="N155" s="144">
        <v>68.403750000000002</v>
      </c>
      <c r="O155" s="144">
        <v>126.325</v>
      </c>
      <c r="P155" s="144">
        <v>0</v>
      </c>
      <c r="Q155" s="144">
        <v>0</v>
      </c>
      <c r="R155" s="144">
        <v>0</v>
      </c>
      <c r="S155" s="144">
        <v>0</v>
      </c>
      <c r="T155" s="1005">
        <v>0</v>
      </c>
      <c r="U155" s="53"/>
      <c r="V155" s="53"/>
    </row>
    <row r="156" spans="1:23" s="230" customFormat="1" ht="12.95" customHeight="1">
      <c r="A156" s="1328" t="s">
        <v>367</v>
      </c>
      <c r="B156" s="1329"/>
      <c r="C156" s="241">
        <v>590431.16269642196</v>
      </c>
      <c r="D156" s="241">
        <v>658731.42000442802</v>
      </c>
      <c r="E156" s="241">
        <v>725144.994341215</v>
      </c>
      <c r="F156" s="241">
        <v>779691.94984029792</v>
      </c>
      <c r="G156" s="241">
        <v>740287.37709625391</v>
      </c>
      <c r="H156" s="241">
        <v>843597.22734891891</v>
      </c>
      <c r="I156" s="241">
        <v>864244.90416146908</v>
      </c>
      <c r="J156" s="241">
        <v>881006.86024755205</v>
      </c>
      <c r="K156" s="241">
        <v>915370.42905277607</v>
      </c>
      <c r="L156" s="241">
        <v>956795.90265815891</v>
      </c>
      <c r="M156" s="241">
        <v>1002889.179543993</v>
      </c>
      <c r="N156" s="241">
        <v>1018871.3230641969</v>
      </c>
      <c r="O156" s="241">
        <v>1027893.0806429819</v>
      </c>
      <c r="P156" s="241">
        <v>1044635.0080854781</v>
      </c>
      <c r="Q156" s="241">
        <v>1086050.5998161458</v>
      </c>
      <c r="R156" s="241">
        <v>1096909.7303004221</v>
      </c>
      <c r="S156" s="241">
        <v>992256.84207899892</v>
      </c>
      <c r="T156" s="1006">
        <v>983740.295188969</v>
      </c>
      <c r="U156" s="378"/>
      <c r="V156" s="378"/>
      <c r="W156" s="231"/>
    </row>
    <row r="157" spans="1:23" s="65" customFormat="1" ht="12.95" customHeight="1">
      <c r="A157" s="123" t="s">
        <v>17</v>
      </c>
      <c r="B157" s="1177" t="s">
        <v>368</v>
      </c>
      <c r="C157" s="144">
        <v>264862.14816650498</v>
      </c>
      <c r="D157" s="144">
        <v>281694.40311900101</v>
      </c>
      <c r="E157" s="144">
        <v>261922.831039451</v>
      </c>
      <c r="F157" s="144">
        <v>312079.17207555298</v>
      </c>
      <c r="G157" s="144">
        <v>273365.40132159099</v>
      </c>
      <c r="H157" s="144">
        <v>277028.97132212698</v>
      </c>
      <c r="I157" s="144">
        <v>276357.16527103301</v>
      </c>
      <c r="J157" s="144">
        <v>277135.19978706399</v>
      </c>
      <c r="K157" s="144">
        <v>273886.97615005798</v>
      </c>
      <c r="L157" s="144">
        <v>284631.31908924697</v>
      </c>
      <c r="M157" s="144">
        <v>289028.06460271101</v>
      </c>
      <c r="N157" s="144">
        <v>282336.86833299499</v>
      </c>
      <c r="O157" s="144">
        <v>298333.817731919</v>
      </c>
      <c r="P157" s="144">
        <v>303479.02969601302</v>
      </c>
      <c r="Q157" s="144">
        <v>314509.63445361098</v>
      </c>
      <c r="R157" s="144">
        <v>298584.846458991</v>
      </c>
      <c r="S157" s="144">
        <v>299556.77554990997</v>
      </c>
      <c r="T157" s="1005">
        <v>300619.06428695098</v>
      </c>
      <c r="U157" s="53"/>
      <c r="V157" s="53"/>
    </row>
    <row r="158" spans="1:23" s="65" customFormat="1" ht="12.95" customHeight="1">
      <c r="A158" s="123"/>
      <c r="B158" s="1178" t="s">
        <v>705</v>
      </c>
      <c r="C158" s="144">
        <v>60058.279706260997</v>
      </c>
      <c r="D158" s="144">
        <v>54045.716987915999</v>
      </c>
      <c r="E158" s="144">
        <v>48311.994550148003</v>
      </c>
      <c r="F158" s="144">
        <v>49555.752277972002</v>
      </c>
      <c r="G158" s="144">
        <v>19176.216319249001</v>
      </c>
      <c r="H158" s="144">
        <v>15918.647370442</v>
      </c>
      <c r="I158" s="144">
        <v>14419.512438467</v>
      </c>
      <c r="J158" s="144">
        <v>14445.300177085999</v>
      </c>
      <c r="K158" s="144">
        <v>14534.608358189</v>
      </c>
      <c r="L158" s="144">
        <v>13433.478229673001</v>
      </c>
      <c r="M158" s="144">
        <v>14889.104714117</v>
      </c>
      <c r="N158" s="144">
        <v>17365.013019814</v>
      </c>
      <c r="O158" s="144">
        <v>16999.824392127</v>
      </c>
      <c r="P158" s="144">
        <v>18293.107072862</v>
      </c>
      <c r="Q158" s="144">
        <v>22523.065769680001</v>
      </c>
      <c r="R158" s="144">
        <v>21956.496644587001</v>
      </c>
      <c r="S158" s="144">
        <v>19435.992387931001</v>
      </c>
      <c r="T158" s="1005">
        <v>19807.474731381</v>
      </c>
      <c r="U158" s="53"/>
      <c r="V158" s="53"/>
    </row>
    <row r="159" spans="1:23" s="65" customFormat="1" ht="12.95" customHeight="1">
      <c r="A159" s="123"/>
      <c r="B159" s="1178" t="s">
        <v>706</v>
      </c>
      <c r="C159" s="144">
        <v>204803.868460244</v>
      </c>
      <c r="D159" s="144">
        <v>227648.68613108501</v>
      </c>
      <c r="E159" s="144">
        <v>213610.83648930301</v>
      </c>
      <c r="F159" s="144">
        <v>262523.41979758098</v>
      </c>
      <c r="G159" s="144">
        <v>254189.18500234201</v>
      </c>
      <c r="H159" s="144">
        <v>261110.32395168499</v>
      </c>
      <c r="I159" s="144">
        <v>261937.652832566</v>
      </c>
      <c r="J159" s="144">
        <v>262689.89960997802</v>
      </c>
      <c r="K159" s="144">
        <v>259352.36779186901</v>
      </c>
      <c r="L159" s="144">
        <v>271197.84085957397</v>
      </c>
      <c r="M159" s="144">
        <v>274138.95988859399</v>
      </c>
      <c r="N159" s="144">
        <v>264971.855313181</v>
      </c>
      <c r="O159" s="144">
        <v>281333.99333979201</v>
      </c>
      <c r="P159" s="144">
        <v>285185.92262315098</v>
      </c>
      <c r="Q159" s="144">
        <v>291986.56868393102</v>
      </c>
      <c r="R159" s="144">
        <v>276628.34981440398</v>
      </c>
      <c r="S159" s="144">
        <v>280120.78316197899</v>
      </c>
      <c r="T159" s="1005">
        <v>280811.58955556998</v>
      </c>
      <c r="U159" s="53"/>
      <c r="V159" s="53"/>
    </row>
    <row r="160" spans="1:23" s="65" customFormat="1" ht="12.95" customHeight="1">
      <c r="A160" s="123" t="s">
        <v>17</v>
      </c>
      <c r="B160" s="1177" t="s">
        <v>369</v>
      </c>
      <c r="C160" s="144">
        <v>700.51711062300001</v>
      </c>
      <c r="D160" s="144">
        <v>4708.2955000000002</v>
      </c>
      <c r="E160" s="144">
        <v>5813.1583527029998</v>
      </c>
      <c r="F160" s="144">
        <v>4163.9948999999997</v>
      </c>
      <c r="G160" s="144">
        <v>7276.5702849999998</v>
      </c>
      <c r="H160" s="144">
        <v>8364.5232636069995</v>
      </c>
      <c r="I160" s="144">
        <v>8403.5486355199992</v>
      </c>
      <c r="J160" s="144">
        <v>13916.410062823001</v>
      </c>
      <c r="K160" s="144">
        <v>15472.914962479999</v>
      </c>
      <c r="L160" s="144">
        <v>12183.672928739999</v>
      </c>
      <c r="M160" s="144">
        <v>11973.454838539999</v>
      </c>
      <c r="N160" s="144">
        <v>11082.393656492</v>
      </c>
      <c r="O160" s="144">
        <v>13330.987603362</v>
      </c>
      <c r="P160" s="144">
        <v>12052.903919460001</v>
      </c>
      <c r="Q160" s="144">
        <v>12756.52380472</v>
      </c>
      <c r="R160" s="144">
        <v>15045.5666934</v>
      </c>
      <c r="S160" s="144">
        <v>16630.008520210002</v>
      </c>
      <c r="T160" s="1005">
        <v>12175.872350015001</v>
      </c>
      <c r="U160" s="53"/>
      <c r="V160" s="53"/>
    </row>
    <row r="161" spans="1:22" s="65" customFormat="1" ht="12.95" customHeight="1">
      <c r="A161" s="123"/>
      <c r="B161" s="1178" t="s">
        <v>705</v>
      </c>
      <c r="C161" s="144">
        <v>82.608510623000001</v>
      </c>
      <c r="D161" s="144">
        <v>0</v>
      </c>
      <c r="E161" s="144">
        <v>0</v>
      </c>
      <c r="F161" s="144">
        <v>0</v>
      </c>
      <c r="G161" s="144">
        <v>0</v>
      </c>
      <c r="H161" s="144">
        <v>409.375</v>
      </c>
      <c r="I161" s="144">
        <v>3008.1</v>
      </c>
      <c r="J161" s="144">
        <v>1661.4124999999999</v>
      </c>
      <c r="K161" s="144">
        <v>643.45000000000005</v>
      </c>
      <c r="L161" s="144">
        <v>637.21699999999998</v>
      </c>
      <c r="M161" s="144">
        <v>643.30700000000002</v>
      </c>
      <c r="N161" s="144">
        <v>0</v>
      </c>
      <c r="O161" s="144">
        <v>0</v>
      </c>
      <c r="P161" s="144">
        <v>0</v>
      </c>
      <c r="Q161" s="144">
        <v>0</v>
      </c>
      <c r="R161" s="144">
        <v>0</v>
      </c>
      <c r="S161" s="144">
        <v>0</v>
      </c>
      <c r="T161" s="1005">
        <v>0</v>
      </c>
      <c r="U161" s="53"/>
      <c r="V161" s="53"/>
    </row>
    <row r="162" spans="1:22" s="65" customFormat="1" ht="12.95" customHeight="1">
      <c r="A162" s="123"/>
      <c r="B162" s="1178" t="s">
        <v>706</v>
      </c>
      <c r="C162" s="144">
        <v>617.90859999999998</v>
      </c>
      <c r="D162" s="144">
        <v>4708.2955000000002</v>
      </c>
      <c r="E162" s="144">
        <v>5813.1583527029998</v>
      </c>
      <c r="F162" s="144">
        <v>4163.9948999999997</v>
      </c>
      <c r="G162" s="144">
        <v>7276.5702849999998</v>
      </c>
      <c r="H162" s="144">
        <v>7955.1482636070004</v>
      </c>
      <c r="I162" s="144">
        <v>5395.4486355199997</v>
      </c>
      <c r="J162" s="144">
        <v>12254.997562823</v>
      </c>
      <c r="K162" s="144">
        <v>14829.46496248</v>
      </c>
      <c r="L162" s="144">
        <v>11546.455928740001</v>
      </c>
      <c r="M162" s="144">
        <v>11330.147838540001</v>
      </c>
      <c r="N162" s="144">
        <v>11082.393656492</v>
      </c>
      <c r="O162" s="144">
        <v>13330.987603362</v>
      </c>
      <c r="P162" s="144">
        <v>12052.903919460001</v>
      </c>
      <c r="Q162" s="144">
        <v>12756.52380472</v>
      </c>
      <c r="R162" s="144">
        <v>15045.5666934</v>
      </c>
      <c r="S162" s="144">
        <v>16630.008520210002</v>
      </c>
      <c r="T162" s="1005">
        <v>12175.872350015001</v>
      </c>
      <c r="U162" s="53"/>
      <c r="V162" s="53"/>
    </row>
    <row r="163" spans="1:22" s="232" customFormat="1" ht="12.95" customHeight="1">
      <c r="A163" s="123" t="s">
        <v>17</v>
      </c>
      <c r="B163" s="1177" t="s">
        <v>370</v>
      </c>
      <c r="C163" s="144">
        <v>6101.7006958840002</v>
      </c>
      <c r="D163" s="144">
        <v>2269.358191839</v>
      </c>
      <c r="E163" s="144">
        <v>5958.1489256579998</v>
      </c>
      <c r="F163" s="144">
        <v>5399.9175064560004</v>
      </c>
      <c r="G163" s="144">
        <v>3115.371143033</v>
      </c>
      <c r="H163" s="144">
        <v>3327.4627719969999</v>
      </c>
      <c r="I163" s="144">
        <v>2569.2536965280001</v>
      </c>
      <c r="J163" s="144">
        <v>2579.0024056470002</v>
      </c>
      <c r="K163" s="144">
        <v>3230.7227018859999</v>
      </c>
      <c r="L163" s="144">
        <v>2488.0719699289998</v>
      </c>
      <c r="M163" s="144">
        <v>3919.7122973159999</v>
      </c>
      <c r="N163" s="144">
        <v>3254.511070993</v>
      </c>
      <c r="O163" s="144">
        <v>3662.9265961269998</v>
      </c>
      <c r="P163" s="144">
        <v>3556.818171849</v>
      </c>
      <c r="Q163" s="144">
        <v>5471.3273575760004</v>
      </c>
      <c r="R163" s="144">
        <v>4304.5003951600002</v>
      </c>
      <c r="S163" s="144">
        <v>4581.6280080979996</v>
      </c>
      <c r="T163" s="1005">
        <v>2804.0930195229998</v>
      </c>
      <c r="U163" s="53"/>
      <c r="V163" s="53"/>
    </row>
    <row r="164" spans="1:22" s="65" customFormat="1" ht="24.2" customHeight="1">
      <c r="A164" s="123" t="s">
        <v>17</v>
      </c>
      <c r="B164" s="1177" t="s">
        <v>371</v>
      </c>
      <c r="C164" s="144">
        <v>318738.56172340998</v>
      </c>
      <c r="D164" s="144">
        <v>370059.36319358798</v>
      </c>
      <c r="E164" s="144">
        <v>451450.856023403</v>
      </c>
      <c r="F164" s="144">
        <v>458037.86535828898</v>
      </c>
      <c r="G164" s="144">
        <v>456530.03434662998</v>
      </c>
      <c r="H164" s="144">
        <v>554776.26999118796</v>
      </c>
      <c r="I164" s="144">
        <v>576904.93655838806</v>
      </c>
      <c r="J164" s="144">
        <v>587375.64799201803</v>
      </c>
      <c r="K164" s="144">
        <v>622779.81523835205</v>
      </c>
      <c r="L164" s="144">
        <v>657490.13867024297</v>
      </c>
      <c r="M164" s="144">
        <v>697967.94780542597</v>
      </c>
      <c r="N164" s="144">
        <v>722196.350003717</v>
      </c>
      <c r="O164" s="144">
        <v>712565.34871157398</v>
      </c>
      <c r="P164" s="144">
        <v>725246.25629815599</v>
      </c>
      <c r="Q164" s="144">
        <v>753313.11420023895</v>
      </c>
      <c r="R164" s="144">
        <v>778900.31675287103</v>
      </c>
      <c r="S164" s="144">
        <v>671488.43000078097</v>
      </c>
      <c r="T164" s="1005">
        <v>668141.26553247997</v>
      </c>
      <c r="U164" s="53"/>
      <c r="V164" s="53"/>
    </row>
    <row r="165" spans="1:22" s="65" customFormat="1" ht="12.95" customHeight="1">
      <c r="A165" s="123" t="s">
        <v>17</v>
      </c>
      <c r="B165" s="1177" t="s">
        <v>328</v>
      </c>
      <c r="C165" s="144">
        <v>28.234999999999999</v>
      </c>
      <c r="D165" s="144">
        <v>0</v>
      </c>
      <c r="E165" s="144">
        <v>0</v>
      </c>
      <c r="F165" s="144">
        <v>11</v>
      </c>
      <c r="G165" s="144">
        <v>0</v>
      </c>
      <c r="H165" s="144">
        <v>100</v>
      </c>
      <c r="I165" s="144">
        <v>10</v>
      </c>
      <c r="J165" s="144">
        <v>0.6</v>
      </c>
      <c r="K165" s="144">
        <v>0</v>
      </c>
      <c r="L165" s="144">
        <v>2.7</v>
      </c>
      <c r="M165" s="144">
        <v>0</v>
      </c>
      <c r="N165" s="144">
        <v>1.2</v>
      </c>
      <c r="O165" s="144">
        <v>0</v>
      </c>
      <c r="P165" s="144">
        <v>300</v>
      </c>
      <c r="Q165" s="144">
        <v>0</v>
      </c>
      <c r="R165" s="144">
        <v>74.5</v>
      </c>
      <c r="S165" s="144">
        <v>0</v>
      </c>
      <c r="T165" s="1005">
        <v>0</v>
      </c>
      <c r="U165" s="53"/>
      <c r="V165" s="53"/>
    </row>
    <row r="166" spans="1:22" s="230" customFormat="1" ht="12.95" customHeight="1">
      <c r="A166" s="1328" t="s">
        <v>372</v>
      </c>
      <c r="B166" s="1329"/>
      <c r="C166" s="241">
        <v>42788.098460671994</v>
      </c>
      <c r="D166" s="241">
        <v>28396.428363782998</v>
      </c>
      <c r="E166" s="241">
        <v>20761.485069112998</v>
      </c>
      <c r="F166" s="241">
        <v>21346.669152409999</v>
      </c>
      <c r="G166" s="241">
        <v>26653.392243429</v>
      </c>
      <c r="H166" s="241">
        <v>26155.003488975999</v>
      </c>
      <c r="I166" s="241">
        <v>25706.459041839</v>
      </c>
      <c r="J166" s="241">
        <v>24858.453699171998</v>
      </c>
      <c r="K166" s="241">
        <v>24764.825490099</v>
      </c>
      <c r="L166" s="241">
        <v>25120.418598847999</v>
      </c>
      <c r="M166" s="241">
        <v>13287.800943053</v>
      </c>
      <c r="N166" s="241">
        <v>26297.561535437002</v>
      </c>
      <c r="O166" s="241">
        <v>26794.594631217999</v>
      </c>
      <c r="P166" s="241">
        <v>27238.048194808001</v>
      </c>
      <c r="Q166" s="241">
        <v>27698.458845565001</v>
      </c>
      <c r="R166" s="241">
        <v>27752.934609642001</v>
      </c>
      <c r="S166" s="241">
        <v>27822.522480339998</v>
      </c>
      <c r="T166" s="1006">
        <v>28196.704294368999</v>
      </c>
      <c r="U166" s="378"/>
      <c r="V166" s="378"/>
    </row>
    <row r="167" spans="1:22" s="232" customFormat="1" ht="12.95" customHeight="1">
      <c r="A167" s="123" t="s">
        <v>17</v>
      </c>
      <c r="B167" s="1177" t="s">
        <v>373</v>
      </c>
      <c r="C167" s="144">
        <v>42116.655355019997</v>
      </c>
      <c r="D167" s="144">
        <v>27925.117018905999</v>
      </c>
      <c r="E167" s="144">
        <v>20115.504190766998</v>
      </c>
      <c r="F167" s="144">
        <v>21156.303848734999</v>
      </c>
      <c r="G167" s="144">
        <v>26445.423563066</v>
      </c>
      <c r="H167" s="144">
        <v>25916.091142661</v>
      </c>
      <c r="I167" s="144">
        <v>25463.231820468998</v>
      </c>
      <c r="J167" s="144">
        <v>24678.822749916999</v>
      </c>
      <c r="K167" s="144">
        <v>24581.586790942001</v>
      </c>
      <c r="L167" s="144">
        <v>24931.300616971999</v>
      </c>
      <c r="M167" s="144">
        <v>13094.309020143</v>
      </c>
      <c r="N167" s="144">
        <v>26122.009816153</v>
      </c>
      <c r="O167" s="144">
        <v>26613.79522032</v>
      </c>
      <c r="P167" s="144">
        <v>27053.493099633</v>
      </c>
      <c r="Q167" s="144">
        <v>27697.999420565</v>
      </c>
      <c r="R167" s="144">
        <v>27752.175559642001</v>
      </c>
      <c r="S167" s="144">
        <v>27822.352692839999</v>
      </c>
      <c r="T167" s="1005">
        <v>28196.234881869001</v>
      </c>
      <c r="U167" s="53"/>
      <c r="V167" s="53"/>
    </row>
    <row r="168" spans="1:22" s="65" customFormat="1">
      <c r="A168" s="123" t="s">
        <v>17</v>
      </c>
      <c r="B168" s="1177"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77" t="s">
        <v>328</v>
      </c>
      <c r="C169" s="144">
        <v>15.734474840000001</v>
      </c>
      <c r="D169" s="144">
        <v>12.625484414000001</v>
      </c>
      <c r="E169" s="144">
        <v>8.7358530030000008</v>
      </c>
      <c r="F169" s="144">
        <v>190.36530367500001</v>
      </c>
      <c r="G169" s="144">
        <v>207.968680363</v>
      </c>
      <c r="H169" s="144">
        <v>238.91234631500001</v>
      </c>
      <c r="I169" s="144">
        <v>243.22722137</v>
      </c>
      <c r="J169" s="144">
        <v>179.63094925499999</v>
      </c>
      <c r="K169" s="144">
        <v>183.23869915700001</v>
      </c>
      <c r="L169" s="144">
        <v>189.11798187599999</v>
      </c>
      <c r="M169" s="144">
        <v>193.49192291</v>
      </c>
      <c r="N169" s="144">
        <v>175.551719284</v>
      </c>
      <c r="O169" s="144">
        <v>180.79941089799999</v>
      </c>
      <c r="P169" s="144">
        <v>184.55509517499999</v>
      </c>
      <c r="Q169" s="144">
        <v>0.45942499999999997</v>
      </c>
      <c r="R169" s="144">
        <v>0.75905</v>
      </c>
      <c r="S169" s="144">
        <v>0.16978750000000001</v>
      </c>
      <c r="T169" s="1005">
        <v>0.46941250000000001</v>
      </c>
      <c r="U169" s="53"/>
      <c r="V169" s="53"/>
    </row>
    <row r="170" spans="1:22" s="230" customFormat="1" ht="12.95" customHeight="1">
      <c r="A170" s="1328" t="s">
        <v>375</v>
      </c>
      <c r="B170" s="1329"/>
      <c r="C170" s="241">
        <v>34545.698039169998</v>
      </c>
      <c r="D170" s="241">
        <v>27315.866401529001</v>
      </c>
      <c r="E170" s="241">
        <v>22665.222908767999</v>
      </c>
      <c r="F170" s="241">
        <v>20281.119909341</v>
      </c>
      <c r="G170" s="241">
        <v>22562.990645687001</v>
      </c>
      <c r="H170" s="241">
        <v>22426.774363941</v>
      </c>
      <c r="I170" s="241">
        <v>22607.797662067998</v>
      </c>
      <c r="J170" s="241">
        <v>22371.683334474001</v>
      </c>
      <c r="K170" s="241">
        <v>22505.539352045998</v>
      </c>
      <c r="L170" s="241">
        <v>22798.946713396999</v>
      </c>
      <c r="M170" s="241">
        <v>22806.531792674999</v>
      </c>
      <c r="N170" s="241">
        <v>23060.671104138</v>
      </c>
      <c r="O170" s="241">
        <v>25539.281872456999</v>
      </c>
      <c r="P170" s="241">
        <v>25206.237048792002</v>
      </c>
      <c r="Q170" s="241">
        <v>25465.082458936002</v>
      </c>
      <c r="R170" s="241">
        <v>24707.683009208002</v>
      </c>
      <c r="S170" s="241">
        <v>24754.081372755001</v>
      </c>
      <c r="T170" s="1006">
        <v>26053.464527715001</v>
      </c>
      <c r="U170" s="378"/>
      <c r="V170" s="378"/>
    </row>
    <row r="171" spans="1:22" s="232" customFormat="1" ht="12.95" customHeight="1">
      <c r="A171" s="123" t="s">
        <v>17</v>
      </c>
      <c r="B171" s="1177" t="s">
        <v>376</v>
      </c>
      <c r="C171" s="144">
        <v>34545.698039169998</v>
      </c>
      <c r="D171" s="144">
        <v>27315.866401529001</v>
      </c>
      <c r="E171" s="144">
        <v>22665.222908767999</v>
      </c>
      <c r="F171" s="144">
        <v>20141.119909341</v>
      </c>
      <c r="G171" s="144">
        <v>22562.990645687001</v>
      </c>
      <c r="H171" s="144">
        <v>22426.774363941</v>
      </c>
      <c r="I171" s="144">
        <v>22607.797662067998</v>
      </c>
      <c r="J171" s="144">
        <v>22371.683334474001</v>
      </c>
      <c r="K171" s="144">
        <v>22505.539352045998</v>
      </c>
      <c r="L171" s="144">
        <v>22798.946713396999</v>
      </c>
      <c r="M171" s="144">
        <v>22806.531792674999</v>
      </c>
      <c r="N171" s="144">
        <v>23060.671104138</v>
      </c>
      <c r="O171" s="144">
        <v>25539.281872456999</v>
      </c>
      <c r="P171" s="144">
        <v>25206.237048792002</v>
      </c>
      <c r="Q171" s="144">
        <v>25465.082458936002</v>
      </c>
      <c r="R171" s="144">
        <v>24707.683009208002</v>
      </c>
      <c r="S171" s="144">
        <v>24754.081372755001</v>
      </c>
      <c r="T171" s="1005">
        <v>26053.464527715001</v>
      </c>
      <c r="U171" s="53"/>
      <c r="V171" s="53"/>
    </row>
    <row r="172" spans="1:22" s="65" customFormat="1" ht="12.95" customHeight="1">
      <c r="A172" s="123" t="s">
        <v>17</v>
      </c>
      <c r="B172" s="1177"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8" t="s">
        <v>377</v>
      </c>
      <c r="B173" s="1329"/>
      <c r="C173" s="241">
        <v>15886.740216775999</v>
      </c>
      <c r="D173" s="241">
        <v>18376.254452427998</v>
      </c>
      <c r="E173" s="241">
        <v>19593.978315992001</v>
      </c>
      <c r="F173" s="241">
        <v>14771.387539079</v>
      </c>
      <c r="G173" s="241">
        <v>6587.2251979720004</v>
      </c>
      <c r="H173" s="241">
        <v>6872.5207831070002</v>
      </c>
      <c r="I173" s="241">
        <v>6849.9095272719997</v>
      </c>
      <c r="J173" s="241">
        <v>6876.837768204</v>
      </c>
      <c r="K173" s="241">
        <v>6954.3694581070004</v>
      </c>
      <c r="L173" s="241">
        <v>5933.0281213099997</v>
      </c>
      <c r="M173" s="241">
        <v>4230.3874616439998</v>
      </c>
      <c r="N173" s="241">
        <v>4283.1443281379998</v>
      </c>
      <c r="O173" s="241">
        <v>2717.7139247139999</v>
      </c>
      <c r="P173" s="241">
        <v>2789.0699096479998</v>
      </c>
      <c r="Q173" s="241">
        <v>2870.8631821389999</v>
      </c>
      <c r="R173" s="241">
        <v>2738.831096849</v>
      </c>
      <c r="S173" s="241">
        <v>2858.0898064170001</v>
      </c>
      <c r="T173" s="1006">
        <v>2697.9877120659999</v>
      </c>
      <c r="U173" s="378"/>
      <c r="V173" s="378"/>
    </row>
    <row r="174" spans="1:22" ht="12.95" customHeight="1">
      <c r="A174" s="123" t="s">
        <v>17</v>
      </c>
      <c r="B174" s="1177"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77" t="s">
        <v>379</v>
      </c>
      <c r="C175" s="144">
        <v>12011.642460046</v>
      </c>
      <c r="D175" s="144">
        <v>14272.918224253999</v>
      </c>
      <c r="E175" s="144">
        <v>14791.165770018</v>
      </c>
      <c r="F175" s="144">
        <v>14771.387539079</v>
      </c>
      <c r="G175" s="144">
        <v>6587.2251979720004</v>
      </c>
      <c r="H175" s="144">
        <v>6872.5207831070002</v>
      </c>
      <c r="I175" s="144">
        <v>6849.9095272719997</v>
      </c>
      <c r="J175" s="144">
        <v>6876.837768204</v>
      </c>
      <c r="K175" s="144">
        <v>6954.3694581070004</v>
      </c>
      <c r="L175" s="144">
        <v>5933.0281213099997</v>
      </c>
      <c r="M175" s="144">
        <v>4230.3874616439998</v>
      </c>
      <c r="N175" s="144">
        <v>4283.1443281379998</v>
      </c>
      <c r="O175" s="144">
        <v>2717.7139247139999</v>
      </c>
      <c r="P175" s="144">
        <v>2789.0699096479998</v>
      </c>
      <c r="Q175" s="144">
        <v>2870.8631821389999</v>
      </c>
      <c r="R175" s="144">
        <v>2738.831096849</v>
      </c>
      <c r="S175" s="144">
        <v>2858.0898064170001</v>
      </c>
      <c r="T175" s="1005">
        <v>2697.9877120659999</v>
      </c>
      <c r="U175" s="53"/>
      <c r="V175" s="53"/>
    </row>
    <row r="176" spans="1:22" ht="12.95" customHeight="1">
      <c r="A176" s="123"/>
      <c r="B176" s="1179" t="s">
        <v>380</v>
      </c>
      <c r="C176" s="144">
        <v>11860.491786274</v>
      </c>
      <c r="D176" s="144">
        <v>14121.767550482</v>
      </c>
      <c r="E176" s="144">
        <v>14640.015096245999</v>
      </c>
      <c r="F176" s="144">
        <v>14620.236865307001</v>
      </c>
      <c r="G176" s="144">
        <v>6436.0745242000003</v>
      </c>
      <c r="H176" s="144">
        <v>6721.3701093350001</v>
      </c>
      <c r="I176" s="144">
        <v>6698.7588535000004</v>
      </c>
      <c r="J176" s="144">
        <v>6725.6870944319999</v>
      </c>
      <c r="K176" s="144">
        <v>6803.2187843350002</v>
      </c>
      <c r="L176" s="144">
        <v>5781.8774475379996</v>
      </c>
      <c r="M176" s="144">
        <v>4079.2367878720001</v>
      </c>
      <c r="N176" s="144">
        <v>4131.9936543659996</v>
      </c>
      <c r="O176" s="144">
        <v>2566.5632509420002</v>
      </c>
      <c r="P176" s="144">
        <v>2637.9192358760001</v>
      </c>
      <c r="Q176" s="144">
        <v>2719.7125083669998</v>
      </c>
      <c r="R176" s="144">
        <v>2587.6804230769999</v>
      </c>
      <c r="S176" s="144">
        <v>2706.939132645</v>
      </c>
      <c r="T176" s="1005">
        <v>2697.9877120659999</v>
      </c>
      <c r="U176" s="53"/>
      <c r="V176" s="53"/>
    </row>
    <row r="177" spans="1:22" ht="12.95" customHeight="1">
      <c r="A177" s="123"/>
      <c r="B177" s="1180"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0</v>
      </c>
      <c r="U177" s="53"/>
      <c r="V177" s="53"/>
    </row>
    <row r="178" spans="1:22" ht="12.95" customHeight="1">
      <c r="A178" s="123" t="s">
        <v>17</v>
      </c>
      <c r="B178" s="1177"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79"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80"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401" t="s">
        <v>243</v>
      </c>
      <c r="B182" s="1402"/>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01" t="s">
        <v>241</v>
      </c>
      <c r="B183" s="1401"/>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6" t="s">
        <v>242</v>
      </c>
      <c r="B184" s="1406"/>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6" t="s">
        <v>239</v>
      </c>
      <c r="B185" s="1406"/>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O39:T39"/>
    <mergeCell ref="H150:N150"/>
    <mergeCell ref="O150:T150"/>
    <mergeCell ref="G150:G151"/>
    <mergeCell ref="G39:G40"/>
    <mergeCell ref="G76:G77"/>
    <mergeCell ref="G113:G114"/>
    <mergeCell ref="H39:N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N2"/>
    <mergeCell ref="O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N76"/>
    <mergeCell ref="O76:T76"/>
    <mergeCell ref="A96:B96"/>
    <mergeCell ref="A78:B78"/>
    <mergeCell ref="A99:B99"/>
    <mergeCell ref="A112:T112"/>
    <mergeCell ref="A113:B114"/>
    <mergeCell ref="A82:B82"/>
    <mergeCell ref="A92:B92"/>
    <mergeCell ref="F113:F114"/>
    <mergeCell ref="H113:N113"/>
    <mergeCell ref="O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13" zoomScale="90" zoomScaleNormal="90" zoomScaleSheetLayoutView="90" workbookViewId="0">
      <selection activeCell="H305" sqref="H305"/>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4"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6" t="s">
        <v>810</v>
      </c>
      <c r="B1" s="1397"/>
      <c r="C1" s="1397"/>
      <c r="D1" s="1397"/>
      <c r="E1" s="1397"/>
      <c r="F1" s="1397"/>
      <c r="G1" s="1397"/>
      <c r="H1" s="1397"/>
      <c r="I1" s="1397"/>
      <c r="J1" s="1397"/>
      <c r="K1" s="1397"/>
      <c r="L1" s="1397"/>
      <c r="M1" s="1397"/>
      <c r="N1" s="1397"/>
      <c r="O1" s="1397"/>
      <c r="P1" s="1397"/>
      <c r="Q1" s="1397"/>
      <c r="R1" s="1397"/>
      <c r="S1" s="1397"/>
      <c r="T1" s="1397"/>
      <c r="U1" s="1398"/>
    </row>
    <row r="2" spans="1:24" ht="22.35" customHeight="1">
      <c r="A2" s="1341" t="s">
        <v>419</v>
      </c>
      <c r="B2" s="1342"/>
      <c r="C2" s="1342"/>
      <c r="D2" s="1382" t="s">
        <v>277</v>
      </c>
      <c r="E2" s="1382" t="s">
        <v>842</v>
      </c>
      <c r="F2" s="1376">
        <v>2021</v>
      </c>
      <c r="G2" s="1376">
        <v>2022</v>
      </c>
      <c r="H2" s="1376">
        <v>2023</v>
      </c>
      <c r="I2" s="1376">
        <v>2024</v>
      </c>
      <c r="J2" s="1376"/>
      <c r="K2" s="1376"/>
      <c r="L2" s="1376"/>
      <c r="M2" s="1376"/>
      <c r="N2" s="1376"/>
      <c r="O2" s="1376"/>
      <c r="P2" s="1376">
        <v>2025</v>
      </c>
      <c r="Q2" s="1376"/>
      <c r="R2" s="1376"/>
      <c r="S2" s="1376"/>
      <c r="T2" s="1376"/>
      <c r="U2" s="1377"/>
      <c r="V2" s="1123"/>
    </row>
    <row r="3" spans="1:24" ht="22.35" customHeight="1">
      <c r="A3" s="1341"/>
      <c r="B3" s="1342"/>
      <c r="C3" s="1342"/>
      <c r="D3" s="1383"/>
      <c r="E3" s="1383"/>
      <c r="F3" s="1386"/>
      <c r="G3" s="1376"/>
      <c r="H3" s="1376"/>
      <c r="I3" s="807" t="s">
        <v>5</v>
      </c>
      <c r="J3" s="807" t="s">
        <v>6</v>
      </c>
      <c r="K3" s="807" t="s">
        <v>267</v>
      </c>
      <c r="L3" s="786" t="s">
        <v>7</v>
      </c>
      <c r="M3" s="786" t="s">
        <v>13</v>
      </c>
      <c r="N3" s="896" t="s">
        <v>14</v>
      </c>
      <c r="O3" s="896" t="s">
        <v>904</v>
      </c>
      <c r="P3" s="896" t="s">
        <v>0</v>
      </c>
      <c r="Q3" s="896" t="s">
        <v>1</v>
      </c>
      <c r="R3" s="896" t="s">
        <v>2</v>
      </c>
      <c r="S3" s="896" t="s">
        <v>3</v>
      </c>
      <c r="T3" s="896" t="s">
        <v>4</v>
      </c>
      <c r="U3" s="1137" t="s">
        <v>5</v>
      </c>
      <c r="V3" s="1123"/>
    </row>
    <row r="4" spans="1:24" s="382" customFormat="1" ht="25.15" customHeight="1">
      <c r="A4" s="1360" t="s">
        <v>383</v>
      </c>
      <c r="B4" s="1361"/>
      <c r="C4" s="1361"/>
      <c r="D4" s="326">
        <v>22.972897095192373</v>
      </c>
      <c r="E4" s="326">
        <v>23.893842074415069</v>
      </c>
      <c r="F4" s="326">
        <v>25.66384474825254</v>
      </c>
      <c r="G4" s="326">
        <v>25.62</v>
      </c>
      <c r="H4" s="326">
        <v>27.75</v>
      </c>
      <c r="I4" s="326">
        <v>26.129676141786224</v>
      </c>
      <c r="J4" s="326">
        <v>26.613132838125882</v>
      </c>
      <c r="K4" s="326">
        <v>26.736105805379196</v>
      </c>
      <c r="L4" s="326">
        <v>26.847388908828957</v>
      </c>
      <c r="M4" s="326">
        <v>27.086665470504045</v>
      </c>
      <c r="N4" s="326">
        <v>26.92880058461472</v>
      </c>
      <c r="O4" s="326">
        <v>26.756481760237506</v>
      </c>
      <c r="P4" s="326">
        <v>27.10046084587238</v>
      </c>
      <c r="Q4" s="326">
        <v>27.035952669320363</v>
      </c>
      <c r="R4" s="326">
        <v>25.39442443396311</v>
      </c>
      <c r="S4" s="326">
        <v>25.41536536085885</v>
      </c>
      <c r="T4" s="326">
        <v>25.516353784243321</v>
      </c>
      <c r="U4" s="1016">
        <v>25.847245100421457</v>
      </c>
      <c r="V4" s="589"/>
      <c r="W4" s="321"/>
    </row>
    <row r="5" spans="1:24" ht="22.35" customHeight="1">
      <c r="A5" s="171"/>
      <c r="B5" s="1271" t="s">
        <v>17</v>
      </c>
      <c r="C5" s="1176" t="s">
        <v>384</v>
      </c>
      <c r="D5" s="327">
        <v>1269615.7227690995</v>
      </c>
      <c r="E5" s="327">
        <v>1360375.9431021002</v>
      </c>
      <c r="F5" s="327">
        <v>1519278.2487134996</v>
      </c>
      <c r="G5" s="327">
        <v>1649203</v>
      </c>
      <c r="H5" s="327">
        <v>1777439</v>
      </c>
      <c r="I5" s="327">
        <v>1774181.0782737006</v>
      </c>
      <c r="J5" s="327">
        <v>1802668.0390026998</v>
      </c>
      <c r="K5" s="327">
        <v>1818418.5364547016</v>
      </c>
      <c r="L5" s="327">
        <v>1844470.3667087005</v>
      </c>
      <c r="M5" s="327">
        <v>1863441.3273776998</v>
      </c>
      <c r="N5" s="327">
        <v>1877619.3760872988</v>
      </c>
      <c r="O5" s="327">
        <v>1882469.9948520984</v>
      </c>
      <c r="P5" s="327">
        <v>1904272.4264819003</v>
      </c>
      <c r="Q5" s="327">
        <v>1932458.3507442002</v>
      </c>
      <c r="R5" s="327">
        <v>1833807.8177700003</v>
      </c>
      <c r="S5" s="327">
        <v>1831433.9634899993</v>
      </c>
      <c r="T5" s="327">
        <v>1850574.9865382002</v>
      </c>
      <c r="U5" s="1017">
        <v>1879630.5129597993</v>
      </c>
      <c r="V5" s="1124"/>
      <c r="W5" s="23"/>
    </row>
    <row r="6" spans="1:24" ht="22.35" customHeight="1">
      <c r="A6" s="171"/>
      <c r="B6" s="1271" t="s">
        <v>17</v>
      </c>
      <c r="C6" s="1272" t="s">
        <v>385</v>
      </c>
      <c r="D6" s="327">
        <v>5526580.8117636014</v>
      </c>
      <c r="E6" s="327">
        <v>5693416.4830642985</v>
      </c>
      <c r="F6" s="327">
        <v>5919916.7685775058</v>
      </c>
      <c r="G6" s="327">
        <v>6437288</v>
      </c>
      <c r="H6" s="327">
        <v>6404190</v>
      </c>
      <c r="I6" s="327">
        <v>6789908.4115950987</v>
      </c>
      <c r="J6" s="327">
        <v>6773603.2806337019</v>
      </c>
      <c r="K6" s="327">
        <v>6801358.9925607005</v>
      </c>
      <c r="L6" s="327">
        <v>6870203.9255003054</v>
      </c>
      <c r="M6" s="327">
        <v>6879552.3369492991</v>
      </c>
      <c r="N6" s="327">
        <v>6972532.5128666982</v>
      </c>
      <c r="O6" s="327">
        <v>7035566.2292253049</v>
      </c>
      <c r="P6" s="327">
        <v>7026716.0300779026</v>
      </c>
      <c r="Q6" s="327">
        <v>7147735.3669770975</v>
      </c>
      <c r="R6" s="327">
        <v>7221300.9691900006</v>
      </c>
      <c r="S6" s="327">
        <v>7206010.7635144014</v>
      </c>
      <c r="T6" s="327">
        <v>7252505.5977275008</v>
      </c>
      <c r="U6" s="1017">
        <v>7272072.9255944984</v>
      </c>
      <c r="V6" s="73"/>
      <c r="W6" s="73"/>
    </row>
    <row r="7" spans="1:24" s="382" customFormat="1" ht="25.15" customHeight="1">
      <c r="A7" s="1360" t="s">
        <v>386</v>
      </c>
      <c r="B7" s="1361"/>
      <c r="C7" s="1361"/>
      <c r="D7" s="326">
        <v>21.291643821965565</v>
      </c>
      <c r="E7" s="326">
        <v>22.241758379723272</v>
      </c>
      <c r="F7" s="326">
        <v>24.061010923208741</v>
      </c>
      <c r="G7" s="326">
        <v>24.09</v>
      </c>
      <c r="H7" s="326">
        <v>26.13</v>
      </c>
      <c r="I7" s="326">
        <v>24.662896745915056</v>
      </c>
      <c r="J7" s="326">
        <v>25.114621372582757</v>
      </c>
      <c r="K7" s="326">
        <v>25.25749229326787</v>
      </c>
      <c r="L7" s="326">
        <v>25.363398183632608</v>
      </c>
      <c r="M7" s="326">
        <v>25.619338586916978</v>
      </c>
      <c r="N7" s="326">
        <v>25.460213571095025</v>
      </c>
      <c r="O7" s="326">
        <v>25.290331294064483</v>
      </c>
      <c r="P7" s="326">
        <v>25.639207906478141</v>
      </c>
      <c r="Q7" s="326">
        <v>25.590597086669696</v>
      </c>
      <c r="R7" s="326">
        <v>24.004689764016813</v>
      </c>
      <c r="S7" s="326">
        <v>24.019606449709975</v>
      </c>
      <c r="T7" s="326">
        <v>24.12296483948932</v>
      </c>
      <c r="U7" s="1016">
        <v>24.507386392044513</v>
      </c>
      <c r="V7" s="589"/>
      <c r="W7" s="321"/>
    </row>
    <row r="8" spans="1:24" ht="22.35" customHeight="1">
      <c r="A8" s="171"/>
      <c r="B8" s="1271" t="s">
        <v>17</v>
      </c>
      <c r="C8" s="1176" t="s">
        <v>387</v>
      </c>
      <c r="D8" s="327">
        <v>1176699.9019737991</v>
      </c>
      <c r="E8" s="327">
        <v>1266315.9377144997</v>
      </c>
      <c r="F8" s="327">
        <v>1424391.8203322995</v>
      </c>
      <c r="G8" s="327">
        <v>1550607</v>
      </c>
      <c r="H8" s="327">
        <v>1673139</v>
      </c>
      <c r="I8" s="327">
        <v>1674588.1006939001</v>
      </c>
      <c r="J8" s="327">
        <v>1701164.8172119984</v>
      </c>
      <c r="K8" s="327">
        <v>1717852.7233835002</v>
      </c>
      <c r="L8" s="327">
        <v>1742517.1776522007</v>
      </c>
      <c r="M8" s="327">
        <v>1762495.8064672006</v>
      </c>
      <c r="N8" s="327">
        <v>1775221.6690899001</v>
      </c>
      <c r="O8" s="327">
        <v>1779318.0077843999</v>
      </c>
      <c r="P8" s="327">
        <v>1801594.3319495004</v>
      </c>
      <c r="Q8" s="327">
        <v>1829148.1585845007</v>
      </c>
      <c r="R8" s="327">
        <v>1733450.8945799991</v>
      </c>
      <c r="S8" s="327">
        <v>1730855.4261199003</v>
      </c>
      <c r="T8" s="327">
        <v>1749519.3753217999</v>
      </c>
      <c r="U8" s="1017">
        <v>1782195.0105866995</v>
      </c>
      <c r="V8" s="73"/>
      <c r="W8" s="73"/>
    </row>
    <row r="9" spans="1:24" ht="22.35" customHeight="1">
      <c r="A9" s="171"/>
      <c r="B9" s="1271" t="s">
        <v>17</v>
      </c>
      <c r="C9" s="1272" t="s">
        <v>385</v>
      </c>
      <c r="D9" s="327">
        <v>5526580.8117636014</v>
      </c>
      <c r="E9" s="327">
        <v>5693416.4830642985</v>
      </c>
      <c r="F9" s="327">
        <v>5919916.7685775058</v>
      </c>
      <c r="G9" s="327">
        <v>6437288</v>
      </c>
      <c r="H9" s="327">
        <v>6404190</v>
      </c>
      <c r="I9" s="327">
        <v>6789908.4115950987</v>
      </c>
      <c r="J9" s="327">
        <v>6773603.2806337019</v>
      </c>
      <c r="K9" s="327">
        <v>6801358.9925607005</v>
      </c>
      <c r="L9" s="327">
        <v>6870203.9255003054</v>
      </c>
      <c r="M9" s="327">
        <v>6879552.3369492991</v>
      </c>
      <c r="N9" s="327">
        <v>6972532.5128666982</v>
      </c>
      <c r="O9" s="327">
        <v>7035566.2292253049</v>
      </c>
      <c r="P9" s="327">
        <v>7026716.0300779026</v>
      </c>
      <c r="Q9" s="327">
        <v>7147735.3669770975</v>
      </c>
      <c r="R9" s="327">
        <v>7221300.9691900006</v>
      </c>
      <c r="S9" s="327">
        <v>7206010.7635144014</v>
      </c>
      <c r="T9" s="327">
        <v>7252505.5977275008</v>
      </c>
      <c r="U9" s="1017">
        <v>7272072.9255944984</v>
      </c>
      <c r="V9" s="73"/>
      <c r="W9" s="73"/>
    </row>
    <row r="10" spans="1:24" s="382" customFormat="1" ht="22.35" customHeight="1">
      <c r="A10" s="1356" t="s">
        <v>388</v>
      </c>
      <c r="B10" s="1357"/>
      <c r="C10" s="1357"/>
      <c r="D10" s="326">
        <v>2.5502253168139339</v>
      </c>
      <c r="E10" s="326">
        <v>1.5939069562079473</v>
      </c>
      <c r="F10" s="326">
        <v>1.8517147680773223</v>
      </c>
      <c r="G10" s="326">
        <v>2.4500000000000002</v>
      </c>
      <c r="H10" s="326">
        <v>2.78</v>
      </c>
      <c r="I10" s="326">
        <v>2.6928543524859028</v>
      </c>
      <c r="J10" s="326">
        <v>2.7202963270224432</v>
      </c>
      <c r="K10" s="326">
        <v>2.7285789483385123</v>
      </c>
      <c r="L10" s="326">
        <v>2.7633732285670827</v>
      </c>
      <c r="M10" s="326">
        <v>2.7670260892110212</v>
      </c>
      <c r="N10" s="326">
        <v>2.730570450818107</v>
      </c>
      <c r="O10" s="326">
        <v>2.7229437172217237</v>
      </c>
      <c r="P10" s="326">
        <v>2.3613745650532447</v>
      </c>
      <c r="Q10" s="326">
        <v>2.4351812330499336</v>
      </c>
      <c r="R10" s="326">
        <v>2.608635503538566</v>
      </c>
      <c r="S10" s="326">
        <v>2.5594247765906157</v>
      </c>
      <c r="T10" s="326">
        <v>2.5449065795285897</v>
      </c>
      <c r="U10" s="1016">
        <v>2.6098683825219378</v>
      </c>
      <c r="V10" s="589"/>
      <c r="W10" s="321"/>
      <c r="X10" s="324"/>
    </row>
    <row r="11" spans="1:24" ht="22.35" customHeight="1">
      <c r="A11" s="172"/>
      <c r="B11" s="1271" t="s">
        <v>17</v>
      </c>
      <c r="C11" s="1176" t="s">
        <v>389</v>
      </c>
      <c r="D11" s="327">
        <v>186912.37902710011</v>
      </c>
      <c r="E11" s="327">
        <v>134528.66522540004</v>
      </c>
      <c r="F11" s="327">
        <v>168046.92325950001</v>
      </c>
      <c r="G11" s="327">
        <v>242903</v>
      </c>
      <c r="H11" s="327">
        <v>294198</v>
      </c>
      <c r="I11" s="327">
        <v>303068.91176160017</v>
      </c>
      <c r="J11" s="327">
        <v>306757.99543340004</v>
      </c>
      <c r="K11" s="327">
        <v>308398.86139199993</v>
      </c>
      <c r="L11" s="327">
        <v>312645.16665410006</v>
      </c>
      <c r="M11" s="327">
        <v>313717.88596170017</v>
      </c>
      <c r="N11" s="327">
        <v>310495.2449828001</v>
      </c>
      <c r="O11" s="327">
        <v>310592.98731579987</v>
      </c>
      <c r="P11" s="327">
        <v>277803.11114759994</v>
      </c>
      <c r="Q11" s="327">
        <v>287476.17962280003</v>
      </c>
      <c r="R11" s="327">
        <v>310276.14932999999</v>
      </c>
      <c r="S11" s="327">
        <v>304821.80912189995</v>
      </c>
      <c r="T11" s="327">
        <v>303677.49574690027</v>
      </c>
      <c r="U11" s="1017">
        <v>312455.81613620004</v>
      </c>
      <c r="V11" s="73"/>
      <c r="W11" s="73"/>
      <c r="X11" s="38"/>
    </row>
    <row r="12" spans="1:24" ht="22.35" customHeight="1">
      <c r="A12" s="172"/>
      <c r="B12" s="1271" t="s">
        <v>17</v>
      </c>
      <c r="C12" s="1176" t="s">
        <v>390</v>
      </c>
      <c r="D12" s="327">
        <v>7329249.6076627001</v>
      </c>
      <c r="E12" s="327">
        <v>8440183.0797863025</v>
      </c>
      <c r="F12" s="327">
        <v>9075205.650273392</v>
      </c>
      <c r="G12" s="327">
        <v>9912750</v>
      </c>
      <c r="H12" s="327">
        <v>10586231</v>
      </c>
      <c r="I12" s="327">
        <v>11254560.109492099</v>
      </c>
      <c r="J12" s="327">
        <v>11276638.959740402</v>
      </c>
      <c r="K12" s="327">
        <v>11302544.922872409</v>
      </c>
      <c r="L12" s="327">
        <v>11313895.764135299</v>
      </c>
      <c r="M12" s="327">
        <v>11337727.793204596</v>
      </c>
      <c r="N12" s="327">
        <v>11371076.1386791</v>
      </c>
      <c r="O12" s="327">
        <v>11406515.138429096</v>
      </c>
      <c r="P12" s="327">
        <v>11764466.140141388</v>
      </c>
      <c r="Q12" s="327">
        <v>11805124.633896409</v>
      </c>
      <c r="R12" s="327">
        <v>11894193.301790001</v>
      </c>
      <c r="S12" s="327">
        <v>11909778.005976407</v>
      </c>
      <c r="T12" s="327">
        <v>11932756.125105092</v>
      </c>
      <c r="U12" s="1017">
        <v>11972090.938711299</v>
      </c>
      <c r="V12" s="73"/>
      <c r="W12" s="73"/>
      <c r="X12" s="38"/>
    </row>
    <row r="13" spans="1:24" s="382" customFormat="1" ht="25.15" customHeight="1">
      <c r="A13" s="1358" t="s">
        <v>391</v>
      </c>
      <c r="B13" s="1359"/>
      <c r="C13" s="1359"/>
      <c r="D13" s="326">
        <v>77.864276386325074</v>
      </c>
      <c r="E13" s="326">
        <v>86.58419531045881</v>
      </c>
      <c r="F13" s="326">
        <v>83.551868044123481</v>
      </c>
      <c r="G13" s="326">
        <v>78.7</v>
      </c>
      <c r="H13" s="326">
        <v>78.94</v>
      </c>
      <c r="I13" s="326">
        <v>78.772400242350542</v>
      </c>
      <c r="J13" s="326">
        <v>78.31869994851219</v>
      </c>
      <c r="K13" s="326">
        <v>78.824613348618371</v>
      </c>
      <c r="L13" s="326">
        <v>78.785699793425351</v>
      </c>
      <c r="M13" s="326">
        <v>79.121483804921922</v>
      </c>
      <c r="N13" s="326">
        <v>79.974670107854422</v>
      </c>
      <c r="O13" s="326">
        <v>81.495666550246341</v>
      </c>
      <c r="P13" s="326">
        <v>89.11238361127846</v>
      </c>
      <c r="Q13" s="326">
        <v>87.010552960722947</v>
      </c>
      <c r="R13" s="326">
        <v>86.088585121687998</v>
      </c>
      <c r="S13" s="326">
        <v>85.917331000123212</v>
      </c>
      <c r="T13" s="326">
        <v>86.407445431136551</v>
      </c>
      <c r="U13" s="1016">
        <v>85.886690550013924</v>
      </c>
      <c r="V13" s="589"/>
      <c r="W13" s="325"/>
      <c r="X13" s="324"/>
    </row>
    <row r="14" spans="1:24" ht="22.35" customHeight="1">
      <c r="A14" s="172"/>
      <c r="B14" s="1271" t="s">
        <v>17</v>
      </c>
      <c r="C14" s="1176" t="s">
        <v>392</v>
      </c>
      <c r="D14" s="327">
        <v>638989.87180490012</v>
      </c>
      <c r="E14" s="327">
        <v>849953.59803680016</v>
      </c>
      <c r="F14" s="327">
        <v>856793.98833000008</v>
      </c>
      <c r="G14" s="327">
        <v>900323</v>
      </c>
      <c r="H14" s="327">
        <v>1104135</v>
      </c>
      <c r="I14" s="327">
        <v>562391.65742280008</v>
      </c>
      <c r="J14" s="327">
        <v>646956.29311569966</v>
      </c>
      <c r="K14" s="327">
        <v>767931.07357039989</v>
      </c>
      <c r="L14" s="327">
        <v>872707.66017300019</v>
      </c>
      <c r="M14" s="327">
        <v>989851.30382739997</v>
      </c>
      <c r="N14" s="327">
        <v>1136210.2305043</v>
      </c>
      <c r="O14" s="327">
        <v>1376811.3517051004</v>
      </c>
      <c r="P14" s="327">
        <v>189430.52037410007</v>
      </c>
      <c r="Q14" s="327">
        <v>322545.20610980008</v>
      </c>
      <c r="R14" s="327">
        <v>479042.07492999994</v>
      </c>
      <c r="S14" s="327">
        <v>619134.5084652002</v>
      </c>
      <c r="T14" s="327">
        <v>803736.22516369994</v>
      </c>
      <c r="U14" s="1017">
        <v>948559.08696330024</v>
      </c>
      <c r="V14" s="73"/>
      <c r="W14" s="73"/>
      <c r="X14" s="38"/>
    </row>
    <row r="15" spans="1:24" ht="22.35" customHeight="1">
      <c r="A15" s="172"/>
      <c r="B15" s="1271" t="s">
        <v>17</v>
      </c>
      <c r="C15" s="1176" t="s">
        <v>393</v>
      </c>
      <c r="D15" s="327">
        <v>820645.74598309991</v>
      </c>
      <c r="E15" s="327">
        <v>981649.82071979973</v>
      </c>
      <c r="F15" s="327">
        <v>1025463.5933185</v>
      </c>
      <c r="G15" s="327">
        <v>1143976</v>
      </c>
      <c r="H15" s="327">
        <v>1398730</v>
      </c>
      <c r="I15" s="327">
        <v>713945.05650780024</v>
      </c>
      <c r="J15" s="327">
        <v>826055.96561359905</v>
      </c>
      <c r="K15" s="327">
        <v>974227.51720210002</v>
      </c>
      <c r="L15" s="327">
        <v>1107698.0498507007</v>
      </c>
      <c r="M15" s="327">
        <v>1251052.5033478001</v>
      </c>
      <c r="N15" s="327">
        <v>1420712.6193480995</v>
      </c>
      <c r="O15" s="327">
        <v>1689428.9107460999</v>
      </c>
      <c r="P15" s="327">
        <v>212574.8551407</v>
      </c>
      <c r="Q15" s="327">
        <v>370696.65130780032</v>
      </c>
      <c r="R15" s="327">
        <v>556452.48931999994</v>
      </c>
      <c r="S15" s="327">
        <v>720616.55228129972</v>
      </c>
      <c r="T15" s="327">
        <v>930170.10415409994</v>
      </c>
      <c r="U15" s="1017">
        <v>1104430.8272780997</v>
      </c>
      <c r="V15" s="73"/>
      <c r="W15" s="73"/>
      <c r="X15" s="38"/>
    </row>
    <row r="16" spans="1:24" s="382" customFormat="1" ht="22.35" customHeight="1">
      <c r="A16" s="1356" t="s">
        <v>394</v>
      </c>
      <c r="B16" s="1357"/>
      <c r="C16" s="1357"/>
      <c r="D16" s="326">
        <v>5.1368569241075397</v>
      </c>
      <c r="E16" s="326">
        <v>4.4481728690902074</v>
      </c>
      <c r="F16" s="326">
        <v>4.6328665458591223</v>
      </c>
      <c r="G16" s="326">
        <v>4.8</v>
      </c>
      <c r="H16" s="326">
        <v>4.92</v>
      </c>
      <c r="I16" s="326">
        <v>4.662881404476015</v>
      </c>
      <c r="J16" s="326">
        <v>4.6851984245018494</v>
      </c>
      <c r="K16" s="326">
        <v>4.6952510902756552</v>
      </c>
      <c r="L16" s="326">
        <v>4.6988819491316143</v>
      </c>
      <c r="M16" s="326">
        <v>4.7052429521310568</v>
      </c>
      <c r="N16" s="326">
        <v>4.6908932903328271</v>
      </c>
      <c r="O16" s="326">
        <v>4.7178293714458954</v>
      </c>
      <c r="P16" s="326">
        <v>4.5954097640129703</v>
      </c>
      <c r="Q16" s="326">
        <v>4.4840908466871321</v>
      </c>
      <c r="R16" s="326">
        <v>4.6013292226378768</v>
      </c>
      <c r="S16" s="326">
        <v>4.5652876412526275</v>
      </c>
      <c r="T16" s="326">
        <v>4.5641484391585623</v>
      </c>
      <c r="U16" s="1016">
        <v>4.5980607381905347</v>
      </c>
      <c r="V16" s="589"/>
      <c r="W16" s="321"/>
    </row>
    <row r="17" spans="1:23" ht="22.35" customHeight="1">
      <c r="A17" s="172"/>
      <c r="B17" s="1271" t="s">
        <v>17</v>
      </c>
      <c r="C17" s="1176" t="s">
        <v>395</v>
      </c>
      <c r="D17" s="327">
        <v>360411.74971849978</v>
      </c>
      <c r="E17" s="327">
        <v>361931.87515750009</v>
      </c>
      <c r="F17" s="327">
        <v>407834.14546209999</v>
      </c>
      <c r="G17" s="327">
        <v>460243</v>
      </c>
      <c r="H17" s="327">
        <v>500346</v>
      </c>
      <c r="I17" s="327">
        <v>506460.04457600007</v>
      </c>
      <c r="J17" s="327">
        <v>509684.29652010003</v>
      </c>
      <c r="K17" s="327">
        <v>511773.53698200028</v>
      </c>
      <c r="L17" s="327">
        <v>512591.75379620004</v>
      </c>
      <c r="M17" s="327">
        <v>514390.64770289988</v>
      </c>
      <c r="N17" s="327">
        <v>514297.06046369986</v>
      </c>
      <c r="O17" s="327">
        <v>518764.6061954</v>
      </c>
      <c r="P17" s="327">
        <v>520409.34816479986</v>
      </c>
      <c r="Q17" s="327">
        <v>509793.24933419994</v>
      </c>
      <c r="R17" s="327">
        <v>526115.66831999959</v>
      </c>
      <c r="S17" s="327">
        <v>523008.58524150006</v>
      </c>
      <c r="T17" s="327">
        <v>523900.38831480005</v>
      </c>
      <c r="U17" s="1017">
        <v>529756.69857440016</v>
      </c>
      <c r="V17" s="73"/>
      <c r="W17" s="73"/>
    </row>
    <row r="18" spans="1:23" ht="22.35" customHeight="1">
      <c r="A18" s="172"/>
      <c r="B18" s="1271" t="s">
        <v>17</v>
      </c>
      <c r="C18" s="1176" t="s">
        <v>396</v>
      </c>
      <c r="D18" s="327">
        <v>7016192.1004081015</v>
      </c>
      <c r="E18" s="327">
        <v>8136641.3988206051</v>
      </c>
      <c r="F18" s="327">
        <v>8803062.6702732034</v>
      </c>
      <c r="G18" s="327">
        <v>9587154</v>
      </c>
      <c r="H18" s="327">
        <v>10177978</v>
      </c>
      <c r="I18" s="327">
        <v>10861525.324016102</v>
      </c>
      <c r="J18" s="327">
        <v>10878606.418345917</v>
      </c>
      <c r="K18" s="327">
        <v>10899811.898067296</v>
      </c>
      <c r="L18" s="327">
        <v>10908802.548038699</v>
      </c>
      <c r="M18" s="327">
        <v>10932286.662688196</v>
      </c>
      <c r="N18" s="327">
        <v>10963733.954971498</v>
      </c>
      <c r="O18" s="327">
        <v>10995832.306593398</v>
      </c>
      <c r="P18" s="327">
        <v>11324547.208829297</v>
      </c>
      <c r="Q18" s="327">
        <v>11368932.226492191</v>
      </c>
      <c r="R18" s="327">
        <v>11433993.154230006</v>
      </c>
      <c r="S18" s="327">
        <v>11456202.244860008</v>
      </c>
      <c r="T18" s="327">
        <v>11478600.998599103</v>
      </c>
      <c r="U18" s="1017">
        <v>11521307.106153499</v>
      </c>
      <c r="V18" s="73"/>
      <c r="W18" s="73"/>
    </row>
    <row r="19" spans="1:23" s="382" customFormat="1" ht="22.35" customHeight="1">
      <c r="A19" s="1356" t="s">
        <v>397</v>
      </c>
      <c r="B19" s="1357"/>
      <c r="C19" s="1357"/>
      <c r="D19" s="326">
        <v>94.783805839958873</v>
      </c>
      <c r="E19" s="326">
        <v>82.538372887678548</v>
      </c>
      <c r="F19" s="326">
        <v>77.485718598674708</v>
      </c>
      <c r="G19" s="326">
        <v>78.98</v>
      </c>
      <c r="H19" s="326">
        <v>84.11</v>
      </c>
      <c r="I19" s="326">
        <v>85.95020790012633</v>
      </c>
      <c r="J19" s="326">
        <v>86.80021690096028</v>
      </c>
      <c r="K19" s="326">
        <v>87.047567285722195</v>
      </c>
      <c r="L19" s="326">
        <v>87.145300195253952</v>
      </c>
      <c r="M19" s="326">
        <v>87.703327418496926</v>
      </c>
      <c r="N19" s="326">
        <v>87.543291586683566</v>
      </c>
      <c r="O19" s="326">
        <v>89.099444274572008</v>
      </c>
      <c r="P19" s="326">
        <v>87.968030829160242</v>
      </c>
      <c r="Q19" s="326">
        <v>87.93081188149992</v>
      </c>
      <c r="R19" s="326">
        <v>87.945812282586473</v>
      </c>
      <c r="S19" s="326">
        <v>88.25981380887707</v>
      </c>
      <c r="T19" s="326">
        <v>88.298959716946115</v>
      </c>
      <c r="U19" s="1016">
        <v>86.49712228678645</v>
      </c>
      <c r="V19" s="589"/>
      <c r="W19" s="321"/>
    </row>
    <row r="20" spans="1:23" ht="22.35" customHeight="1">
      <c r="A20" s="172"/>
      <c r="B20" s="1271" t="s">
        <v>17</v>
      </c>
      <c r="C20" s="1176" t="s">
        <v>398</v>
      </c>
      <c r="D20" s="327">
        <v>5092583.5436573001</v>
      </c>
      <c r="E20" s="327">
        <v>5235027.3781805979</v>
      </c>
      <c r="F20" s="327">
        <v>5512366.1209496008</v>
      </c>
      <c r="G20" s="327">
        <v>6100964</v>
      </c>
      <c r="H20" s="327">
        <v>6721867</v>
      </c>
      <c r="I20" s="327">
        <v>7088644.008931404</v>
      </c>
      <c r="J20" s="327">
        <v>7123587.6029871963</v>
      </c>
      <c r="K20" s="327">
        <v>7112440.8342765039</v>
      </c>
      <c r="L20" s="327">
        <v>7178572.9758758964</v>
      </c>
      <c r="M20" s="327">
        <v>7252055.5683573028</v>
      </c>
      <c r="N20" s="327">
        <v>7308939.8887744993</v>
      </c>
      <c r="O20" s="327">
        <v>7418302.2139263991</v>
      </c>
      <c r="P20" s="327">
        <v>7369738.3783156993</v>
      </c>
      <c r="Q20" s="327">
        <v>7409460.9027408976</v>
      </c>
      <c r="R20" s="327">
        <v>7486387.8502499964</v>
      </c>
      <c r="S20" s="327">
        <v>7538372.0402671061</v>
      </c>
      <c r="T20" s="327">
        <v>7571179.8994726986</v>
      </c>
      <c r="U20" s="1017">
        <v>7630403.3432402974</v>
      </c>
      <c r="V20" s="73"/>
      <c r="W20" s="73"/>
    </row>
    <row r="21" spans="1:23" ht="22.35" customHeight="1">
      <c r="A21" s="172"/>
      <c r="B21" s="1271" t="s">
        <v>17</v>
      </c>
      <c r="C21" s="1176" t="s">
        <v>399</v>
      </c>
      <c r="D21" s="327">
        <v>5372841.3820563983</v>
      </c>
      <c r="E21" s="327">
        <v>6342537.652522698</v>
      </c>
      <c r="F21" s="327">
        <v>7114041.4267822029</v>
      </c>
      <c r="G21" s="327">
        <v>7724561</v>
      </c>
      <c r="H21" s="327">
        <v>7991997</v>
      </c>
      <c r="I21" s="327">
        <v>8247384.3660371006</v>
      </c>
      <c r="J21" s="327">
        <v>8206877.6522935014</v>
      </c>
      <c r="K21" s="327">
        <v>8170751.9877389017</v>
      </c>
      <c r="L21" s="327">
        <v>8237475.7557686986</v>
      </c>
      <c r="M21" s="327">
        <v>8268848.8359767981</v>
      </c>
      <c r="N21" s="327">
        <v>8348943.4270784035</v>
      </c>
      <c r="O21" s="327">
        <v>8325868.1065011993</v>
      </c>
      <c r="P21" s="327">
        <v>8377746.2208154015</v>
      </c>
      <c r="Q21" s="327">
        <v>8426467.0644986965</v>
      </c>
      <c r="R21" s="327">
        <v>8512500.6591500007</v>
      </c>
      <c r="S21" s="327">
        <v>8541114.8233228028</v>
      </c>
      <c r="T21" s="327">
        <v>8574483.6901171971</v>
      </c>
      <c r="U21" s="1017">
        <v>8821569.0204597022</v>
      </c>
      <c r="V21" s="73"/>
      <c r="W21" s="73"/>
    </row>
    <row r="22" spans="1:23" s="382" customFormat="1" ht="22.35" customHeight="1">
      <c r="A22" s="1358" t="s">
        <v>400</v>
      </c>
      <c r="B22" s="1359"/>
      <c r="C22" s="1359"/>
      <c r="D22" s="326">
        <v>14.956981146819325</v>
      </c>
      <c r="E22" s="326">
        <v>18.907662255286127</v>
      </c>
      <c r="F22" s="326">
        <v>20.006457498504339</v>
      </c>
      <c r="G22" s="326">
        <v>16.23</v>
      </c>
      <c r="H22" s="326">
        <v>13.45</v>
      </c>
      <c r="I22" s="326">
        <v>12.195029937038498</v>
      </c>
      <c r="J22" s="326">
        <v>11.357336019315412</v>
      </c>
      <c r="K22" s="326">
        <v>11.749425249765032</v>
      </c>
      <c r="L22" s="326">
        <v>12.041144069022071</v>
      </c>
      <c r="M22" s="326">
        <v>11.368872061080239</v>
      </c>
      <c r="N22" s="326">
        <v>11.588021555164152</v>
      </c>
      <c r="O22" s="326">
        <v>11.223325335115968</v>
      </c>
      <c r="P22" s="326">
        <v>12.252119729750673</v>
      </c>
      <c r="Q22" s="326">
        <v>12.239187002962739</v>
      </c>
      <c r="R22" s="326">
        <v>12.138363442135876</v>
      </c>
      <c r="S22" s="326">
        <v>12.329629590498026</v>
      </c>
      <c r="T22" s="326">
        <v>12.274252030992676</v>
      </c>
      <c r="U22" s="1016">
        <v>13.081799975756212</v>
      </c>
      <c r="V22" s="589"/>
      <c r="W22" s="321"/>
    </row>
    <row r="23" spans="1:23" ht="22.35" customHeight="1">
      <c r="A23" s="172"/>
      <c r="B23" s="1271" t="s">
        <v>17</v>
      </c>
      <c r="C23" s="1176" t="s">
        <v>401</v>
      </c>
      <c r="D23" s="327">
        <v>899936.8289202</v>
      </c>
      <c r="E23" s="327">
        <v>1009045.3155287998</v>
      </c>
      <c r="F23" s="327">
        <v>1174590.2256656003</v>
      </c>
      <c r="G23" s="327">
        <v>1047654</v>
      </c>
      <c r="H23" s="327">
        <v>938600</v>
      </c>
      <c r="I23" s="327">
        <v>807059.46083679935</v>
      </c>
      <c r="J23" s="327">
        <v>728421.17723550007</v>
      </c>
      <c r="K23" s="327">
        <v>798850.76227159996</v>
      </c>
      <c r="L23" s="327">
        <v>819974.51603030006</v>
      </c>
      <c r="M23" s="327">
        <v>747796.19279659993</v>
      </c>
      <c r="N23" s="327">
        <v>792443.43214479974</v>
      </c>
      <c r="O23" s="327">
        <v>787277.70563110022</v>
      </c>
      <c r="P23" s="327">
        <v>869962.42161880038</v>
      </c>
      <c r="Q23" s="327">
        <v>837650.91262329929</v>
      </c>
      <c r="R23" s="327">
        <v>902109.71060000011</v>
      </c>
      <c r="S23" s="327">
        <v>857477.15612720011</v>
      </c>
      <c r="T23" s="327">
        <v>886854.06316219969</v>
      </c>
      <c r="U23" s="1017">
        <v>988713.04296189977</v>
      </c>
      <c r="V23" s="73"/>
      <c r="W23" s="73"/>
    </row>
    <row r="24" spans="1:23" ht="22.35" customHeight="1">
      <c r="A24" s="172"/>
      <c r="B24" s="1271" t="s">
        <v>17</v>
      </c>
      <c r="C24" s="1176" t="s">
        <v>402</v>
      </c>
      <c r="D24" s="327">
        <v>259471.73160429992</v>
      </c>
      <c r="E24" s="327">
        <v>651176.2415242003</v>
      </c>
      <c r="F24" s="327">
        <v>760137.29110949964</v>
      </c>
      <c r="G24" s="327">
        <v>669416</v>
      </c>
      <c r="H24" s="327">
        <v>564056</v>
      </c>
      <c r="I24" s="327">
        <v>588213.91057330021</v>
      </c>
      <c r="J24" s="327">
        <v>567350.01637909969</v>
      </c>
      <c r="K24" s="327">
        <v>550439.91717619984</v>
      </c>
      <c r="L24" s="327">
        <v>568051.87303249969</v>
      </c>
      <c r="M24" s="327">
        <v>565560.47069540038</v>
      </c>
      <c r="N24" s="327">
        <v>563883.45647830004</v>
      </c>
      <c r="O24" s="327">
        <v>536664.37436649995</v>
      </c>
      <c r="P24" s="327">
        <v>571434.05543730012</v>
      </c>
      <c r="Q24" s="327">
        <v>612176.63633480051</v>
      </c>
      <c r="R24" s="327">
        <v>563273.65811000008</v>
      </c>
      <c r="S24" s="327">
        <v>616718.96596920001</v>
      </c>
      <c r="T24" s="327">
        <v>589084.06689260004</v>
      </c>
      <c r="U24" s="1017">
        <v>603180.4547394996</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11441327.972245509</v>
      </c>
      <c r="J25" s="329">
        <v>11409112.061234104</v>
      </c>
      <c r="K25" s="329">
        <v>11483886.664794801</v>
      </c>
      <c r="L25" s="329">
        <v>11527363.023865299</v>
      </c>
      <c r="M25" s="329">
        <v>11552216.054819502</v>
      </c>
      <c r="N25" s="329">
        <v>11704559.593424803</v>
      </c>
      <c r="O25" s="329">
        <v>11796344.135683207</v>
      </c>
      <c r="P25" s="329">
        <v>11764466.140141388</v>
      </c>
      <c r="Q25" s="329">
        <v>11845783.127646798</v>
      </c>
      <c r="R25" s="329">
        <v>12072330.637450002</v>
      </c>
      <c r="S25" s="329">
        <v>11956532.118633205</v>
      </c>
      <c r="T25" s="329">
        <v>12024668.601622595</v>
      </c>
      <c r="U25" s="1018">
        <v>12168765.006738897</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153"/>
    </row>
    <row r="27" spans="1:23" ht="75" customHeight="1">
      <c r="A27" s="1396" t="s">
        <v>811</v>
      </c>
      <c r="B27" s="1397"/>
      <c r="C27" s="1397"/>
      <c r="D27" s="1397"/>
      <c r="E27" s="1397"/>
      <c r="F27" s="1397"/>
      <c r="G27" s="1397"/>
      <c r="H27" s="1397"/>
      <c r="I27" s="1397"/>
      <c r="J27" s="1397"/>
      <c r="K27" s="1397"/>
      <c r="L27" s="1397"/>
      <c r="M27" s="1397"/>
      <c r="N27" s="1397"/>
      <c r="O27" s="1397"/>
      <c r="P27" s="1397"/>
      <c r="Q27" s="1397"/>
      <c r="R27" s="1397"/>
      <c r="S27" s="1397"/>
      <c r="T27" s="1397"/>
      <c r="U27" s="1398"/>
    </row>
    <row r="28" spans="1:23" ht="22.35" customHeight="1">
      <c r="A28" s="1341" t="s">
        <v>419</v>
      </c>
      <c r="B28" s="1342"/>
      <c r="C28" s="1342"/>
      <c r="D28" s="1382" t="s">
        <v>277</v>
      </c>
      <c r="E28" s="1382" t="s">
        <v>842</v>
      </c>
      <c r="F28" s="1376">
        <v>2021</v>
      </c>
      <c r="G28" s="1376">
        <v>2022</v>
      </c>
      <c r="H28" s="1376">
        <v>2023</v>
      </c>
      <c r="I28" s="1376">
        <v>2024</v>
      </c>
      <c r="J28" s="1376"/>
      <c r="K28" s="1376"/>
      <c r="L28" s="1376"/>
      <c r="M28" s="1376"/>
      <c r="N28" s="1376"/>
      <c r="O28" s="1376"/>
      <c r="P28" s="1376"/>
      <c r="Q28" s="1376"/>
      <c r="R28" s="1376"/>
      <c r="S28" s="1378">
        <v>2025</v>
      </c>
      <c r="T28" s="1378"/>
      <c r="U28" s="1379"/>
    </row>
    <row r="29" spans="1:23" ht="22.35" customHeight="1">
      <c r="A29" s="1341"/>
      <c r="B29" s="1342"/>
      <c r="C29" s="1342"/>
      <c r="D29" s="1383"/>
      <c r="E29" s="1383"/>
      <c r="F29" s="1386"/>
      <c r="G29" s="1376"/>
      <c r="H29" s="1376"/>
      <c r="I29" s="807" t="s">
        <v>5</v>
      </c>
      <c r="J29" s="807" t="s">
        <v>6</v>
      </c>
      <c r="K29" s="807" t="s">
        <v>267</v>
      </c>
      <c r="L29" s="786" t="s">
        <v>7</v>
      </c>
      <c r="M29" s="786" t="s">
        <v>13</v>
      </c>
      <c r="N29" s="896" t="s">
        <v>14</v>
      </c>
      <c r="O29" s="896" t="s">
        <v>904</v>
      </c>
      <c r="P29" s="896" t="s">
        <v>0</v>
      </c>
      <c r="Q29" s="896" t="s">
        <v>1</v>
      </c>
      <c r="R29" s="896" t="s">
        <v>2</v>
      </c>
      <c r="S29" s="896" t="s">
        <v>3</v>
      </c>
      <c r="T29" s="896" t="s">
        <v>4</v>
      </c>
      <c r="U29" s="1137" t="s">
        <v>5</v>
      </c>
    </row>
    <row r="30" spans="1:23" s="382" customFormat="1" ht="25.15" customHeight="1">
      <c r="A30" s="1360" t="s">
        <v>383</v>
      </c>
      <c r="B30" s="1361"/>
      <c r="C30" s="1361"/>
      <c r="D30" s="326">
        <v>20.879957791971751</v>
      </c>
      <c r="E30" s="326">
        <v>18.81919555152302</v>
      </c>
      <c r="F30" s="326">
        <v>21.385508613973943</v>
      </c>
      <c r="G30" s="326">
        <v>21.2</v>
      </c>
      <c r="H30" s="326">
        <v>23.21</v>
      </c>
      <c r="I30" s="326">
        <v>21.193153996183863</v>
      </c>
      <c r="J30" s="326">
        <v>21.772838093058329</v>
      </c>
      <c r="K30" s="326">
        <v>22.036500099349443</v>
      </c>
      <c r="L30" s="326">
        <v>22.207255683006238</v>
      </c>
      <c r="M30" s="326">
        <v>22.530212056017938</v>
      </c>
      <c r="N30" s="326">
        <v>22.353189768973877</v>
      </c>
      <c r="O30" s="326">
        <v>21.816562067342048</v>
      </c>
      <c r="P30" s="326">
        <v>22.206525745964683</v>
      </c>
      <c r="Q30" s="326">
        <v>22.156583642946508</v>
      </c>
      <c r="R30" s="326">
        <v>20.108899017181475</v>
      </c>
      <c r="S30" s="326">
        <v>19.942539754730685</v>
      </c>
      <c r="T30" s="326">
        <v>20.055116201597176</v>
      </c>
      <c r="U30" s="1016">
        <v>20.70566535818903</v>
      </c>
      <c r="V30" s="589"/>
    </row>
    <row r="31" spans="1:23" ht="22.35" customHeight="1">
      <c r="A31" s="171"/>
      <c r="B31" s="1271" t="s">
        <v>17</v>
      </c>
      <c r="C31" s="1176" t="s">
        <v>384</v>
      </c>
      <c r="D31" s="327">
        <v>472797.39204620005</v>
      </c>
      <c r="E31" s="327">
        <v>462628.53801439999</v>
      </c>
      <c r="F31" s="327">
        <v>561942.25783719996</v>
      </c>
      <c r="G31" s="327">
        <v>608371</v>
      </c>
      <c r="H31" s="327">
        <v>656618</v>
      </c>
      <c r="I31" s="327">
        <v>641867.95359510009</v>
      </c>
      <c r="J31" s="327">
        <v>654426.62023899995</v>
      </c>
      <c r="K31" s="327">
        <v>666516.99856390001</v>
      </c>
      <c r="L31" s="327">
        <v>680784.1344807999</v>
      </c>
      <c r="M31" s="327">
        <v>689921.14178100007</v>
      </c>
      <c r="N31" s="327">
        <v>697441.77000730007</v>
      </c>
      <c r="O31" s="327">
        <v>690806.01432469988</v>
      </c>
      <c r="P31" s="327">
        <v>697859.63683690003</v>
      </c>
      <c r="Q31" s="327">
        <v>710411.44948600011</v>
      </c>
      <c r="R31" s="327">
        <v>646821.52094000007</v>
      </c>
      <c r="S31" s="327">
        <v>640391.00812869996</v>
      </c>
      <c r="T31" s="327">
        <v>649476.81804879999</v>
      </c>
      <c r="U31" s="1017">
        <v>672169.89336889994</v>
      </c>
      <c r="V31" s="73"/>
    </row>
    <row r="32" spans="1:23" ht="22.35" customHeight="1">
      <c r="A32" s="171"/>
      <c r="B32" s="1271" t="s">
        <v>17</v>
      </c>
      <c r="C32" s="1272" t="s">
        <v>385</v>
      </c>
      <c r="D32" s="327">
        <v>2264359.9031985998</v>
      </c>
      <c r="E32" s="327">
        <v>2458280.0935769002</v>
      </c>
      <c r="F32" s="327">
        <v>2627677.7792883995</v>
      </c>
      <c r="G32" s="327">
        <v>2869649</v>
      </c>
      <c r="H32" s="327">
        <v>2828475</v>
      </c>
      <c r="I32" s="327">
        <v>3028657.0545879002</v>
      </c>
      <c r="J32" s="327">
        <v>3005701.9550779001</v>
      </c>
      <c r="K32" s="327">
        <v>3024604.6130690998</v>
      </c>
      <c r="L32" s="327">
        <v>3065593.2646453003</v>
      </c>
      <c r="M32" s="327">
        <v>3062204.3861177</v>
      </c>
      <c r="N32" s="327">
        <v>3120099.5348563003</v>
      </c>
      <c r="O32" s="327">
        <v>3166429.3035372002</v>
      </c>
      <c r="P32" s="327">
        <v>3142588.1059477003</v>
      </c>
      <c r="Q32" s="327">
        <v>3206322.1520713004</v>
      </c>
      <c r="R32" s="327">
        <v>3216593.4116400001</v>
      </c>
      <c r="S32" s="327">
        <v>3211180.8024691995</v>
      </c>
      <c r="T32" s="327">
        <v>3238459.5108807003</v>
      </c>
      <c r="U32" s="1017">
        <v>3246309.0740672997</v>
      </c>
      <c r="V32" s="73"/>
    </row>
    <row r="33" spans="1:24" s="382" customFormat="1" ht="25.15" customHeight="1">
      <c r="A33" s="1360" t="s">
        <v>386</v>
      </c>
      <c r="B33" s="1361"/>
      <c r="C33" s="1361"/>
      <c r="D33" s="326">
        <v>19.667132424864402</v>
      </c>
      <c r="E33" s="326">
        <v>17.523890614957871</v>
      </c>
      <c r="F33" s="326">
        <v>19.845548173506305</v>
      </c>
      <c r="G33" s="326">
        <v>19.8</v>
      </c>
      <c r="H33" s="326">
        <v>21.54</v>
      </c>
      <c r="I33" s="326">
        <v>19.76687710562064</v>
      </c>
      <c r="J33" s="326">
        <v>20.347725689144355</v>
      </c>
      <c r="K33" s="326">
        <v>20.634652428583117</v>
      </c>
      <c r="L33" s="326">
        <v>20.820740914931882</v>
      </c>
      <c r="M33" s="326">
        <v>21.131925366464671</v>
      </c>
      <c r="N33" s="326">
        <v>20.960472820336488</v>
      </c>
      <c r="O33" s="326">
        <v>20.424564214531564</v>
      </c>
      <c r="P33" s="326">
        <v>20.812629226560972</v>
      </c>
      <c r="Q33" s="326">
        <v>20.768556807905934</v>
      </c>
      <c r="R33" s="326">
        <v>18.722547009227078</v>
      </c>
      <c r="S33" s="326">
        <v>18.556035892881347</v>
      </c>
      <c r="T33" s="326">
        <v>18.668788457598591</v>
      </c>
      <c r="U33" s="1016">
        <v>19.316480607385319</v>
      </c>
      <c r="V33" s="589"/>
    </row>
    <row r="34" spans="1:24" ht="22.35" customHeight="1">
      <c r="A34" s="171"/>
      <c r="B34" s="1271" t="s">
        <v>17</v>
      </c>
      <c r="C34" s="1176" t="s">
        <v>387</v>
      </c>
      <c r="D34" s="327">
        <v>445334.6607376</v>
      </c>
      <c r="E34" s="327">
        <v>430786.31460769998</v>
      </c>
      <c r="F34" s="327">
        <v>521477.05953320005</v>
      </c>
      <c r="G34" s="327">
        <v>568213</v>
      </c>
      <c r="H34" s="327">
        <v>609217</v>
      </c>
      <c r="I34" s="327">
        <v>598670.9179311</v>
      </c>
      <c r="J34" s="327">
        <v>611591.98885249998</v>
      </c>
      <c r="K34" s="327">
        <v>624116.64924569998</v>
      </c>
      <c r="L34" s="327">
        <v>638279.23113740003</v>
      </c>
      <c r="M34" s="327">
        <v>647102.74544299999</v>
      </c>
      <c r="N34" s="327">
        <v>653987.614971</v>
      </c>
      <c r="O34" s="327">
        <v>646729.38640870003</v>
      </c>
      <c r="P34" s="327">
        <v>654055.21060889994</v>
      </c>
      <c r="Q34" s="327">
        <v>665906.83759740007</v>
      </c>
      <c r="R34" s="327">
        <v>602228.21359000006</v>
      </c>
      <c r="S34" s="327">
        <v>595867.86229149997</v>
      </c>
      <c r="T34" s="327">
        <v>604581.15537129994</v>
      </c>
      <c r="U34" s="1017">
        <v>627072.66274799989</v>
      </c>
      <c r="V34" s="73"/>
    </row>
    <row r="35" spans="1:24" ht="22.35" customHeight="1">
      <c r="A35" s="171"/>
      <c r="B35" s="1271" t="s">
        <v>17</v>
      </c>
      <c r="C35" s="1272" t="s">
        <v>385</v>
      </c>
      <c r="D35" s="327">
        <v>2264359.9031985998</v>
      </c>
      <c r="E35" s="327">
        <v>2458280.0935769002</v>
      </c>
      <c r="F35" s="327">
        <v>2627677.7792883995</v>
      </c>
      <c r="G35" s="327">
        <v>2869649</v>
      </c>
      <c r="H35" s="327">
        <v>2828475</v>
      </c>
      <c r="I35" s="327">
        <v>3028657.0545879002</v>
      </c>
      <c r="J35" s="327">
        <v>3005701.9550779001</v>
      </c>
      <c r="K35" s="327">
        <v>3024604.6130690998</v>
      </c>
      <c r="L35" s="327">
        <v>3065593.2646453003</v>
      </c>
      <c r="M35" s="327">
        <v>3062204.3861177</v>
      </c>
      <c r="N35" s="327">
        <v>3120099.5348563003</v>
      </c>
      <c r="O35" s="327">
        <v>3166429.3035372002</v>
      </c>
      <c r="P35" s="327">
        <v>3142588.1059477003</v>
      </c>
      <c r="Q35" s="327">
        <v>3206322.1520713004</v>
      </c>
      <c r="R35" s="327">
        <v>3216593.4116400001</v>
      </c>
      <c r="S35" s="327">
        <v>3211180.8024691995</v>
      </c>
      <c r="T35" s="327">
        <v>3238459.5108807003</v>
      </c>
      <c r="U35" s="1017">
        <v>3246309.0740672997</v>
      </c>
      <c r="V35" s="73"/>
      <c r="X35" s="73"/>
    </row>
    <row r="36" spans="1:24" s="382" customFormat="1" ht="22.35" customHeight="1">
      <c r="A36" s="1356" t="s">
        <v>388</v>
      </c>
      <c r="B36" s="1357"/>
      <c r="C36" s="1357"/>
      <c r="D36" s="326">
        <v>3.082699919111298</v>
      </c>
      <c r="E36" s="326">
        <v>1.433000695333289</v>
      </c>
      <c r="F36" s="326">
        <v>2.1585317950541811</v>
      </c>
      <c r="G36" s="326">
        <v>3.05</v>
      </c>
      <c r="H36" s="326">
        <v>3.43</v>
      </c>
      <c r="I36" s="326">
        <v>3.2044837836772686</v>
      </c>
      <c r="J36" s="326">
        <v>3.1522619512226027</v>
      </c>
      <c r="K36" s="326">
        <v>3.1705361576162772</v>
      </c>
      <c r="L36" s="326">
        <v>3.2093145584510698</v>
      </c>
      <c r="M36" s="326">
        <v>3.2196384728051299</v>
      </c>
      <c r="N36" s="326">
        <v>3.1852406679952718</v>
      </c>
      <c r="O36" s="326">
        <v>3.2134608045568358</v>
      </c>
      <c r="P36" s="326">
        <v>2.2005134327087745</v>
      </c>
      <c r="Q36" s="326">
        <v>2.4835949889674485</v>
      </c>
      <c r="R36" s="326">
        <v>2.6882184248937251</v>
      </c>
      <c r="S36" s="326">
        <v>2.6434588692250842</v>
      </c>
      <c r="T36" s="326">
        <v>2.6524311999678991</v>
      </c>
      <c r="U36" s="1016">
        <v>2.7654516838764813</v>
      </c>
      <c r="V36" s="589"/>
      <c r="W36" s="383"/>
      <c r="X36" s="383"/>
    </row>
    <row r="37" spans="1:24" ht="22.35" customHeight="1">
      <c r="A37" s="172"/>
      <c r="B37" s="1271" t="s">
        <v>17</v>
      </c>
      <c r="C37" s="1176" t="s">
        <v>389</v>
      </c>
      <c r="D37" s="327">
        <v>94102.536472000007</v>
      </c>
      <c r="E37" s="327">
        <v>51974.617832699994</v>
      </c>
      <c r="F37" s="327">
        <v>84875.10571080001</v>
      </c>
      <c r="G37" s="327">
        <v>131436</v>
      </c>
      <c r="H37" s="327">
        <v>159324</v>
      </c>
      <c r="I37" s="327">
        <v>161055.34921479999</v>
      </c>
      <c r="J37" s="327">
        <v>158557.1487744</v>
      </c>
      <c r="K37" s="327">
        <v>159661.8346271</v>
      </c>
      <c r="L37" s="327">
        <v>161825.8413186</v>
      </c>
      <c r="M37" s="327">
        <v>162557.81969479998</v>
      </c>
      <c r="N37" s="327">
        <v>161329.3779738</v>
      </c>
      <c r="O37" s="327">
        <v>163326.36873799999</v>
      </c>
      <c r="P37" s="327">
        <v>116195.63145840001</v>
      </c>
      <c r="Q37" s="327">
        <v>131780.3983458</v>
      </c>
      <c r="R37" s="327">
        <v>143652.10893000002</v>
      </c>
      <c r="S37" s="327">
        <v>141326.19338760001</v>
      </c>
      <c r="T37" s="327">
        <v>142005.01150610001</v>
      </c>
      <c r="U37" s="1017">
        <v>148928.7718784</v>
      </c>
      <c r="V37" s="73"/>
      <c r="W37" s="101"/>
      <c r="X37" s="101"/>
    </row>
    <row r="38" spans="1:24" ht="22.35" customHeight="1">
      <c r="A38" s="172"/>
      <c r="B38" s="1271" t="s">
        <v>17</v>
      </c>
      <c r="C38" s="1176" t="s">
        <v>390</v>
      </c>
      <c r="D38" s="327">
        <v>3052601.2567297998</v>
      </c>
      <c r="E38" s="327">
        <v>3626977.8515782002</v>
      </c>
      <c r="F38" s="327">
        <v>3932075.7704506996</v>
      </c>
      <c r="G38" s="327">
        <v>4306153</v>
      </c>
      <c r="H38" s="327">
        <v>4644803</v>
      </c>
      <c r="I38" s="327">
        <v>5025937.4079273008</v>
      </c>
      <c r="J38" s="327">
        <v>5029948.3744649999</v>
      </c>
      <c r="K38" s="327">
        <v>5035799.2052404005</v>
      </c>
      <c r="L38" s="327">
        <v>5042380.1834090995</v>
      </c>
      <c r="M38" s="327">
        <v>5048946.3667382002</v>
      </c>
      <c r="N38" s="327">
        <v>5064903.8735065991</v>
      </c>
      <c r="O38" s="327">
        <v>5082569.1885332996</v>
      </c>
      <c r="P38" s="327">
        <v>5280387.2828609012</v>
      </c>
      <c r="Q38" s="327">
        <v>5306034.1533619994</v>
      </c>
      <c r="R38" s="327">
        <v>5343766.2505299998</v>
      </c>
      <c r="S38" s="327">
        <v>5346260.3497601999</v>
      </c>
      <c r="T38" s="327">
        <v>5353767.9509960003</v>
      </c>
      <c r="U38" s="1017">
        <v>5385332.6292664995</v>
      </c>
      <c r="V38" s="73"/>
      <c r="W38" s="101"/>
      <c r="X38" s="101"/>
    </row>
    <row r="39" spans="1:24" s="382" customFormat="1" ht="25.15" customHeight="1">
      <c r="A39" s="1358" t="s">
        <v>391</v>
      </c>
      <c r="B39" s="1359"/>
      <c r="C39" s="1359"/>
      <c r="D39" s="326">
        <v>71.236775111636234</v>
      </c>
      <c r="E39" s="326">
        <v>86.622345686617862</v>
      </c>
      <c r="F39" s="326">
        <v>81.65944743286903</v>
      </c>
      <c r="G39" s="326">
        <v>72.349999999999994</v>
      </c>
      <c r="H39" s="326">
        <v>75.290000000000006</v>
      </c>
      <c r="I39" s="326">
        <v>75.856300432226192</v>
      </c>
      <c r="J39" s="326">
        <v>75.38265421197994</v>
      </c>
      <c r="K39" s="326">
        <v>75.482080153932202</v>
      </c>
      <c r="L39" s="326">
        <v>74.920272215588085</v>
      </c>
      <c r="M39" s="326">
        <v>74.829521971958599</v>
      </c>
      <c r="N39" s="326">
        <v>75.318208993996848</v>
      </c>
      <c r="O39" s="326">
        <v>77.159033844472475</v>
      </c>
      <c r="P39" s="326">
        <v>91.587232296933323</v>
      </c>
      <c r="Q39" s="326">
        <v>88.823379163553554</v>
      </c>
      <c r="R39" s="326">
        <v>87.440775418872292</v>
      </c>
      <c r="S39" s="326">
        <v>87.228545269273766</v>
      </c>
      <c r="T39" s="326">
        <v>87.756863772423927</v>
      </c>
      <c r="U39" s="1016">
        <v>86.158509624276931</v>
      </c>
      <c r="V39" s="589"/>
      <c r="W39" s="383"/>
      <c r="X39" s="383"/>
    </row>
    <row r="40" spans="1:24" ht="22.35" customHeight="1">
      <c r="A40" s="172"/>
      <c r="B40" s="1271" t="s">
        <v>17</v>
      </c>
      <c r="C40" s="1176" t="s">
        <v>392</v>
      </c>
      <c r="D40" s="327">
        <v>231406.65645930002</v>
      </c>
      <c r="E40" s="327">
        <v>342974.73213999998</v>
      </c>
      <c r="F40" s="327">
        <v>378704.80566369998</v>
      </c>
      <c r="G40" s="327">
        <v>343300</v>
      </c>
      <c r="H40" s="327">
        <v>486573</v>
      </c>
      <c r="I40" s="327">
        <v>253212.95223950001</v>
      </c>
      <c r="J40" s="327">
        <v>283438.85913529998</v>
      </c>
      <c r="K40" s="327">
        <v>327823.61150250002</v>
      </c>
      <c r="L40" s="327">
        <v>362585.53804359998</v>
      </c>
      <c r="M40" s="327">
        <v>401966.28212620004</v>
      </c>
      <c r="N40" s="327">
        <v>450338.65283039992</v>
      </c>
      <c r="O40" s="327">
        <v>552439.35290219996</v>
      </c>
      <c r="P40" s="327">
        <v>105164.63522120001</v>
      </c>
      <c r="Q40" s="327">
        <v>176164.96399150003</v>
      </c>
      <c r="R40" s="327">
        <v>251247.31506999998</v>
      </c>
      <c r="S40" s="327">
        <v>323068.7025896</v>
      </c>
      <c r="T40" s="327">
        <v>425496.45984700002</v>
      </c>
      <c r="U40" s="1017">
        <v>464951.88010359998</v>
      </c>
      <c r="V40" s="73"/>
      <c r="W40" s="101"/>
      <c r="X40" s="101"/>
    </row>
    <row r="41" spans="1:24" ht="22.35" customHeight="1">
      <c r="A41" s="172"/>
      <c r="B41" s="1271" t="s">
        <v>17</v>
      </c>
      <c r="C41" s="1176" t="s">
        <v>393</v>
      </c>
      <c r="D41" s="327">
        <v>324841.56686859997</v>
      </c>
      <c r="E41" s="327">
        <v>395942.55895679991</v>
      </c>
      <c r="F41" s="327">
        <v>463761.16612230003</v>
      </c>
      <c r="G41" s="327">
        <v>474496</v>
      </c>
      <c r="H41" s="327">
        <v>646273</v>
      </c>
      <c r="I41" s="327">
        <v>333806.09230440005</v>
      </c>
      <c r="J41" s="327">
        <v>376000.10519430001</v>
      </c>
      <c r="K41" s="327">
        <v>434306.54114719998</v>
      </c>
      <c r="L41" s="327">
        <v>483961.85347569996</v>
      </c>
      <c r="M41" s="327">
        <v>537176.06572020007</v>
      </c>
      <c r="N41" s="327">
        <v>597914.71258469997</v>
      </c>
      <c r="O41" s="327">
        <v>715974.94859219994</v>
      </c>
      <c r="P41" s="327">
        <v>114824.55860249999</v>
      </c>
      <c r="Q41" s="327">
        <v>198331.7518996</v>
      </c>
      <c r="R41" s="327">
        <v>287334.27152999997</v>
      </c>
      <c r="S41" s="327">
        <v>370370.3891797</v>
      </c>
      <c r="T41" s="327">
        <v>484858.32509969996</v>
      </c>
      <c r="U41" s="1017">
        <v>539647.07854300004</v>
      </c>
      <c r="V41" s="73"/>
      <c r="W41" s="101"/>
      <c r="X41" s="101"/>
    </row>
    <row r="42" spans="1:24" s="382" customFormat="1" ht="22.35" customHeight="1">
      <c r="A42" s="1356" t="s">
        <v>394</v>
      </c>
      <c r="B42" s="1357"/>
      <c r="C42" s="1357"/>
      <c r="D42" s="326">
        <v>5.6968342465950599</v>
      </c>
      <c r="E42" s="326">
        <v>4.6261228913691985</v>
      </c>
      <c r="F42" s="326">
        <v>5.158626581267499</v>
      </c>
      <c r="G42" s="326">
        <v>5.24</v>
      </c>
      <c r="H42" s="326">
        <v>5.15</v>
      </c>
      <c r="I42" s="326">
        <v>4.7778492524639411</v>
      </c>
      <c r="J42" s="326">
        <v>4.7981971923864331</v>
      </c>
      <c r="K42" s="326">
        <v>4.8113196252362949</v>
      </c>
      <c r="L42" s="326">
        <v>4.8099963817741909</v>
      </c>
      <c r="M42" s="326">
        <v>4.8138797551300376</v>
      </c>
      <c r="N42" s="326">
        <v>4.7947036728041956</v>
      </c>
      <c r="O42" s="326">
        <v>4.8404799463770898</v>
      </c>
      <c r="P42" s="326">
        <v>4.5760732793514398</v>
      </c>
      <c r="Q42" s="326">
        <v>4.53216844382567</v>
      </c>
      <c r="R42" s="326">
        <v>4.6443521412882864</v>
      </c>
      <c r="S42" s="326">
        <v>4.6219744545757928</v>
      </c>
      <c r="T42" s="326">
        <v>4.5959239470956383</v>
      </c>
      <c r="U42" s="1016">
        <v>4.6609684919945522</v>
      </c>
      <c r="V42" s="589"/>
    </row>
    <row r="43" spans="1:24" ht="22.35" customHeight="1">
      <c r="A43" s="172"/>
      <c r="B43" s="1271" t="s">
        <v>17</v>
      </c>
      <c r="C43" s="1176" t="s">
        <v>395</v>
      </c>
      <c r="D43" s="327">
        <v>166316.46346919998</v>
      </c>
      <c r="E43" s="327">
        <v>163745.7445113</v>
      </c>
      <c r="F43" s="327">
        <v>199655.7851717</v>
      </c>
      <c r="G43" s="327">
        <v>221739</v>
      </c>
      <c r="H43" s="327">
        <v>233040</v>
      </c>
      <c r="I43" s="327">
        <v>232752.89299360002</v>
      </c>
      <c r="J43" s="327">
        <v>233877.37626829999</v>
      </c>
      <c r="K43" s="327">
        <v>234741.4993805</v>
      </c>
      <c r="L43" s="327">
        <v>234958.29701919999</v>
      </c>
      <c r="M43" s="327">
        <v>235490.63768339998</v>
      </c>
      <c r="N43" s="327">
        <v>235288.20604929997</v>
      </c>
      <c r="O43" s="327">
        <v>238310.04977380001</v>
      </c>
      <c r="P43" s="327">
        <v>233445.51585599998</v>
      </c>
      <c r="Q43" s="327">
        <v>232473.51623400004</v>
      </c>
      <c r="R43" s="327">
        <v>239505.23113</v>
      </c>
      <c r="S43" s="327">
        <v>238572.8330409</v>
      </c>
      <c r="T43" s="327">
        <v>237556.36927659999</v>
      </c>
      <c r="U43" s="1017">
        <v>242470.05170200003</v>
      </c>
      <c r="V43" s="73"/>
    </row>
    <row r="44" spans="1:24" ht="22.35" customHeight="1">
      <c r="A44" s="172"/>
      <c r="B44" s="1271" t="s">
        <v>17</v>
      </c>
      <c r="C44" s="1176" t="s">
        <v>396</v>
      </c>
      <c r="D44" s="327">
        <v>2919454.1436518999</v>
      </c>
      <c r="E44" s="327">
        <v>3539589.1625965</v>
      </c>
      <c r="F44" s="327">
        <v>3870328.3136777002</v>
      </c>
      <c r="G44" s="327">
        <v>4228754</v>
      </c>
      <c r="H44" s="327">
        <v>4523220</v>
      </c>
      <c r="I44" s="327">
        <v>4871499.3021927001</v>
      </c>
      <c r="J44" s="327">
        <v>4874276.0434983009</v>
      </c>
      <c r="K44" s="327">
        <v>4878942.1128714001</v>
      </c>
      <c r="L44" s="327">
        <v>4884791.5543032996</v>
      </c>
      <c r="M44" s="327">
        <v>4891909.4298614999</v>
      </c>
      <c r="N44" s="327">
        <v>4907252.2955665998</v>
      </c>
      <c r="O44" s="327">
        <v>4923273.1550136004</v>
      </c>
      <c r="P44" s="327">
        <v>5101437.4465848999</v>
      </c>
      <c r="Q44" s="327">
        <v>5129410.3278687</v>
      </c>
      <c r="R44" s="327">
        <v>5156913.6844899999</v>
      </c>
      <c r="S44" s="327">
        <v>5161708.1700810995</v>
      </c>
      <c r="T44" s="327">
        <v>5168849.0064489003</v>
      </c>
      <c r="U44" s="1017">
        <v>5202138.8284099009</v>
      </c>
      <c r="V44" s="73"/>
    </row>
    <row r="45" spans="1:24" s="382" customFormat="1" ht="22.35" customHeight="1">
      <c r="A45" s="1356" t="s">
        <v>397</v>
      </c>
      <c r="B45" s="1357"/>
      <c r="C45" s="1357"/>
      <c r="D45" s="326">
        <v>92.834975106495719</v>
      </c>
      <c r="E45" s="326">
        <v>85.131857522542035</v>
      </c>
      <c r="F45" s="326">
        <v>82.502774027593219</v>
      </c>
      <c r="G45" s="326">
        <v>80.819999999999993</v>
      </c>
      <c r="H45" s="326">
        <v>86.51</v>
      </c>
      <c r="I45" s="326">
        <v>90.475954046339183</v>
      </c>
      <c r="J45" s="326">
        <v>91.892364416727489</v>
      </c>
      <c r="K45" s="326">
        <v>92.307083304851375</v>
      </c>
      <c r="L45" s="326">
        <v>92.521348107375999</v>
      </c>
      <c r="M45" s="326">
        <v>93.293313239905146</v>
      </c>
      <c r="N45" s="326">
        <v>91.87980744792749</v>
      </c>
      <c r="O45" s="326">
        <v>94.082061672552939</v>
      </c>
      <c r="P45" s="326">
        <v>92.502580479017794</v>
      </c>
      <c r="Q45" s="326">
        <v>91.44552856131547</v>
      </c>
      <c r="R45" s="326">
        <v>90.954255412737567</v>
      </c>
      <c r="S45" s="326">
        <v>91.051487393990129</v>
      </c>
      <c r="T45" s="326">
        <v>91.377009676386052</v>
      </c>
      <c r="U45" s="1016">
        <v>87.844584257437077</v>
      </c>
      <c r="V45" s="589"/>
    </row>
    <row r="46" spans="1:24" ht="22.35" customHeight="1">
      <c r="A46" s="172"/>
      <c r="B46" s="1271" t="s">
        <v>17</v>
      </c>
      <c r="C46" s="1176" t="s">
        <v>398</v>
      </c>
      <c r="D46" s="327">
        <v>2239600.0299281003</v>
      </c>
      <c r="E46" s="327">
        <v>2445964.8025810001</v>
      </c>
      <c r="F46" s="327">
        <v>2623165.1434912006</v>
      </c>
      <c r="G46" s="327">
        <v>2894142</v>
      </c>
      <c r="H46" s="327">
        <v>3241987</v>
      </c>
      <c r="I46" s="327">
        <v>3460159.5056534</v>
      </c>
      <c r="J46" s="327">
        <v>3483680.7253506002</v>
      </c>
      <c r="K46" s="327">
        <v>3481514.8256441997</v>
      </c>
      <c r="L46" s="327">
        <v>3525542.8060342004</v>
      </c>
      <c r="M46" s="327">
        <v>3562815.0724427993</v>
      </c>
      <c r="N46" s="327">
        <v>3587352.5631896998</v>
      </c>
      <c r="O46" s="327">
        <v>3634199.1248000008</v>
      </c>
      <c r="P46" s="327">
        <v>3611202.6679264</v>
      </c>
      <c r="Q46" s="327">
        <v>3614682.2573195999</v>
      </c>
      <c r="R46" s="327">
        <v>3630283.05321</v>
      </c>
      <c r="S46" s="327">
        <v>3657450.2867255001</v>
      </c>
      <c r="T46" s="327">
        <v>3680746.3739533997</v>
      </c>
      <c r="U46" s="1017">
        <v>3714349.0703359996</v>
      </c>
      <c r="V46" s="73"/>
    </row>
    <row r="47" spans="1:24" ht="22.35" customHeight="1">
      <c r="A47" s="172"/>
      <c r="B47" s="1271" t="s">
        <v>17</v>
      </c>
      <c r="C47" s="1176" t="s">
        <v>399</v>
      </c>
      <c r="D47" s="327">
        <v>2412452.8792719999</v>
      </c>
      <c r="E47" s="327">
        <v>2873148.6352607002</v>
      </c>
      <c r="F47" s="327">
        <v>3179487.2044107001</v>
      </c>
      <c r="G47" s="327">
        <v>3581139</v>
      </c>
      <c r="H47" s="327">
        <v>3747610</v>
      </c>
      <c r="I47" s="327">
        <v>3824396.8158447999</v>
      </c>
      <c r="J47" s="327">
        <v>3791044.8245212999</v>
      </c>
      <c r="K47" s="327">
        <v>3771665.9447967</v>
      </c>
      <c r="L47" s="327">
        <v>3810518.1973166</v>
      </c>
      <c r="M47" s="327">
        <v>3818939.3738016002</v>
      </c>
      <c r="N47" s="327">
        <v>3904397.1279791999</v>
      </c>
      <c r="O47" s="327">
        <v>3862797.0733130998</v>
      </c>
      <c r="P47" s="327">
        <v>3903893.9770394005</v>
      </c>
      <c r="Q47" s="327">
        <v>3952825.5937586999</v>
      </c>
      <c r="R47" s="327">
        <v>3991328.4284900008</v>
      </c>
      <c r="S47" s="327">
        <v>4016903.3932409002</v>
      </c>
      <c r="T47" s="327">
        <v>4028088.0135921002</v>
      </c>
      <c r="U47" s="1017">
        <v>4228318.7993135005</v>
      </c>
      <c r="V47" s="73"/>
    </row>
    <row r="48" spans="1:24" s="382" customFormat="1" ht="22.35" customHeight="1">
      <c r="A48" s="1358" t="s">
        <v>400</v>
      </c>
      <c r="B48" s="1359"/>
      <c r="C48" s="1359"/>
      <c r="D48" s="326">
        <v>13.07796334102798</v>
      </c>
      <c r="E48" s="326">
        <v>17.528745083299039</v>
      </c>
      <c r="F48" s="326">
        <v>16.408544906392585</v>
      </c>
      <c r="G48" s="326">
        <v>14.23</v>
      </c>
      <c r="H48" s="326">
        <v>11.91</v>
      </c>
      <c r="I48" s="326">
        <v>9.3314807337865506</v>
      </c>
      <c r="J48" s="326">
        <v>9.0921829714486915</v>
      </c>
      <c r="K48" s="326">
        <v>9.4361538273652101</v>
      </c>
      <c r="L48" s="326">
        <v>10.490459730954193</v>
      </c>
      <c r="M48" s="326">
        <v>9.7510712442031569</v>
      </c>
      <c r="N48" s="326">
        <v>10.57517947306909</v>
      </c>
      <c r="O48" s="326">
        <v>9.1681580300876551</v>
      </c>
      <c r="P48" s="326">
        <v>10.98677545870043</v>
      </c>
      <c r="Q48" s="326">
        <v>11.259468948323294</v>
      </c>
      <c r="R48" s="326">
        <v>11.466578115294741</v>
      </c>
      <c r="S48" s="326">
        <v>11.220978847322796</v>
      </c>
      <c r="T48" s="326">
        <v>10.789912326142995</v>
      </c>
      <c r="U48" s="1016">
        <v>12.475518204840309</v>
      </c>
      <c r="V48" s="589"/>
    </row>
    <row r="49" spans="1:23" ht="22.35" customHeight="1">
      <c r="A49" s="172"/>
      <c r="B49" s="1271" t="s">
        <v>17</v>
      </c>
      <c r="C49" s="1176" t="s">
        <v>401</v>
      </c>
      <c r="D49" s="327">
        <v>329235.29038040002</v>
      </c>
      <c r="E49" s="327">
        <v>414449.04969000007</v>
      </c>
      <c r="F49" s="327">
        <v>395658.4880292</v>
      </c>
      <c r="G49" s="327">
        <v>401380</v>
      </c>
      <c r="H49" s="327">
        <v>410025</v>
      </c>
      <c r="I49" s="327">
        <v>274573.23242740001</v>
      </c>
      <c r="J49" s="327">
        <v>275505.10898140003</v>
      </c>
      <c r="K49" s="327">
        <v>308431.75368860003</v>
      </c>
      <c r="L49" s="327">
        <v>336622.35491749999</v>
      </c>
      <c r="M49" s="327">
        <v>295588.64100569999</v>
      </c>
      <c r="N49" s="327">
        <v>344472.7467212</v>
      </c>
      <c r="O49" s="327">
        <v>289568.07819700002</v>
      </c>
      <c r="P49" s="327">
        <v>369424.33047869999</v>
      </c>
      <c r="Q49" s="327">
        <v>380269.62768739992</v>
      </c>
      <c r="R49" s="327">
        <v>427105.24377</v>
      </c>
      <c r="S49" s="327">
        <v>376795.36286289996</v>
      </c>
      <c r="T49" s="327">
        <v>359375.73298000003</v>
      </c>
      <c r="U49" s="1017">
        <v>462422.61337660003</v>
      </c>
      <c r="V49" s="73"/>
      <c r="W49" s="53"/>
    </row>
    <row r="50" spans="1:23" ht="22.35" customHeight="1">
      <c r="A50" s="172"/>
      <c r="B50" s="1271" t="s">
        <v>17</v>
      </c>
      <c r="C50" s="1176" t="s">
        <v>402</v>
      </c>
      <c r="D50" s="327">
        <v>107960.35456670001</v>
      </c>
      <c r="E50" s="327">
        <v>254900.8687581</v>
      </c>
      <c r="F50" s="327">
        <v>301991.69665870001</v>
      </c>
      <c r="G50" s="327">
        <v>271583</v>
      </c>
      <c r="H50" s="327">
        <v>187136</v>
      </c>
      <c r="I50" s="327">
        <v>199157.34525550003</v>
      </c>
      <c r="J50" s="327">
        <v>184015.1070936</v>
      </c>
      <c r="K50" s="327">
        <v>170618.65950010001</v>
      </c>
      <c r="L50" s="327">
        <v>197869.50662220002</v>
      </c>
      <c r="M50" s="327">
        <v>202500.17522649997</v>
      </c>
      <c r="N50" s="327">
        <v>208025.27784229998</v>
      </c>
      <c r="O50" s="327">
        <v>194225.32097620002</v>
      </c>
      <c r="P50" s="327">
        <v>210719.96363899999</v>
      </c>
      <c r="Q50" s="327">
        <v>220049.34161810001</v>
      </c>
      <c r="R50" s="327">
        <v>194295.04843999998</v>
      </c>
      <c r="S50" s="327">
        <v>223946.96714669999</v>
      </c>
      <c r="T50" s="327">
        <v>221531.38944220002</v>
      </c>
      <c r="U50" s="1017">
        <v>229114.82509840003</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5076692.4478305001</v>
      </c>
      <c r="J51" s="329">
        <v>5054014.1736917002</v>
      </c>
      <c r="K51" s="329">
        <v>5076755.0206677997</v>
      </c>
      <c r="L51" s="329">
        <v>5095028.0087589994</v>
      </c>
      <c r="M51" s="329">
        <v>5108042.0166995004</v>
      </c>
      <c r="N51" s="329">
        <v>5224478.9411896002</v>
      </c>
      <c r="O51" s="329">
        <v>5276887.6538287001</v>
      </c>
      <c r="P51" s="329">
        <v>5280387.2828609012</v>
      </c>
      <c r="Q51" s="329">
        <v>5331681.0238629999</v>
      </c>
      <c r="R51" s="329">
        <v>5419230.4448800003</v>
      </c>
      <c r="S51" s="329">
        <v>5353742.6474422999</v>
      </c>
      <c r="T51" s="329">
        <v>5383798.3559395</v>
      </c>
      <c r="U51" s="1018">
        <v>5543156.0206188001</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153"/>
    </row>
    <row r="53" spans="1:23" ht="75" customHeight="1">
      <c r="A53" s="1396" t="s">
        <v>812</v>
      </c>
      <c r="B53" s="1397"/>
      <c r="C53" s="1397"/>
      <c r="D53" s="1397"/>
      <c r="E53" s="1397"/>
      <c r="F53" s="1397"/>
      <c r="G53" s="1397"/>
      <c r="H53" s="1397"/>
      <c r="I53" s="1397"/>
      <c r="J53" s="1397"/>
      <c r="K53" s="1397"/>
      <c r="L53" s="1397"/>
      <c r="M53" s="1397"/>
      <c r="N53" s="1397"/>
      <c r="O53" s="1397"/>
      <c r="P53" s="1397"/>
      <c r="Q53" s="1397"/>
      <c r="R53" s="1397"/>
      <c r="S53" s="1397"/>
      <c r="T53" s="1397"/>
      <c r="U53" s="1398"/>
    </row>
    <row r="54" spans="1:23" ht="22.35" customHeight="1">
      <c r="A54" s="1341" t="s">
        <v>419</v>
      </c>
      <c r="B54" s="1342"/>
      <c r="C54" s="1342"/>
      <c r="D54" s="1382" t="s">
        <v>277</v>
      </c>
      <c r="E54" s="1382" t="s">
        <v>842</v>
      </c>
      <c r="F54" s="1376">
        <v>2021</v>
      </c>
      <c r="G54" s="1376">
        <v>2022</v>
      </c>
      <c r="H54" s="1376">
        <v>2023</v>
      </c>
      <c r="I54" s="1376">
        <v>2024</v>
      </c>
      <c r="J54" s="1376"/>
      <c r="K54" s="1376"/>
      <c r="L54" s="1376"/>
      <c r="M54" s="1376"/>
      <c r="N54" s="1376"/>
      <c r="O54" s="1376"/>
      <c r="P54" s="1376"/>
      <c r="Q54" s="1376"/>
      <c r="R54" s="1376"/>
      <c r="S54" s="1378">
        <v>2025</v>
      </c>
      <c r="T54" s="1378"/>
      <c r="U54" s="1379"/>
    </row>
    <row r="55" spans="1:23" ht="22.35" customHeight="1">
      <c r="A55" s="1341"/>
      <c r="B55" s="1342"/>
      <c r="C55" s="1342"/>
      <c r="D55" s="1383"/>
      <c r="E55" s="1383"/>
      <c r="F55" s="1386"/>
      <c r="G55" s="1376"/>
      <c r="H55" s="1376"/>
      <c r="I55" s="807" t="s">
        <v>5</v>
      </c>
      <c r="J55" s="807" t="s">
        <v>6</v>
      </c>
      <c r="K55" s="807" t="s">
        <v>267</v>
      </c>
      <c r="L55" s="786" t="s">
        <v>7</v>
      </c>
      <c r="M55" s="786" t="s">
        <v>13</v>
      </c>
      <c r="N55" s="896" t="s">
        <v>14</v>
      </c>
      <c r="O55" s="896" t="s">
        <v>904</v>
      </c>
      <c r="P55" s="896" t="s">
        <v>0</v>
      </c>
      <c r="Q55" s="896" t="s">
        <v>1</v>
      </c>
      <c r="R55" s="896" t="s">
        <v>2</v>
      </c>
      <c r="S55" s="896" t="s">
        <v>3</v>
      </c>
      <c r="T55" s="896" t="s">
        <v>4</v>
      </c>
      <c r="U55" s="1137" t="s">
        <v>5</v>
      </c>
    </row>
    <row r="56" spans="1:23" s="382" customFormat="1" ht="25.15" customHeight="1">
      <c r="A56" s="1360" t="s">
        <v>383</v>
      </c>
      <c r="B56" s="1361"/>
      <c r="C56" s="1361"/>
      <c r="D56" s="326">
        <v>22.045225847020415</v>
      </c>
      <c r="E56" s="326">
        <v>22.110436553345743</v>
      </c>
      <c r="F56" s="326">
        <v>22.774128835655016</v>
      </c>
      <c r="G56" s="326">
        <v>23.59</v>
      </c>
      <c r="H56" s="326">
        <v>25.91</v>
      </c>
      <c r="I56" s="326">
        <v>24.275498172957182</v>
      </c>
      <c r="J56" s="326">
        <v>24.880812500954661</v>
      </c>
      <c r="K56" s="326">
        <v>25.16039259553548</v>
      </c>
      <c r="L56" s="326">
        <v>25.128261191105384</v>
      </c>
      <c r="M56" s="326">
        <v>25.112776963856039</v>
      </c>
      <c r="N56" s="326">
        <v>25.455352168230501</v>
      </c>
      <c r="O56" s="326">
        <v>25.773109119718708</v>
      </c>
      <c r="P56" s="326">
        <v>26.576380876144373</v>
      </c>
      <c r="Q56" s="326">
        <v>26.497371829242315</v>
      </c>
      <c r="R56" s="326">
        <v>25.812816003969942</v>
      </c>
      <c r="S56" s="326">
        <v>25.761382099266722</v>
      </c>
      <c r="T56" s="326">
        <v>25.771161522541362</v>
      </c>
      <c r="U56" s="1016">
        <v>25.827513684372249</v>
      </c>
      <c r="V56" s="589"/>
      <c r="W56" s="1125">
        <f>W57/W58*100</f>
        <v>25.425423738103831</v>
      </c>
    </row>
    <row r="57" spans="1:23" ht="22.35" customHeight="1">
      <c r="A57" s="171"/>
      <c r="B57" s="1271" t="s">
        <v>17</v>
      </c>
      <c r="C57" s="1176" t="s">
        <v>384</v>
      </c>
      <c r="D57" s="327">
        <v>77296.464584799993</v>
      </c>
      <c r="E57" s="327">
        <v>89467.949538499975</v>
      </c>
      <c r="F57" s="327">
        <v>97304.730419800006</v>
      </c>
      <c r="G57" s="327">
        <v>104310</v>
      </c>
      <c r="H57" s="327">
        <v>115338</v>
      </c>
      <c r="I57" s="327">
        <v>111831.95196750002</v>
      </c>
      <c r="J57" s="327">
        <v>114822.34416709999</v>
      </c>
      <c r="K57" s="327">
        <v>116164.72226530002</v>
      </c>
      <c r="L57" s="327">
        <v>117384.30644939998</v>
      </c>
      <c r="M57" s="327">
        <v>117824.33011350001</v>
      </c>
      <c r="N57" s="327">
        <v>118927.0039525</v>
      </c>
      <c r="O57" s="327">
        <v>120194.42014810002</v>
      </c>
      <c r="P57" s="327">
        <v>123778.12497640001</v>
      </c>
      <c r="Q57" s="327">
        <v>123156.25332610005</v>
      </c>
      <c r="R57" s="327">
        <v>120078.91811000001</v>
      </c>
      <c r="S57" s="327">
        <v>119613.18536369997</v>
      </c>
      <c r="T57" s="327">
        <v>121088.78527749998</v>
      </c>
      <c r="U57" s="1017">
        <v>121186.39211530001</v>
      </c>
      <c r="V57" s="73">
        <v>8817.5542213000008</v>
      </c>
      <c r="W57" s="53">
        <f>U57+V57</f>
        <v>130003.94633660001</v>
      </c>
    </row>
    <row r="58" spans="1:23" ht="22.35" customHeight="1">
      <c r="A58" s="171"/>
      <c r="B58" s="1271" t="s">
        <v>17</v>
      </c>
      <c r="C58" s="1272" t="s">
        <v>385</v>
      </c>
      <c r="D58" s="327">
        <v>350626.7757073</v>
      </c>
      <c r="E58" s="327">
        <v>404641.26215979992</v>
      </c>
      <c r="F58" s="327">
        <v>427259.94536159997</v>
      </c>
      <c r="G58" s="327">
        <v>442232</v>
      </c>
      <c r="H58" s="327">
        <v>445114</v>
      </c>
      <c r="I58" s="327">
        <v>460678.29863149999</v>
      </c>
      <c r="J58" s="327">
        <v>461489.52797539998</v>
      </c>
      <c r="K58" s="327">
        <v>461696.77927009994</v>
      </c>
      <c r="L58" s="327">
        <v>467140.58548130002</v>
      </c>
      <c r="M58" s="327">
        <v>469180.80896860006</v>
      </c>
      <c r="N58" s="327">
        <v>467198.42320990009</v>
      </c>
      <c r="O58" s="327">
        <v>466355.92000089999</v>
      </c>
      <c r="P58" s="327">
        <v>465744.84898170002</v>
      </c>
      <c r="Q58" s="327">
        <v>464786.67439079995</v>
      </c>
      <c r="R58" s="327">
        <v>465191.08218000008</v>
      </c>
      <c r="S58" s="327">
        <v>464311.98800900002</v>
      </c>
      <c r="T58" s="327">
        <v>469861.5744253</v>
      </c>
      <c r="U58" s="1017">
        <v>469214.31770889991</v>
      </c>
      <c r="V58" s="73">
        <v>42100.450043700002</v>
      </c>
      <c r="W58" s="53">
        <f>U58+V58</f>
        <v>511314.7677525999</v>
      </c>
    </row>
    <row r="59" spans="1:23" s="382" customFormat="1" ht="25.15" customHeight="1">
      <c r="A59" s="1360" t="s">
        <v>386</v>
      </c>
      <c r="B59" s="1361"/>
      <c r="C59" s="1361"/>
      <c r="D59" s="326">
        <v>20.505961917586397</v>
      </c>
      <c r="E59" s="326">
        <v>20.430373086680497</v>
      </c>
      <c r="F59" s="326">
        <v>21.000348809543272</v>
      </c>
      <c r="G59" s="326">
        <v>21.65</v>
      </c>
      <c r="H59" s="326">
        <v>23.88</v>
      </c>
      <c r="I59" s="326">
        <v>22.642661056807931</v>
      </c>
      <c r="J59" s="326">
        <v>22.949348769392998</v>
      </c>
      <c r="K59" s="326">
        <v>23.252448904737797</v>
      </c>
      <c r="L59" s="326">
        <v>23.227773551446987</v>
      </c>
      <c r="M59" s="326">
        <v>23.233151165928277</v>
      </c>
      <c r="N59" s="326">
        <v>23.589440881778344</v>
      </c>
      <c r="O59" s="326">
        <v>23.922762379297062</v>
      </c>
      <c r="P59" s="326">
        <v>24.747705544378189</v>
      </c>
      <c r="Q59" s="326">
        <v>24.681570691255327</v>
      </c>
      <c r="R59" s="326">
        <v>24.0113318201529</v>
      </c>
      <c r="S59" s="326">
        <v>23.967165169369473</v>
      </c>
      <c r="T59" s="326">
        <v>23.999679450150012</v>
      </c>
      <c r="U59" s="1016">
        <v>24.066225019343253</v>
      </c>
      <c r="V59" s="589"/>
    </row>
    <row r="60" spans="1:23" ht="22.35" customHeight="1">
      <c r="A60" s="171"/>
      <c r="B60" s="1271" t="s">
        <v>17</v>
      </c>
      <c r="C60" s="1176" t="s">
        <v>387</v>
      </c>
      <c r="D60" s="327">
        <v>71899.393099400011</v>
      </c>
      <c r="E60" s="327">
        <v>82669.719521900042</v>
      </c>
      <c r="F60" s="327">
        <v>89726.078849399986</v>
      </c>
      <c r="G60" s="327">
        <v>95764</v>
      </c>
      <c r="H60" s="327">
        <v>106285</v>
      </c>
      <c r="I60" s="327">
        <v>104309.82572139999</v>
      </c>
      <c r="J60" s="327">
        <v>105908.84130930001</v>
      </c>
      <c r="K60" s="327">
        <v>107355.80769460004</v>
      </c>
      <c r="L60" s="327">
        <v>108506.35736250001</v>
      </c>
      <c r="M60" s="327">
        <v>109005.48658920004</v>
      </c>
      <c r="N60" s="327">
        <v>110209.49584369999</v>
      </c>
      <c r="O60" s="327">
        <v>111565.2185836</v>
      </c>
      <c r="P60" s="327">
        <v>115261.1638141</v>
      </c>
      <c r="Q60" s="327">
        <v>114716.65160330001</v>
      </c>
      <c r="R60" s="327">
        <v>111698.57433999999</v>
      </c>
      <c r="S60" s="327">
        <v>111282.42106730002</v>
      </c>
      <c r="T60" s="327">
        <v>112765.27172150002</v>
      </c>
      <c r="U60" s="1017">
        <v>112922.17352280002</v>
      </c>
      <c r="V60" s="73"/>
    </row>
    <row r="61" spans="1:23" ht="22.35" customHeight="1">
      <c r="A61" s="171"/>
      <c r="B61" s="1271" t="s">
        <v>17</v>
      </c>
      <c r="C61" s="1272" t="s">
        <v>385</v>
      </c>
      <c r="D61" s="327">
        <v>350626.7757073</v>
      </c>
      <c r="E61" s="327">
        <v>404641.26215979992</v>
      </c>
      <c r="F61" s="327">
        <v>427259.94536159997</v>
      </c>
      <c r="G61" s="327">
        <v>442232</v>
      </c>
      <c r="H61" s="327">
        <v>445114</v>
      </c>
      <c r="I61" s="327">
        <v>460678.29863149999</v>
      </c>
      <c r="J61" s="327">
        <v>461489.52797539998</v>
      </c>
      <c r="K61" s="327">
        <v>461696.77927009994</v>
      </c>
      <c r="L61" s="327">
        <v>467140.58548130002</v>
      </c>
      <c r="M61" s="327">
        <v>469180.80896860006</v>
      </c>
      <c r="N61" s="327">
        <v>467198.42320990009</v>
      </c>
      <c r="O61" s="327">
        <v>466355.92000089999</v>
      </c>
      <c r="P61" s="327">
        <v>465744.84898170002</v>
      </c>
      <c r="Q61" s="327">
        <v>464786.67439079995</v>
      </c>
      <c r="R61" s="327">
        <v>465191.08218000008</v>
      </c>
      <c r="S61" s="327">
        <v>464311.98800900002</v>
      </c>
      <c r="T61" s="327">
        <v>469861.5744253</v>
      </c>
      <c r="U61" s="1017">
        <v>469214.31770889991</v>
      </c>
      <c r="V61" s="73"/>
    </row>
    <row r="62" spans="1:23" s="382" customFormat="1" ht="22.35" customHeight="1">
      <c r="A62" s="1356" t="s">
        <v>388</v>
      </c>
      <c r="B62" s="1357"/>
      <c r="C62" s="1357"/>
      <c r="D62" s="326">
        <v>2.3795084870415102</v>
      </c>
      <c r="E62" s="326">
        <v>2.0416337488892689</v>
      </c>
      <c r="F62" s="326">
        <v>2.0264057827840354</v>
      </c>
      <c r="G62" s="326">
        <v>2.12</v>
      </c>
      <c r="H62" s="326">
        <v>1.98</v>
      </c>
      <c r="I62" s="326">
        <v>1.7556844826643536</v>
      </c>
      <c r="J62" s="326">
        <v>1.7455087679374635</v>
      </c>
      <c r="K62" s="326">
        <v>1.7485999396506173</v>
      </c>
      <c r="L62" s="326">
        <v>1.7576023994733645</v>
      </c>
      <c r="M62" s="326">
        <v>1.7286674439907144</v>
      </c>
      <c r="N62" s="326">
        <v>1.731533883418976</v>
      </c>
      <c r="O62" s="326">
        <v>1.7562054846958237</v>
      </c>
      <c r="P62" s="326">
        <v>1.8892219187061374</v>
      </c>
      <c r="Q62" s="326">
        <v>1.7739960922802869</v>
      </c>
      <c r="R62" s="326">
        <v>1.863715905876552</v>
      </c>
      <c r="S62" s="326">
        <v>1.7472491994267172</v>
      </c>
      <c r="T62" s="326">
        <v>1.7452372329098829</v>
      </c>
      <c r="U62" s="1016">
        <v>1.7748399505245938</v>
      </c>
      <c r="V62" s="589"/>
      <c r="W62" s="1125">
        <f>W63/W64*100</f>
        <v>1.7594871322821626</v>
      </c>
    </row>
    <row r="63" spans="1:23" ht="22.35" customHeight="1">
      <c r="A63" s="172"/>
      <c r="B63" s="1271" t="s">
        <v>17</v>
      </c>
      <c r="C63" s="1176" t="s">
        <v>389</v>
      </c>
      <c r="D63" s="327">
        <v>14563.856700699998</v>
      </c>
      <c r="E63" s="327">
        <v>14432.654379699999</v>
      </c>
      <c r="F63" s="327">
        <v>15801.570610600003</v>
      </c>
      <c r="G63" s="327">
        <v>17474</v>
      </c>
      <c r="H63" s="327">
        <v>17185</v>
      </c>
      <c r="I63" s="327">
        <v>15676.9536666</v>
      </c>
      <c r="J63" s="327">
        <v>15624.215764300001</v>
      </c>
      <c r="K63" s="327">
        <v>15695.500811999997</v>
      </c>
      <c r="L63" s="327">
        <v>15859.810765100001</v>
      </c>
      <c r="M63" s="327">
        <v>15692.163420800005</v>
      </c>
      <c r="N63" s="327">
        <v>15795.854955400002</v>
      </c>
      <c r="O63" s="327">
        <v>16065.626098300003</v>
      </c>
      <c r="P63" s="327">
        <v>17449.365681599997</v>
      </c>
      <c r="Q63" s="327">
        <v>16362.955060800001</v>
      </c>
      <c r="R63" s="327">
        <v>17224.686009999998</v>
      </c>
      <c r="S63" s="327">
        <v>16142.806467299997</v>
      </c>
      <c r="T63" s="327">
        <v>16188.379979500001</v>
      </c>
      <c r="U63" s="1017">
        <v>16505.576218200003</v>
      </c>
      <c r="V63" s="73">
        <v>1191.4006024</v>
      </c>
      <c r="W63" s="53">
        <f>U63+V63</f>
        <v>17696.976820600004</v>
      </c>
    </row>
    <row r="64" spans="1:23" ht="22.35" customHeight="1">
      <c r="A64" s="172"/>
      <c r="B64" s="1271" t="s">
        <v>17</v>
      </c>
      <c r="C64" s="1176" t="s">
        <v>390</v>
      </c>
      <c r="D64" s="327">
        <v>612053.15215359989</v>
      </c>
      <c r="E64" s="327">
        <v>706916.91825489991</v>
      </c>
      <c r="F64" s="327">
        <v>779783.13844379992</v>
      </c>
      <c r="G64" s="327">
        <v>825593</v>
      </c>
      <c r="H64" s="327">
        <v>868361</v>
      </c>
      <c r="I64" s="327">
        <v>892925.4556495999</v>
      </c>
      <c r="J64" s="327">
        <v>895109.5549500999</v>
      </c>
      <c r="K64" s="327">
        <v>897603.87473969988</v>
      </c>
      <c r="L64" s="327">
        <v>902354.86534679984</v>
      </c>
      <c r="M64" s="327">
        <v>907760.6844132999</v>
      </c>
      <c r="N64" s="327">
        <v>912246.36760849983</v>
      </c>
      <c r="O64" s="327">
        <v>914791.9328519</v>
      </c>
      <c r="P64" s="327">
        <v>923627.10324420012</v>
      </c>
      <c r="Q64" s="327">
        <v>922378.30353770009</v>
      </c>
      <c r="R64" s="327">
        <v>924211.99796000007</v>
      </c>
      <c r="S64" s="327">
        <v>923898.34676110011</v>
      </c>
      <c r="T64" s="327">
        <v>927574.75455119996</v>
      </c>
      <c r="U64" s="1017">
        <v>929975.47262339969</v>
      </c>
      <c r="V64" s="73">
        <v>75827.667161200006</v>
      </c>
      <c r="W64" s="53">
        <f>U64+V64</f>
        <v>1005803.1397845997</v>
      </c>
    </row>
    <row r="65" spans="1:23" s="382" customFormat="1" ht="25.15" customHeight="1">
      <c r="A65" s="1358" t="s">
        <v>391</v>
      </c>
      <c r="B65" s="1359"/>
      <c r="C65" s="1359"/>
      <c r="D65" s="326">
        <v>77.884001717599844</v>
      </c>
      <c r="E65" s="326">
        <v>80.59876085863192</v>
      </c>
      <c r="F65" s="326">
        <v>79.37539008183245</v>
      </c>
      <c r="G65" s="326">
        <v>76.38</v>
      </c>
      <c r="H65" s="326">
        <v>78.38</v>
      </c>
      <c r="I65" s="326">
        <v>80.940412953012967</v>
      </c>
      <c r="J65" s="326">
        <v>81.076868828369868</v>
      </c>
      <c r="K65" s="326">
        <v>81.014128363844677</v>
      </c>
      <c r="L65" s="326">
        <v>80.968398410903191</v>
      </c>
      <c r="M65" s="326">
        <v>81.349037909433591</v>
      </c>
      <c r="N65" s="326">
        <v>81.254435635928928</v>
      </c>
      <c r="O65" s="326">
        <v>81.125001949671898</v>
      </c>
      <c r="P65" s="326">
        <v>80.807980101905059</v>
      </c>
      <c r="Q65" s="326">
        <v>81.19636248264392</v>
      </c>
      <c r="R65" s="326">
        <v>80.405231040130829</v>
      </c>
      <c r="S65" s="326">
        <v>81.464592199791426</v>
      </c>
      <c r="T65" s="326">
        <v>81.356247964865872</v>
      </c>
      <c r="U65" s="1016">
        <v>80.997696769720278</v>
      </c>
      <c r="V65" s="589"/>
      <c r="W65" s="1125">
        <f>W66/W67*100</f>
        <v>81.013700212923339</v>
      </c>
    </row>
    <row r="66" spans="1:23" ht="22.35" customHeight="1">
      <c r="A66" s="172"/>
      <c r="B66" s="1271" t="s">
        <v>17</v>
      </c>
      <c r="C66" s="1176" t="s">
        <v>392</v>
      </c>
      <c r="D66" s="327">
        <v>51513.822377500001</v>
      </c>
      <c r="E66" s="327">
        <v>59823.366134200005</v>
      </c>
      <c r="F66" s="327">
        <v>61033.338148200011</v>
      </c>
      <c r="G66" s="327">
        <v>57197</v>
      </c>
      <c r="H66" s="327">
        <v>62931</v>
      </c>
      <c r="I66" s="327">
        <v>33511.229644300009</v>
      </c>
      <c r="J66" s="327">
        <v>39334.375697899995</v>
      </c>
      <c r="K66" s="327">
        <v>45092.551488400008</v>
      </c>
      <c r="L66" s="327">
        <v>51161.041694499989</v>
      </c>
      <c r="M66" s="327">
        <v>57774.996663599995</v>
      </c>
      <c r="N66" s="327">
        <v>63599.383853300002</v>
      </c>
      <c r="O66" s="327">
        <v>70163.950111400016</v>
      </c>
      <c r="P66" s="327">
        <v>6074.2398984000001</v>
      </c>
      <c r="Q66" s="327">
        <v>11644.785717999999</v>
      </c>
      <c r="R66" s="327">
        <v>17543.603740000006</v>
      </c>
      <c r="S66" s="327">
        <v>23478.115829900013</v>
      </c>
      <c r="T66" s="327">
        <v>29362.662570999997</v>
      </c>
      <c r="U66" s="1017">
        <v>35186.034610000002</v>
      </c>
      <c r="V66" s="73">
        <v>2660.5424212000003</v>
      </c>
      <c r="W66" s="53">
        <f>U66+V66</f>
        <v>37846.577031200002</v>
      </c>
    </row>
    <row r="67" spans="1:23" ht="22.35" customHeight="1">
      <c r="A67" s="172"/>
      <c r="B67" s="1271" t="s">
        <v>17</v>
      </c>
      <c r="C67" s="1176" t="s">
        <v>393</v>
      </c>
      <c r="D67" s="327">
        <v>66141.725182900002</v>
      </c>
      <c r="E67" s="327">
        <v>74223.679740099964</v>
      </c>
      <c r="F67" s="327">
        <v>76892.016638000001</v>
      </c>
      <c r="G67" s="327">
        <v>74886</v>
      </c>
      <c r="H67" s="327">
        <v>80287</v>
      </c>
      <c r="I67" s="327">
        <v>41402.345777200004</v>
      </c>
      <c r="J67" s="327">
        <v>48514.917098199992</v>
      </c>
      <c r="K67" s="327">
        <v>55660.108179999996</v>
      </c>
      <c r="L67" s="327">
        <v>63186.431618499999</v>
      </c>
      <c r="M67" s="327">
        <v>71021.118563099997</v>
      </c>
      <c r="N67" s="327">
        <v>78271.891688800009</v>
      </c>
      <c r="O67" s="327">
        <v>86488.688351499994</v>
      </c>
      <c r="P67" s="327">
        <v>7516.8812420999984</v>
      </c>
      <c r="Q67" s="327">
        <v>14341.511567699999</v>
      </c>
      <c r="R67" s="327">
        <v>21818.983059999999</v>
      </c>
      <c r="S67" s="327">
        <v>28820.024989899994</v>
      </c>
      <c r="T67" s="327">
        <v>36091.465997400002</v>
      </c>
      <c r="U67" s="1017">
        <v>43440.784137400005</v>
      </c>
      <c r="V67" s="73">
        <v>3275.4835207000001</v>
      </c>
      <c r="W67" s="53">
        <f>U67+V67</f>
        <v>46716.267658100005</v>
      </c>
    </row>
    <row r="68" spans="1:23" s="382" customFormat="1" ht="22.35" customHeight="1">
      <c r="A68" s="1356" t="s">
        <v>394</v>
      </c>
      <c r="B68" s="1357"/>
      <c r="C68" s="1357"/>
      <c r="D68" s="326">
        <v>6.3185452342864465</v>
      </c>
      <c r="E68" s="326">
        <v>5.7187364993404115</v>
      </c>
      <c r="F68" s="326">
        <v>5.7161601805368969</v>
      </c>
      <c r="G68" s="326">
        <v>5.76</v>
      </c>
      <c r="H68" s="326">
        <v>5.52</v>
      </c>
      <c r="I68" s="326">
        <v>5.1425360355886616</v>
      </c>
      <c r="J68" s="326">
        <v>5.1550238425389967</v>
      </c>
      <c r="K68" s="326">
        <v>5.168467449830624</v>
      </c>
      <c r="L68" s="326">
        <v>5.1993142027582095</v>
      </c>
      <c r="M68" s="326">
        <v>5.2084774948410386</v>
      </c>
      <c r="N68" s="326">
        <v>5.189079127642918</v>
      </c>
      <c r="O68" s="326">
        <v>5.2408776434299673</v>
      </c>
      <c r="P68" s="326">
        <v>5.1078931980069093</v>
      </c>
      <c r="Q68" s="326">
        <v>5.0659816468144241</v>
      </c>
      <c r="R68" s="326">
        <v>5.2359295137439359</v>
      </c>
      <c r="S68" s="326">
        <v>5.1781705923660777</v>
      </c>
      <c r="T68" s="326">
        <v>5.1845237401642352</v>
      </c>
      <c r="U68" s="1016">
        <v>5.2195766515524928</v>
      </c>
      <c r="V68" s="589"/>
      <c r="W68" s="1125">
        <f>W69/W70*100</f>
        <v>4.9749415455698802</v>
      </c>
    </row>
    <row r="69" spans="1:23" ht="22.35" customHeight="1">
      <c r="A69" s="172"/>
      <c r="B69" s="1271" t="s">
        <v>17</v>
      </c>
      <c r="C69" s="1176" t="s">
        <v>395</v>
      </c>
      <c r="D69" s="327">
        <v>36879.537887200007</v>
      </c>
      <c r="E69" s="327">
        <v>38825.944698899999</v>
      </c>
      <c r="F69" s="327">
        <v>42834.349365299997</v>
      </c>
      <c r="G69" s="327">
        <v>45542</v>
      </c>
      <c r="H69" s="327">
        <v>45679</v>
      </c>
      <c r="I69" s="327">
        <v>44309.550775399999</v>
      </c>
      <c r="J69" s="327">
        <v>44506.746041300001</v>
      </c>
      <c r="K69" s="327">
        <v>44738.191770700003</v>
      </c>
      <c r="L69" s="327">
        <v>45245.214308999995</v>
      </c>
      <c r="M69" s="327">
        <v>45597.986652</v>
      </c>
      <c r="N69" s="327">
        <v>45651.607201299994</v>
      </c>
      <c r="O69" s="327">
        <v>46207.891691999997</v>
      </c>
      <c r="P69" s="327">
        <v>45278.986053599998</v>
      </c>
      <c r="Q69" s="327">
        <v>44923.114333200007</v>
      </c>
      <c r="R69" s="327">
        <v>46381.892789999998</v>
      </c>
      <c r="S69" s="327">
        <v>45915.586621200011</v>
      </c>
      <c r="T69" s="327">
        <v>46197.87512959999</v>
      </c>
      <c r="U69" s="1017">
        <v>46661.607742800021</v>
      </c>
      <c r="V69" s="73">
        <v>1229.8821990000001</v>
      </c>
      <c r="W69" s="53">
        <f>U69+V69</f>
        <v>47891.48994180002</v>
      </c>
    </row>
    <row r="70" spans="1:23" ht="22.35" customHeight="1">
      <c r="A70" s="172"/>
      <c r="B70" s="1271" t="s">
        <v>17</v>
      </c>
      <c r="C70" s="1176" t="s">
        <v>396</v>
      </c>
      <c r="D70" s="327">
        <v>583671.34395239979</v>
      </c>
      <c r="E70" s="327">
        <v>678925.22593719978</v>
      </c>
      <c r="F70" s="327">
        <v>749355.30167870026</v>
      </c>
      <c r="G70" s="327">
        <v>790313</v>
      </c>
      <c r="H70" s="327">
        <v>826936</v>
      </c>
      <c r="I70" s="327">
        <v>861628.39635459986</v>
      </c>
      <c r="J70" s="327">
        <v>863366.4440896</v>
      </c>
      <c r="K70" s="327">
        <v>865598.79122710007</v>
      </c>
      <c r="L70" s="327">
        <v>870215.0426876999</v>
      </c>
      <c r="M70" s="327">
        <v>875457.11193270003</v>
      </c>
      <c r="N70" s="327">
        <v>879763.1733559001</v>
      </c>
      <c r="O70" s="327">
        <v>881682.32185170008</v>
      </c>
      <c r="P70" s="327">
        <v>886451.30777730001</v>
      </c>
      <c r="Q70" s="327">
        <v>886760.30560530012</v>
      </c>
      <c r="R70" s="327">
        <v>885838.75447999989</v>
      </c>
      <c r="S70" s="327">
        <v>886714.44484449981</v>
      </c>
      <c r="T70" s="327">
        <v>891072.68950679991</v>
      </c>
      <c r="U70" s="1017">
        <v>893973.0337885</v>
      </c>
      <c r="V70" s="73">
        <v>68681.29095319999</v>
      </c>
      <c r="W70" s="53">
        <f>U70+V70</f>
        <v>962654.32474169997</v>
      </c>
    </row>
    <row r="71" spans="1:23" s="382" customFormat="1" ht="22.35" customHeight="1">
      <c r="A71" s="1356" t="s">
        <v>397</v>
      </c>
      <c r="B71" s="1357"/>
      <c r="C71" s="1357"/>
      <c r="D71" s="326">
        <v>88.8558320540251</v>
      </c>
      <c r="E71" s="326">
        <v>83.148419090125387</v>
      </c>
      <c r="F71" s="326">
        <v>75.870603639504225</v>
      </c>
      <c r="G71" s="326">
        <v>77.87</v>
      </c>
      <c r="H71" s="326">
        <v>83.03</v>
      </c>
      <c r="I71" s="326">
        <v>82.158862819775905</v>
      </c>
      <c r="J71" s="326">
        <v>83.079737409025356</v>
      </c>
      <c r="K71" s="326">
        <v>82.248184680730063</v>
      </c>
      <c r="L71" s="326">
        <v>81.127552670433971</v>
      </c>
      <c r="M71" s="326">
        <v>79.272634118810743</v>
      </c>
      <c r="N71" s="326">
        <v>80.443511839882603</v>
      </c>
      <c r="O71" s="326">
        <v>85.910189170715512</v>
      </c>
      <c r="P71" s="326">
        <v>84.12356346917656</v>
      </c>
      <c r="Q71" s="326">
        <v>85.533127962600432</v>
      </c>
      <c r="R71" s="326">
        <v>86.605665202507311</v>
      </c>
      <c r="S71" s="326">
        <v>84.116017803379677</v>
      </c>
      <c r="T71" s="326">
        <v>82.632869338095901</v>
      </c>
      <c r="U71" s="1016">
        <v>83.280646724556377</v>
      </c>
      <c r="V71" s="589"/>
      <c r="W71" s="1125">
        <f>W72/W73*100</f>
        <v>83.324666892897142</v>
      </c>
    </row>
    <row r="72" spans="1:23" ht="22.35" customHeight="1">
      <c r="A72" s="172"/>
      <c r="B72" s="1271" t="s">
        <v>17</v>
      </c>
      <c r="C72" s="1176" t="s">
        <v>398</v>
      </c>
      <c r="D72" s="327">
        <v>403549.39145250007</v>
      </c>
      <c r="E72" s="327">
        <v>466977.34056369989</v>
      </c>
      <c r="F72" s="327">
        <v>492338.16148800013</v>
      </c>
      <c r="G72" s="327">
        <v>517187</v>
      </c>
      <c r="H72" s="327">
        <v>557741</v>
      </c>
      <c r="I72" s="327">
        <v>575259.09009660012</v>
      </c>
      <c r="J72" s="327">
        <v>579321.23708530003</v>
      </c>
      <c r="K72" s="327">
        <v>583516.7134142</v>
      </c>
      <c r="L72" s="327">
        <v>589570.40612780012</v>
      </c>
      <c r="M72" s="327">
        <v>591154.75444759999</v>
      </c>
      <c r="N72" s="327">
        <v>591372.04980070016</v>
      </c>
      <c r="O72" s="327">
        <v>592464.2173129</v>
      </c>
      <c r="P72" s="327">
        <v>587264.5363104</v>
      </c>
      <c r="Q72" s="327">
        <v>590651.35029550001</v>
      </c>
      <c r="R72" s="327">
        <v>593379.21626999986</v>
      </c>
      <c r="S72" s="327">
        <v>590701.77504600002</v>
      </c>
      <c r="T72" s="327">
        <v>593641.64498089987</v>
      </c>
      <c r="U72" s="1017">
        <v>595960.95575229998</v>
      </c>
      <c r="V72" s="73">
        <v>53401.572595999998</v>
      </c>
      <c r="W72" s="53">
        <f>U72+V72</f>
        <v>649362.52834830002</v>
      </c>
    </row>
    <row r="73" spans="1:23" ht="22.35" customHeight="1">
      <c r="A73" s="172"/>
      <c r="B73" s="1271" t="s">
        <v>17</v>
      </c>
      <c r="C73" s="1176" t="s">
        <v>399</v>
      </c>
      <c r="D73" s="327">
        <v>454161.96340060001</v>
      </c>
      <c r="E73" s="327">
        <v>561619.02496010007</v>
      </c>
      <c r="F73" s="327">
        <v>648918.20793640031</v>
      </c>
      <c r="G73" s="327">
        <v>664150</v>
      </c>
      <c r="H73" s="327">
        <v>671699</v>
      </c>
      <c r="I73" s="327">
        <v>700178.98295219999</v>
      </c>
      <c r="J73" s="327">
        <v>697307.49657180009</v>
      </c>
      <c r="K73" s="327">
        <v>709458.47094289993</v>
      </c>
      <c r="L73" s="327">
        <v>726720.31476510002</v>
      </c>
      <c r="M73" s="327">
        <v>745723.61700710002</v>
      </c>
      <c r="N73" s="327">
        <v>735139.52371670003</v>
      </c>
      <c r="O73" s="327">
        <v>689632.07162260008</v>
      </c>
      <c r="P73" s="327">
        <v>698097.55090269994</v>
      </c>
      <c r="Q73" s="327">
        <v>690552.7301114999</v>
      </c>
      <c r="R73" s="327">
        <v>685150.57863999985</v>
      </c>
      <c r="S73" s="327">
        <v>702246.48107659991</v>
      </c>
      <c r="T73" s="327">
        <v>718408.60632829997</v>
      </c>
      <c r="U73" s="1017">
        <v>715605.58087810001</v>
      </c>
      <c r="V73" s="73">
        <v>63710.499896599998</v>
      </c>
      <c r="W73" s="53">
        <f>U73+V73</f>
        <v>779316.08077470004</v>
      </c>
    </row>
    <row r="74" spans="1:23" s="382" customFormat="1" ht="22.35" customHeight="1">
      <c r="A74" s="1358" t="s">
        <v>400</v>
      </c>
      <c r="B74" s="1359"/>
      <c r="C74" s="1359"/>
      <c r="D74" s="326">
        <v>17.785729271120431</v>
      </c>
      <c r="E74" s="326">
        <v>16.121471866998192</v>
      </c>
      <c r="F74" s="326">
        <v>17.019493746315995</v>
      </c>
      <c r="G74" s="326">
        <v>14.41</v>
      </c>
      <c r="H74" s="326">
        <v>13.57</v>
      </c>
      <c r="I74" s="326">
        <v>14.897949167285999</v>
      </c>
      <c r="J74" s="326">
        <v>13.025453744673229</v>
      </c>
      <c r="K74" s="326">
        <v>12.943726105008954</v>
      </c>
      <c r="L74" s="326">
        <v>13.969744721791907</v>
      </c>
      <c r="M74" s="326">
        <v>14.167452882957429</v>
      </c>
      <c r="N74" s="326">
        <v>14.227871260843983</v>
      </c>
      <c r="O74" s="326">
        <v>13.169466686587706</v>
      </c>
      <c r="P74" s="326">
        <v>13.427590672846442</v>
      </c>
      <c r="Q74" s="326">
        <v>13.774256211893352</v>
      </c>
      <c r="R74" s="326">
        <v>12.915468151775178</v>
      </c>
      <c r="S74" s="326">
        <v>13.70755164658855</v>
      </c>
      <c r="T74" s="326">
        <v>14.397997846996665</v>
      </c>
      <c r="U74" s="1016">
        <v>14.54590575427684</v>
      </c>
      <c r="V74" s="589"/>
    </row>
    <row r="75" spans="1:23" ht="22.35" customHeight="1">
      <c r="A75" s="172"/>
      <c r="B75" s="1271" t="s">
        <v>17</v>
      </c>
      <c r="C75" s="1176" t="s">
        <v>401</v>
      </c>
      <c r="D75" s="327">
        <v>99853.897139800043</v>
      </c>
      <c r="E75" s="327">
        <v>92288.627677399956</v>
      </c>
      <c r="F75" s="327">
        <v>103468.32427719998</v>
      </c>
      <c r="G75" s="327">
        <v>78172</v>
      </c>
      <c r="H75" s="327">
        <v>80638</v>
      </c>
      <c r="I75" s="327">
        <v>85696.453619899985</v>
      </c>
      <c r="J75" s="327">
        <v>67058.270533600007</v>
      </c>
      <c r="K75" s="327">
        <v>66680.061394000004</v>
      </c>
      <c r="L75" s="327">
        <v>79536.776518900006</v>
      </c>
      <c r="M75" s="327">
        <v>80878.592296099989</v>
      </c>
      <c r="N75" s="327">
        <v>81619.847748000015</v>
      </c>
      <c r="O75" s="327">
        <v>73800.296396700011</v>
      </c>
      <c r="P75" s="327">
        <v>71471.290626100017</v>
      </c>
      <c r="Q75" s="327">
        <v>72265.122326799989</v>
      </c>
      <c r="R75" s="327">
        <v>68087.167960000006</v>
      </c>
      <c r="S75" s="327">
        <v>70344.357870100008</v>
      </c>
      <c r="T75" s="327">
        <v>80807.167509100036</v>
      </c>
      <c r="U75" s="1017">
        <v>84028.398458099968</v>
      </c>
      <c r="V75" s="73"/>
      <c r="W75" s="53"/>
    </row>
    <row r="76" spans="1:23" ht="22.35" customHeight="1">
      <c r="A76" s="172"/>
      <c r="B76" s="1271" t="s">
        <v>17</v>
      </c>
      <c r="C76" s="1176" t="s">
        <v>402</v>
      </c>
      <c r="D76" s="327">
        <v>11423.8921565</v>
      </c>
      <c r="E76" s="327">
        <v>25053.101648499996</v>
      </c>
      <c r="F76" s="327">
        <v>36398.318817100007</v>
      </c>
      <c r="G76" s="327">
        <v>46423</v>
      </c>
      <c r="H76" s="327">
        <v>42940</v>
      </c>
      <c r="I76" s="327">
        <v>51423.450263800005</v>
      </c>
      <c r="J76" s="327">
        <v>51240.743575400003</v>
      </c>
      <c r="K76" s="327">
        <v>51763.331112600004</v>
      </c>
      <c r="L76" s="327">
        <v>51829.504731499997</v>
      </c>
      <c r="M76" s="327">
        <v>54620.77678040001</v>
      </c>
      <c r="N76" s="327">
        <v>54555.563319100002</v>
      </c>
      <c r="O76" s="327">
        <v>50360.533485699991</v>
      </c>
      <c r="P76" s="327">
        <v>52549.57614099999</v>
      </c>
      <c r="Q76" s="327">
        <v>54613.615574099997</v>
      </c>
      <c r="R76" s="327">
        <v>51752.798719999999</v>
      </c>
      <c r="S76" s="327">
        <v>56170.503482799992</v>
      </c>
      <c r="T76" s="327">
        <v>54862.342138399988</v>
      </c>
      <c r="U76" s="1017">
        <v>52990.98826849999</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920394.49419520015</v>
      </c>
      <c r="J77" s="329">
        <v>908214.15075370029</v>
      </c>
      <c r="K77" s="329">
        <v>915064.11326770007</v>
      </c>
      <c r="L77" s="329">
        <v>940362.79020529997</v>
      </c>
      <c r="M77" s="329">
        <v>956413.05600880005</v>
      </c>
      <c r="N77" s="329">
        <v>957103.19956199988</v>
      </c>
      <c r="O77" s="329">
        <v>942793.15052939986</v>
      </c>
      <c r="P77" s="329">
        <v>923627.10324420012</v>
      </c>
      <c r="Q77" s="329">
        <v>921129.50383010029</v>
      </c>
      <c r="R77" s="329">
        <v>927879.38673000014</v>
      </c>
      <c r="S77" s="329">
        <v>922957.39322920027</v>
      </c>
      <c r="T77" s="329">
        <v>942280.38571209996</v>
      </c>
      <c r="U77" s="1018">
        <v>941979.06298349984</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153"/>
    </row>
    <row r="79" spans="1:23" ht="75" customHeight="1">
      <c r="A79" s="1396" t="s">
        <v>813</v>
      </c>
      <c r="B79" s="1397"/>
      <c r="C79" s="1397"/>
      <c r="D79" s="1397"/>
      <c r="E79" s="1397"/>
      <c r="F79" s="1397"/>
      <c r="G79" s="1397"/>
      <c r="H79" s="1397"/>
      <c r="I79" s="1397"/>
      <c r="J79" s="1397"/>
      <c r="K79" s="1397"/>
      <c r="L79" s="1397"/>
      <c r="M79" s="1397"/>
      <c r="N79" s="1397"/>
      <c r="O79" s="1397"/>
      <c r="P79" s="1397"/>
      <c r="Q79" s="1397"/>
      <c r="R79" s="1397"/>
      <c r="S79" s="1397"/>
      <c r="T79" s="1397"/>
      <c r="U79" s="1398"/>
    </row>
    <row r="80" spans="1:23" ht="22.35" customHeight="1">
      <c r="A80" s="1341" t="s">
        <v>419</v>
      </c>
      <c r="B80" s="1342"/>
      <c r="C80" s="1342"/>
      <c r="D80" s="1382" t="s">
        <v>277</v>
      </c>
      <c r="E80" s="1382" t="s">
        <v>842</v>
      </c>
      <c r="F80" s="1376">
        <v>2021</v>
      </c>
      <c r="G80" s="1376">
        <v>2022</v>
      </c>
      <c r="H80" s="1376">
        <v>2023</v>
      </c>
      <c r="I80" s="1376">
        <v>2024</v>
      </c>
      <c r="J80" s="1376"/>
      <c r="K80" s="1376"/>
      <c r="L80" s="1376"/>
      <c r="M80" s="1376"/>
      <c r="N80" s="1376"/>
      <c r="O80" s="1376"/>
      <c r="P80" s="1376"/>
      <c r="Q80" s="1376"/>
      <c r="R80" s="1376"/>
      <c r="S80" s="1376">
        <v>2025</v>
      </c>
      <c r="T80" s="1376"/>
      <c r="U80" s="1377"/>
    </row>
    <row r="81" spans="1:23" ht="22.35" customHeight="1">
      <c r="A81" s="1341"/>
      <c r="B81" s="1342"/>
      <c r="C81" s="1342"/>
      <c r="D81" s="1383"/>
      <c r="E81" s="1383"/>
      <c r="F81" s="1386"/>
      <c r="G81" s="1376"/>
      <c r="H81" s="1376"/>
      <c r="I81" s="807" t="s">
        <v>5</v>
      </c>
      <c r="J81" s="807" t="s">
        <v>6</v>
      </c>
      <c r="K81" s="807" t="s">
        <v>267</v>
      </c>
      <c r="L81" s="786" t="s">
        <v>7</v>
      </c>
      <c r="M81" s="786" t="s">
        <v>13</v>
      </c>
      <c r="N81" s="896" t="s">
        <v>14</v>
      </c>
      <c r="O81" s="896" t="s">
        <v>904</v>
      </c>
      <c r="P81" s="896" t="s">
        <v>0</v>
      </c>
      <c r="Q81" s="896" t="s">
        <v>1</v>
      </c>
      <c r="R81" s="896" t="s">
        <v>2</v>
      </c>
      <c r="S81" s="896" t="s">
        <v>3</v>
      </c>
      <c r="T81" s="896" t="s">
        <v>4</v>
      </c>
      <c r="U81" s="1137" t="s">
        <v>5</v>
      </c>
    </row>
    <row r="82" spans="1:23" s="382" customFormat="1" ht="25.15" customHeight="1">
      <c r="A82" s="1360" t="s">
        <v>383</v>
      </c>
      <c r="B82" s="1361"/>
      <c r="C82" s="1361"/>
      <c r="D82" s="326">
        <v>21.277693642980015</v>
      </c>
      <c r="E82" s="326">
        <v>25.475949565278995</v>
      </c>
      <c r="F82" s="326">
        <v>26.765886951717231</v>
      </c>
      <c r="G82" s="326">
        <v>27.03</v>
      </c>
      <c r="H82" s="326">
        <v>29.03</v>
      </c>
      <c r="I82" s="326">
        <v>27.687709667987843</v>
      </c>
      <c r="J82" s="326">
        <v>28.056359706768326</v>
      </c>
      <c r="K82" s="326">
        <v>28.29684303355921</v>
      </c>
      <c r="L82" s="326">
        <v>28.543192524611939</v>
      </c>
      <c r="M82" s="326">
        <v>28.407703050071692</v>
      </c>
      <c r="N82" s="326">
        <v>28.316976622716872</v>
      </c>
      <c r="O82" s="326">
        <v>28.302853624847728</v>
      </c>
      <c r="P82" s="326">
        <v>28.525526852817162</v>
      </c>
      <c r="Q82" s="326">
        <v>28.457249318132021</v>
      </c>
      <c r="R82" s="326">
        <v>26.997962842037094</v>
      </c>
      <c r="S82" s="326">
        <v>27.260640296296479</v>
      </c>
      <c r="T82" s="326">
        <v>27.326509039554136</v>
      </c>
      <c r="U82" s="1016">
        <v>27.588974667373321</v>
      </c>
      <c r="V82" s="589"/>
      <c r="W82" s="1125">
        <f>W83/W84*100</f>
        <v>27.391964985079593</v>
      </c>
    </row>
    <row r="83" spans="1:23" ht="22.35" customHeight="1">
      <c r="A83" s="171"/>
      <c r="B83" s="1271" t="s">
        <v>17</v>
      </c>
      <c r="C83" s="1176" t="s">
        <v>384</v>
      </c>
      <c r="D83" s="327">
        <v>532830.83040179987</v>
      </c>
      <c r="E83" s="327">
        <v>644847.83634899999</v>
      </c>
      <c r="F83" s="327">
        <v>693680.56761579996</v>
      </c>
      <c r="G83" s="327">
        <v>762944</v>
      </c>
      <c r="H83" s="327">
        <v>814023</v>
      </c>
      <c r="I83" s="327">
        <v>817060.08418220014</v>
      </c>
      <c r="J83" s="327">
        <v>829955.17180089967</v>
      </c>
      <c r="K83" s="327">
        <v>838191.70692769974</v>
      </c>
      <c r="L83" s="327">
        <v>850833.0044665999</v>
      </c>
      <c r="M83" s="327">
        <v>853661.31180180004</v>
      </c>
      <c r="N83" s="327">
        <v>857524.32216029963</v>
      </c>
      <c r="O83" s="327">
        <v>865057.79417949985</v>
      </c>
      <c r="P83" s="327">
        <v>875601.44570669997</v>
      </c>
      <c r="Q83" s="327">
        <v>886455.35967620008</v>
      </c>
      <c r="R83" s="327">
        <v>857232.78602000012</v>
      </c>
      <c r="S83" s="327">
        <v>861041.99940180022</v>
      </c>
      <c r="T83" s="327">
        <v>869845.50488030002</v>
      </c>
      <c r="U83" s="1017">
        <v>877609.47056000005</v>
      </c>
      <c r="V83" s="73">
        <v>79138.880663400007</v>
      </c>
      <c r="W83" s="53">
        <f>U83+V83</f>
        <v>956748.3512234001</v>
      </c>
    </row>
    <row r="84" spans="1:23" ht="22.35" customHeight="1">
      <c r="A84" s="171"/>
      <c r="B84" s="1271" t="s">
        <v>17</v>
      </c>
      <c r="C84" s="1272" t="s">
        <v>385</v>
      </c>
      <c r="D84" s="327">
        <v>2504175.6843678998</v>
      </c>
      <c r="E84" s="327">
        <v>2531202.3589018993</v>
      </c>
      <c r="F84" s="327">
        <v>2591659.1849435992</v>
      </c>
      <c r="G84" s="327">
        <v>2822508</v>
      </c>
      <c r="H84" s="327">
        <v>2803775</v>
      </c>
      <c r="I84" s="327">
        <v>2950984.7292529005</v>
      </c>
      <c r="J84" s="327">
        <v>2958171.2683869</v>
      </c>
      <c r="K84" s="327">
        <v>2962138.5888653002</v>
      </c>
      <c r="L84" s="327">
        <v>2980861.3865913991</v>
      </c>
      <c r="M84" s="327">
        <v>3005034.6214092998</v>
      </c>
      <c r="N84" s="327">
        <v>3028304.6583171012</v>
      </c>
      <c r="O84" s="327">
        <v>3056433.1273650993</v>
      </c>
      <c r="P84" s="327">
        <v>3069536.4549252004</v>
      </c>
      <c r="Q84" s="327">
        <v>3115042.3210839988</v>
      </c>
      <c r="R84" s="327">
        <v>3175175.8124700002</v>
      </c>
      <c r="S84" s="327">
        <v>3158553.8345508999</v>
      </c>
      <c r="T84" s="327">
        <v>3183156.3395866994</v>
      </c>
      <c r="U84" s="1017">
        <v>3181015.1741444007</v>
      </c>
      <c r="V84" s="73">
        <v>311791.39064399991</v>
      </c>
      <c r="W84" s="53">
        <f>U84+V84</f>
        <v>3492806.5647884007</v>
      </c>
    </row>
    <row r="85" spans="1:23" s="382" customFormat="1" ht="25.15" customHeight="1">
      <c r="A85" s="1360" t="s">
        <v>386</v>
      </c>
      <c r="B85" s="1361"/>
      <c r="C85" s="1361"/>
      <c r="D85" s="326">
        <v>19.025934921844872</v>
      </c>
      <c r="E85" s="326">
        <v>23.386762468549147</v>
      </c>
      <c r="F85" s="326">
        <v>25.04801121701221</v>
      </c>
      <c r="G85" s="326">
        <v>25.36</v>
      </c>
      <c r="H85" s="326">
        <v>27.43</v>
      </c>
      <c r="I85" s="326">
        <v>26.140453842266918</v>
      </c>
      <c r="J85" s="326">
        <v>26.478048950871514</v>
      </c>
      <c r="K85" s="326">
        <v>26.73455379494775</v>
      </c>
      <c r="L85" s="326">
        <v>26.950216095161178</v>
      </c>
      <c r="M85" s="326">
        <v>26.869047202548845</v>
      </c>
      <c r="N85" s="326">
        <v>26.761996142464668</v>
      </c>
      <c r="O85" s="326">
        <v>26.758090488704688</v>
      </c>
      <c r="P85" s="326">
        <v>26.989085200057939</v>
      </c>
      <c r="Q85" s="326">
        <v>26.946801825941069</v>
      </c>
      <c r="R85" s="326">
        <v>25.612848719622967</v>
      </c>
      <c r="S85" s="326">
        <v>25.860072373337832</v>
      </c>
      <c r="T85" s="326">
        <v>25.926955204162439</v>
      </c>
      <c r="U85" s="1016">
        <v>26.311664284371794</v>
      </c>
      <c r="V85" s="589"/>
    </row>
    <row r="86" spans="1:23" ht="22.35" customHeight="1">
      <c r="A86" s="171"/>
      <c r="B86" s="1271" t="s">
        <v>17</v>
      </c>
      <c r="C86" s="1176" t="s">
        <v>387</v>
      </c>
      <c r="D86" s="327">
        <v>476442.83603650006</v>
      </c>
      <c r="E86" s="327">
        <v>591966.28327470005</v>
      </c>
      <c r="F86" s="327">
        <v>649159.08335139998</v>
      </c>
      <c r="G86" s="327">
        <v>715819</v>
      </c>
      <c r="H86" s="327">
        <v>769084</v>
      </c>
      <c r="I86" s="327">
        <v>771400.80104269984</v>
      </c>
      <c r="J86" s="327">
        <v>783266.03649410012</v>
      </c>
      <c r="K86" s="327">
        <v>791914.53452109988</v>
      </c>
      <c r="L86" s="327">
        <v>803348.58518359985</v>
      </c>
      <c r="M86" s="327">
        <v>807424.17087939975</v>
      </c>
      <c r="N86" s="327">
        <v>810434.77584090037</v>
      </c>
      <c r="O86" s="327">
        <v>817843.14194709994</v>
      </c>
      <c r="P86" s="327">
        <v>828439.8090666004</v>
      </c>
      <c r="Q86" s="327">
        <v>839404.28105670004</v>
      </c>
      <c r="R86" s="327">
        <v>813252.97743000055</v>
      </c>
      <c r="S86" s="327">
        <v>816804.30756570003</v>
      </c>
      <c r="T86" s="327">
        <v>825295.51824310038</v>
      </c>
      <c r="U86" s="1017">
        <v>836978.03345579945</v>
      </c>
      <c r="V86" s="73"/>
    </row>
    <row r="87" spans="1:23" ht="22.35" customHeight="1">
      <c r="A87" s="171"/>
      <c r="B87" s="1271" t="s">
        <v>17</v>
      </c>
      <c r="C87" s="1272" t="s">
        <v>385</v>
      </c>
      <c r="D87" s="327">
        <v>2504175.6843678998</v>
      </c>
      <c r="E87" s="327">
        <v>2531202.3589018993</v>
      </c>
      <c r="F87" s="327">
        <v>2591659.1849435992</v>
      </c>
      <c r="G87" s="327">
        <v>2822508</v>
      </c>
      <c r="H87" s="327">
        <v>2803775</v>
      </c>
      <c r="I87" s="327">
        <v>2950984.7292529005</v>
      </c>
      <c r="J87" s="327">
        <v>2958171.2683869</v>
      </c>
      <c r="K87" s="327">
        <v>2962138.5888653002</v>
      </c>
      <c r="L87" s="327">
        <v>2980861.3865913991</v>
      </c>
      <c r="M87" s="327">
        <v>3005034.6214092998</v>
      </c>
      <c r="N87" s="327">
        <v>3028304.6583171012</v>
      </c>
      <c r="O87" s="327">
        <v>3056433.1273650993</v>
      </c>
      <c r="P87" s="327">
        <v>3069536.4549252004</v>
      </c>
      <c r="Q87" s="327">
        <v>3115042.3210839988</v>
      </c>
      <c r="R87" s="327">
        <v>3175175.8124700002</v>
      </c>
      <c r="S87" s="327">
        <v>3158553.8345508999</v>
      </c>
      <c r="T87" s="327">
        <v>3183156.3395866994</v>
      </c>
      <c r="U87" s="1017">
        <v>3181015.1741444007</v>
      </c>
      <c r="V87" s="73"/>
    </row>
    <row r="88" spans="1:23" s="382" customFormat="1" ht="22.35" customHeight="1">
      <c r="A88" s="1356" t="s">
        <v>388</v>
      </c>
      <c r="B88" s="1357"/>
      <c r="C88" s="1357"/>
      <c r="D88" s="326">
        <v>2.0750139130184411</v>
      </c>
      <c r="E88" s="326">
        <v>1.5632021515524337</v>
      </c>
      <c r="F88" s="326">
        <v>1.5882086159697655</v>
      </c>
      <c r="G88" s="326">
        <v>2</v>
      </c>
      <c r="H88" s="326">
        <v>2.23</v>
      </c>
      <c r="I88" s="326">
        <v>2.2675844491769319</v>
      </c>
      <c r="J88" s="326">
        <v>2.3856224177693557</v>
      </c>
      <c r="K88" s="326">
        <v>2.3750829224547543</v>
      </c>
      <c r="L88" s="326">
        <v>2.4102472952806084</v>
      </c>
      <c r="M88" s="326">
        <v>2.4255721279540019</v>
      </c>
      <c r="N88" s="326">
        <v>2.390159518558578</v>
      </c>
      <c r="O88" s="326">
        <v>2.3457149929567627</v>
      </c>
      <c r="P88" s="326">
        <v>2.5848043400862069</v>
      </c>
      <c r="Q88" s="326">
        <v>2.4607304907245977</v>
      </c>
      <c r="R88" s="326">
        <v>2.6366910341585279</v>
      </c>
      <c r="S88" s="326">
        <v>2.5784297927030231</v>
      </c>
      <c r="T88" s="326">
        <v>2.5294767565756842</v>
      </c>
      <c r="U88" s="1016">
        <v>2.5518590776642989</v>
      </c>
      <c r="V88" s="589"/>
      <c r="W88" s="1125">
        <f>W89/W90*100</f>
        <v>2.5054667487250328</v>
      </c>
    </row>
    <row r="89" spans="1:23" ht="22.35" customHeight="1">
      <c r="A89" s="172"/>
      <c r="B89" s="1271" t="s">
        <v>17</v>
      </c>
      <c r="C89" s="1176" t="s">
        <v>389</v>
      </c>
      <c r="D89" s="327">
        <v>65593.798920500005</v>
      </c>
      <c r="E89" s="327">
        <v>56525.100050099987</v>
      </c>
      <c r="F89" s="327">
        <v>62225.444789700014</v>
      </c>
      <c r="G89" s="327">
        <v>85942</v>
      </c>
      <c r="H89" s="327">
        <v>101245</v>
      </c>
      <c r="I89" s="327">
        <v>107798.27737939994</v>
      </c>
      <c r="J89" s="327">
        <v>113790.39481029997</v>
      </c>
      <c r="K89" s="327">
        <v>113694.72078739996</v>
      </c>
      <c r="L89" s="327">
        <v>115378.13009919999</v>
      </c>
      <c r="M89" s="327">
        <v>116420.96774499996</v>
      </c>
      <c r="N89" s="327">
        <v>115049.13418400002</v>
      </c>
      <c r="O89" s="327">
        <v>113258.2363567</v>
      </c>
      <c r="P89" s="327">
        <v>128125.64392920006</v>
      </c>
      <c r="Q89" s="327">
        <v>122234.61872999997</v>
      </c>
      <c r="R89" s="327">
        <v>132310.25910999998</v>
      </c>
      <c r="S89" s="327">
        <v>129696.4828461</v>
      </c>
      <c r="T89" s="327">
        <v>127534.4644858</v>
      </c>
      <c r="U89" s="1017">
        <v>128802.65600179994</v>
      </c>
      <c r="V89" s="73">
        <v>11999.091129999999</v>
      </c>
      <c r="W89" s="53">
        <f>U89+V89</f>
        <v>140801.74713179993</v>
      </c>
    </row>
    <row r="90" spans="1:23" ht="22.35" customHeight="1">
      <c r="A90" s="172"/>
      <c r="B90" s="1271" t="s">
        <v>17</v>
      </c>
      <c r="C90" s="1176" t="s">
        <v>390</v>
      </c>
      <c r="D90" s="327">
        <v>3161125.7403610987</v>
      </c>
      <c r="E90" s="327">
        <v>3615981.4643271999</v>
      </c>
      <c r="F90" s="327">
        <v>3917964.1870728019</v>
      </c>
      <c r="G90" s="327">
        <v>4290349</v>
      </c>
      <c r="H90" s="327">
        <v>4539327</v>
      </c>
      <c r="I90" s="327">
        <v>4753881.4891117997</v>
      </c>
      <c r="J90" s="327">
        <v>4769840.9422517987</v>
      </c>
      <c r="K90" s="327">
        <v>4786979.002395899</v>
      </c>
      <c r="L90" s="327">
        <v>4786983.075351499</v>
      </c>
      <c r="M90" s="327">
        <v>4799732.2529923031</v>
      </c>
      <c r="N90" s="327">
        <v>4813450.0350580011</v>
      </c>
      <c r="O90" s="327">
        <v>4828303.3828392988</v>
      </c>
      <c r="P90" s="327">
        <v>4956879.7893974008</v>
      </c>
      <c r="Q90" s="327">
        <v>4967411.8799578995</v>
      </c>
      <c r="R90" s="327">
        <v>5018041.8333399994</v>
      </c>
      <c r="S90" s="327">
        <v>5030056.7893352024</v>
      </c>
      <c r="T90" s="327">
        <v>5041930.6741704009</v>
      </c>
      <c r="U90" s="1017">
        <v>5047404.7383404979</v>
      </c>
      <c r="V90" s="73">
        <v>572376.37443820003</v>
      </c>
      <c r="W90" s="53">
        <f>U90+V90</f>
        <v>5619781.1127786981</v>
      </c>
    </row>
    <row r="91" spans="1:23" s="382" customFormat="1" ht="25.15" customHeight="1">
      <c r="A91" s="1358" t="s">
        <v>391</v>
      </c>
      <c r="B91" s="1359"/>
      <c r="C91" s="1359"/>
      <c r="D91" s="326">
        <v>81.122405819269332</v>
      </c>
      <c r="E91" s="326">
        <v>84.663425654492144</v>
      </c>
      <c r="F91" s="326">
        <v>80.915056389147381</v>
      </c>
      <c r="G91" s="326">
        <v>75.52</v>
      </c>
      <c r="H91" s="326">
        <v>75</v>
      </c>
      <c r="I91" s="326">
        <v>76.034825203565731</v>
      </c>
      <c r="J91" s="326">
        <v>74.684893222491496</v>
      </c>
      <c r="K91" s="326">
        <v>75.211902596242027</v>
      </c>
      <c r="L91" s="326">
        <v>75.339476888124238</v>
      </c>
      <c r="M91" s="326">
        <v>76.095182499861366</v>
      </c>
      <c r="N91" s="326">
        <v>77.750716156359331</v>
      </c>
      <c r="O91" s="326">
        <v>80.33956107067381</v>
      </c>
      <c r="P91" s="326">
        <v>75.892077333765258</v>
      </c>
      <c r="Q91" s="326">
        <v>75.771986119314278</v>
      </c>
      <c r="R91" s="326">
        <v>74.28850901803709</v>
      </c>
      <c r="S91" s="326">
        <v>74.478265127265786</v>
      </c>
      <c r="T91" s="326">
        <v>75.592257683105203</v>
      </c>
      <c r="U91" s="1016">
        <v>78.429374407664781</v>
      </c>
      <c r="V91" s="589"/>
      <c r="W91" s="1125">
        <f>W92/W93*100</f>
        <v>78.224130500834349</v>
      </c>
    </row>
    <row r="92" spans="1:23" ht="22.35" customHeight="1">
      <c r="A92" s="172"/>
      <c r="B92" s="1271" t="s">
        <v>17</v>
      </c>
      <c r="C92" s="1176" t="s">
        <v>392</v>
      </c>
      <c r="D92" s="327">
        <v>265372.81909589999</v>
      </c>
      <c r="E92" s="327">
        <v>298258.37594220001</v>
      </c>
      <c r="F92" s="327">
        <v>265507.48574960005</v>
      </c>
      <c r="G92" s="327">
        <v>267455</v>
      </c>
      <c r="H92" s="327">
        <v>306035</v>
      </c>
      <c r="I92" s="327">
        <v>171050.76500489993</v>
      </c>
      <c r="J92" s="327">
        <v>196225.29194740011</v>
      </c>
      <c r="K92" s="327">
        <v>231989.47902070003</v>
      </c>
      <c r="L92" s="327">
        <v>265831.01133090002</v>
      </c>
      <c r="M92" s="327">
        <v>308723.025211</v>
      </c>
      <c r="N92" s="327">
        <v>368918.55137860007</v>
      </c>
      <c r="O92" s="327">
        <v>469627.56617180019</v>
      </c>
      <c r="P92" s="327">
        <v>33704.970713000002</v>
      </c>
      <c r="Q92" s="327">
        <v>63922.86431599997</v>
      </c>
      <c r="R92" s="327">
        <v>94701.24695000003</v>
      </c>
      <c r="S92" s="327">
        <v>125341.20246630002</v>
      </c>
      <c r="T92" s="327">
        <v>163717.66711460002</v>
      </c>
      <c r="U92" s="1017">
        <v>232010.54227399986</v>
      </c>
      <c r="V92" s="73">
        <v>19087.1538105</v>
      </c>
      <c r="W92" s="53">
        <f>U92+V92</f>
        <v>251097.69608449985</v>
      </c>
    </row>
    <row r="93" spans="1:23" ht="22.35" customHeight="1">
      <c r="A93" s="172"/>
      <c r="B93" s="1271" t="s">
        <v>17</v>
      </c>
      <c r="C93" s="1176" t="s">
        <v>393</v>
      </c>
      <c r="D93" s="327">
        <v>327126.41645159997</v>
      </c>
      <c r="E93" s="327">
        <v>352287.15780929988</v>
      </c>
      <c r="F93" s="327">
        <v>328131.12614379998</v>
      </c>
      <c r="G93" s="327">
        <v>354173</v>
      </c>
      <c r="H93" s="327">
        <v>408059</v>
      </c>
      <c r="I93" s="327">
        <v>224963.7117557</v>
      </c>
      <c r="J93" s="327">
        <v>262737.59455320006</v>
      </c>
      <c r="K93" s="327">
        <v>308447.82675699983</v>
      </c>
      <c r="L93" s="327">
        <v>352844.24887319992</v>
      </c>
      <c r="M93" s="327">
        <v>405706.39962859993</v>
      </c>
      <c r="N93" s="327">
        <v>474488.94314579986</v>
      </c>
      <c r="O93" s="327">
        <v>584553.31335289986</v>
      </c>
      <c r="P93" s="327">
        <v>44411.711863900018</v>
      </c>
      <c r="Q93" s="327">
        <v>84362.133804099969</v>
      </c>
      <c r="R93" s="327">
        <v>127477.65193000007</v>
      </c>
      <c r="S93" s="327">
        <v>168292.32293759994</v>
      </c>
      <c r="T93" s="327">
        <v>216579.94103170009</v>
      </c>
      <c r="U93" s="1017">
        <v>295820.97782399989</v>
      </c>
      <c r="V93" s="73">
        <v>25176.768621800002</v>
      </c>
      <c r="W93" s="53">
        <f>U93+V93</f>
        <v>320997.74644579989</v>
      </c>
    </row>
    <row r="94" spans="1:23" s="382" customFormat="1" ht="22.35" customHeight="1">
      <c r="A94" s="1356" t="s">
        <v>394</v>
      </c>
      <c r="B94" s="1357"/>
      <c r="C94" s="1357"/>
      <c r="D94" s="326">
        <v>4.5465966266843783</v>
      </c>
      <c r="E94" s="326">
        <v>4.2358590104179941</v>
      </c>
      <c r="F94" s="326">
        <v>4.1542075055265002</v>
      </c>
      <c r="G94" s="326">
        <v>4.3899999999999997</v>
      </c>
      <c r="H94" s="326">
        <v>4.62</v>
      </c>
      <c r="I94" s="326">
        <v>4.5061608364032022</v>
      </c>
      <c r="J94" s="326">
        <v>4.5360090192199447</v>
      </c>
      <c r="K94" s="326">
        <v>4.5442040362412612</v>
      </c>
      <c r="L94" s="326">
        <v>4.5487050836823286</v>
      </c>
      <c r="M94" s="326">
        <v>4.5565647124353976</v>
      </c>
      <c r="N94" s="326">
        <v>4.5486330075837156</v>
      </c>
      <c r="O94" s="326">
        <v>4.5534516075691212</v>
      </c>
      <c r="P94" s="326">
        <v>4.5986640285453726</v>
      </c>
      <c r="Q94" s="326">
        <v>4.4217736324016235</v>
      </c>
      <c r="R94" s="326">
        <v>4.4839371069088401</v>
      </c>
      <c r="S94" s="326">
        <v>4.4837904276333109</v>
      </c>
      <c r="T94" s="326">
        <v>4.5071704236507983</v>
      </c>
      <c r="U94" s="1016">
        <v>4.5091615612072395</v>
      </c>
      <c r="V94" s="589"/>
      <c r="W94" s="1125">
        <f>W95/W96*100</f>
        <v>4.2944640540368892</v>
      </c>
    </row>
    <row r="95" spans="1:23" ht="22.35" customHeight="1">
      <c r="A95" s="172"/>
      <c r="B95" s="1271" t="s">
        <v>17</v>
      </c>
      <c r="C95" s="1176" t="s">
        <v>395</v>
      </c>
      <c r="D95" s="327">
        <v>137897.48276439996</v>
      </c>
      <c r="E95" s="327">
        <v>146132.17667869997</v>
      </c>
      <c r="F95" s="327">
        <v>156074.72628869998</v>
      </c>
      <c r="G95" s="327">
        <v>180767</v>
      </c>
      <c r="H95" s="327">
        <v>201143</v>
      </c>
      <c r="I95" s="327">
        <v>207132.02294080006</v>
      </c>
      <c r="J95" s="327">
        <v>209062.18177009997</v>
      </c>
      <c r="K95" s="327">
        <v>210105.54042580002</v>
      </c>
      <c r="L95" s="327">
        <v>210278.03615649996</v>
      </c>
      <c r="M95" s="327">
        <v>211161.20059260004</v>
      </c>
      <c r="N95" s="327">
        <v>211342.94965979998</v>
      </c>
      <c r="O95" s="327">
        <v>212153.41882620001</v>
      </c>
      <c r="P95" s="327">
        <v>219410.2527096</v>
      </c>
      <c r="Q95" s="327">
        <v>211412.87350200009</v>
      </c>
      <c r="R95" s="327">
        <v>216071.63671999998</v>
      </c>
      <c r="S95" s="327">
        <v>216689.87182170016</v>
      </c>
      <c r="T95" s="327">
        <v>218223.56515020001</v>
      </c>
      <c r="U95" s="1017">
        <v>218602.50127919993</v>
      </c>
      <c r="V95" s="73">
        <v>12179.229622799998</v>
      </c>
      <c r="W95" s="53">
        <f>U95+V95</f>
        <v>230781.73090199992</v>
      </c>
    </row>
    <row r="96" spans="1:23" ht="22.35" customHeight="1">
      <c r="A96" s="172"/>
      <c r="B96" s="1271" t="s">
        <v>17</v>
      </c>
      <c r="C96" s="1176" t="s">
        <v>396</v>
      </c>
      <c r="D96" s="327">
        <v>3032982.5600772989</v>
      </c>
      <c r="E96" s="327">
        <v>3449882.9238483002</v>
      </c>
      <c r="F96" s="327">
        <v>3757027.6901446991</v>
      </c>
      <c r="G96" s="327">
        <v>4117729</v>
      </c>
      <c r="H96" s="327">
        <v>4355533</v>
      </c>
      <c r="I96" s="327">
        <v>4596640.6983851008</v>
      </c>
      <c r="J96" s="327">
        <v>4608945.4602992013</v>
      </c>
      <c r="K96" s="327">
        <v>4623593.8956559002</v>
      </c>
      <c r="L96" s="327">
        <v>4622810.9382345993</v>
      </c>
      <c r="M96" s="327">
        <v>4634219.2840215005</v>
      </c>
      <c r="N96" s="327">
        <v>4646295.9158814996</v>
      </c>
      <c r="O96" s="327">
        <v>4659178.0721582985</v>
      </c>
      <c r="P96" s="327">
        <v>4771173.7875968032</v>
      </c>
      <c r="Q96" s="327">
        <v>4781178.1216663998</v>
      </c>
      <c r="R96" s="327">
        <v>4818792.7611000007</v>
      </c>
      <c r="S96" s="327">
        <v>4832738.6241393993</v>
      </c>
      <c r="T96" s="327">
        <v>4841697.6647942988</v>
      </c>
      <c r="U96" s="1017">
        <v>4847963.3810387002</v>
      </c>
      <c r="V96" s="73">
        <v>525972.17874459992</v>
      </c>
      <c r="W96" s="53">
        <f>U96+V96</f>
        <v>5373935.5597833004</v>
      </c>
    </row>
    <row r="97" spans="1:23" s="382" customFormat="1" ht="22.35" customHeight="1">
      <c r="A97" s="1356" t="s">
        <v>397</v>
      </c>
      <c r="B97" s="1357"/>
      <c r="C97" s="1357"/>
      <c r="D97" s="326">
        <v>94.604077127528214</v>
      </c>
      <c r="E97" s="326">
        <v>78.764202580325431</v>
      </c>
      <c r="F97" s="326">
        <v>72.39129756918102</v>
      </c>
      <c r="G97" s="326">
        <v>77.7</v>
      </c>
      <c r="H97" s="326">
        <v>82.32</v>
      </c>
      <c r="I97" s="326">
        <v>83.156106808803003</v>
      </c>
      <c r="J97" s="326">
        <v>83.214524195761882</v>
      </c>
      <c r="K97" s="326">
        <v>83.704761805197123</v>
      </c>
      <c r="L97" s="326">
        <v>83.948975465028099</v>
      </c>
      <c r="M97" s="326">
        <v>84.694644070556762</v>
      </c>
      <c r="N97" s="326">
        <v>85.302317345524841</v>
      </c>
      <c r="O97" s="326">
        <v>85.425141573210325</v>
      </c>
      <c r="P97" s="326">
        <v>85.157804893451612</v>
      </c>
      <c r="Q97" s="326">
        <v>85.951705257987811</v>
      </c>
      <c r="R97" s="326">
        <v>85.730064431123779</v>
      </c>
      <c r="S97" s="326">
        <v>86.741464428641422</v>
      </c>
      <c r="T97" s="326">
        <v>87.108946262024816</v>
      </c>
      <c r="U97" s="1016">
        <v>86.572996102563465</v>
      </c>
      <c r="V97" s="589"/>
      <c r="W97" s="1125">
        <f>W98/W99*100</f>
        <v>86.371829281296542</v>
      </c>
    </row>
    <row r="98" spans="1:23" ht="22.35" customHeight="1">
      <c r="A98" s="172"/>
      <c r="B98" s="1271" t="s">
        <v>17</v>
      </c>
      <c r="C98" s="1176" t="s">
        <v>398</v>
      </c>
      <c r="D98" s="327">
        <v>2158797.7609712002</v>
      </c>
      <c r="E98" s="327">
        <v>2144163.6549031003</v>
      </c>
      <c r="F98" s="327">
        <v>2229007.5017260006</v>
      </c>
      <c r="G98" s="327">
        <v>2506684</v>
      </c>
      <c r="H98" s="327">
        <v>2747804</v>
      </c>
      <c r="I98" s="327">
        <v>2871970.5418356992</v>
      </c>
      <c r="J98" s="327">
        <v>2884655.6834773007</v>
      </c>
      <c r="K98" s="327">
        <v>2881938.8794292002</v>
      </c>
      <c r="L98" s="327">
        <v>2902361.8334506014</v>
      </c>
      <c r="M98" s="327">
        <v>2934938.3470080001</v>
      </c>
      <c r="N98" s="327">
        <v>2960463.8618871006</v>
      </c>
      <c r="O98" s="327">
        <v>3011687.2091354989</v>
      </c>
      <c r="P98" s="327">
        <v>2992403.4916748987</v>
      </c>
      <c r="Q98" s="327">
        <v>3023820.3010729011</v>
      </c>
      <c r="R98" s="327">
        <v>3072230.276060001</v>
      </c>
      <c r="S98" s="327">
        <v>3093478.6654236</v>
      </c>
      <c r="T98" s="327">
        <v>3103588.5153155006</v>
      </c>
      <c r="U98" s="1017">
        <v>3123502.9220420988</v>
      </c>
      <c r="V98" s="73">
        <v>375987.84286399995</v>
      </c>
      <c r="W98" s="53">
        <f>U98+V98</f>
        <v>3499490.7649060986</v>
      </c>
    </row>
    <row r="99" spans="1:23" ht="22.35" customHeight="1">
      <c r="A99" s="172"/>
      <c r="B99" s="1271" t="s">
        <v>17</v>
      </c>
      <c r="C99" s="1176" t="s">
        <v>399</v>
      </c>
      <c r="D99" s="327">
        <v>2281928.8835312002</v>
      </c>
      <c r="E99" s="327">
        <v>2722256.5387066999</v>
      </c>
      <c r="F99" s="327">
        <v>3079109.7501683002</v>
      </c>
      <c r="G99" s="327">
        <v>3226257</v>
      </c>
      <c r="H99" s="327">
        <v>3338005</v>
      </c>
      <c r="I99" s="327">
        <v>3453709.7178431987</v>
      </c>
      <c r="J99" s="327">
        <v>3466529.0841430011</v>
      </c>
      <c r="K99" s="327">
        <v>3442980.8021391015</v>
      </c>
      <c r="L99" s="327">
        <v>3457292.7392778993</v>
      </c>
      <c r="M99" s="327">
        <v>3465317.5288900016</v>
      </c>
      <c r="N99" s="327">
        <v>3470555.025950199</v>
      </c>
      <c r="O99" s="327">
        <v>3525527.910954</v>
      </c>
      <c r="P99" s="327">
        <v>3513950.9472079002</v>
      </c>
      <c r="Q99" s="327">
        <v>3518045.7350982996</v>
      </c>
      <c r="R99" s="327">
        <v>3583608.9666400002</v>
      </c>
      <c r="S99" s="327">
        <v>3566320.5432373988</v>
      </c>
      <c r="T99" s="327">
        <v>3562881.4817480016</v>
      </c>
      <c r="U99" s="1017">
        <v>3607941.3473708006</v>
      </c>
      <c r="V99" s="73">
        <v>443716.22897729999</v>
      </c>
      <c r="W99" s="53">
        <f>U99+V99</f>
        <v>4051657.5763481008</v>
      </c>
    </row>
    <row r="100" spans="1:23" s="382" customFormat="1" ht="22.35" customHeight="1">
      <c r="A100" s="1358" t="s">
        <v>400</v>
      </c>
      <c r="B100" s="1359"/>
      <c r="C100" s="1359"/>
      <c r="D100" s="326">
        <v>14.884774994025499</v>
      </c>
      <c r="E100" s="326">
        <v>19.082165298574186</v>
      </c>
      <c r="F100" s="326">
        <v>22.656060128364768</v>
      </c>
      <c r="G100" s="326">
        <v>16.39</v>
      </c>
      <c r="H100" s="326">
        <v>12.67</v>
      </c>
      <c r="I100" s="326">
        <v>12.048064675718237</v>
      </c>
      <c r="J100" s="326">
        <v>10.930245313469136</v>
      </c>
      <c r="K100" s="326">
        <v>11.480930518780312</v>
      </c>
      <c r="L100" s="326">
        <v>10.830219814939323</v>
      </c>
      <c r="M100" s="326">
        <v>10.167408157396773</v>
      </c>
      <c r="N100" s="326">
        <v>10.084523726533776</v>
      </c>
      <c r="O100" s="326">
        <v>10.786496947942297</v>
      </c>
      <c r="P100" s="326">
        <v>10.73937427317186</v>
      </c>
      <c r="Q100" s="326">
        <v>10.546449005783662</v>
      </c>
      <c r="R100" s="326">
        <v>10.600756163671649</v>
      </c>
      <c r="S100" s="326">
        <v>11.067436306299081</v>
      </c>
      <c r="T100" s="326">
        <v>10.965428041778461</v>
      </c>
      <c r="U100" s="1016">
        <v>11.240909297849273</v>
      </c>
      <c r="V100" s="589"/>
    </row>
    <row r="101" spans="1:23" ht="22.35" customHeight="1">
      <c r="A101" s="172"/>
      <c r="B101" s="1271" t="s">
        <v>17</v>
      </c>
      <c r="C101" s="1176" t="s">
        <v>401</v>
      </c>
      <c r="D101" s="327">
        <v>381482.57566180005</v>
      </c>
      <c r="E101" s="327">
        <v>406531.14385440003</v>
      </c>
      <c r="F101" s="327">
        <v>569755.73888169962</v>
      </c>
      <c r="G101" s="327">
        <v>423388</v>
      </c>
      <c r="H101" s="327">
        <v>310301</v>
      </c>
      <c r="I101" s="327">
        <v>293099.93707920011</v>
      </c>
      <c r="J101" s="327">
        <v>250465.28196399997</v>
      </c>
      <c r="K101" s="327">
        <v>284900.13357780001</v>
      </c>
      <c r="L101" s="327">
        <v>264954.16783640004</v>
      </c>
      <c r="M101" s="327">
        <v>233051.72240439997</v>
      </c>
      <c r="N101" s="327">
        <v>242533.83547869997</v>
      </c>
      <c r="O101" s="327">
        <v>287410.34522950009</v>
      </c>
      <c r="P101" s="327">
        <v>268997.89209529996</v>
      </c>
      <c r="Q101" s="327">
        <v>233510.40962869997</v>
      </c>
      <c r="R101" s="327">
        <v>275218.52636999998</v>
      </c>
      <c r="S101" s="327">
        <v>274472.2509864</v>
      </c>
      <c r="T101" s="327">
        <v>298217.62344420009</v>
      </c>
      <c r="U101" s="1017">
        <v>305877.46518360003</v>
      </c>
      <c r="V101" s="73"/>
    </row>
    <row r="102" spans="1:23" ht="22.35" customHeight="1">
      <c r="A102" s="172"/>
      <c r="B102" s="1271" t="s">
        <v>17</v>
      </c>
      <c r="C102" s="1176" t="s">
        <v>402</v>
      </c>
      <c r="D102" s="327">
        <v>104447.34215790004</v>
      </c>
      <c r="E102" s="327">
        <v>318330.75286010012</v>
      </c>
      <c r="F102" s="327">
        <v>372861.93061869993</v>
      </c>
      <c r="G102" s="327">
        <v>308317</v>
      </c>
      <c r="H102" s="327">
        <v>284186</v>
      </c>
      <c r="I102" s="327">
        <v>290581.90170820011</v>
      </c>
      <c r="J102" s="327">
        <v>281356.47836010001</v>
      </c>
      <c r="K102" s="327">
        <v>278462.86107749993</v>
      </c>
      <c r="L102" s="327">
        <v>266774.55559300014</v>
      </c>
      <c r="M102" s="327">
        <v>266622.99456609995</v>
      </c>
      <c r="N102" s="327">
        <v>256713.40524329999</v>
      </c>
      <c r="O102" s="327">
        <v>251018.16675400001</v>
      </c>
      <c r="P102" s="327">
        <v>263339.9807593</v>
      </c>
      <c r="Q102" s="327">
        <v>291485.91275819973</v>
      </c>
      <c r="R102" s="327">
        <v>267466.16837000003</v>
      </c>
      <c r="S102" s="327">
        <v>286215.32315770007</v>
      </c>
      <c r="T102" s="327">
        <v>259859.74573800003</v>
      </c>
      <c r="U102" s="1017">
        <v>264573.39628959994</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4844610.7694272017</v>
      </c>
      <c r="J103" s="329">
        <v>4865597.6610949989</v>
      </c>
      <c r="K103" s="329">
        <v>4906945.4234023998</v>
      </c>
      <c r="L103" s="329">
        <v>4909676.188621101</v>
      </c>
      <c r="M103" s="329">
        <v>4914474.8517544996</v>
      </c>
      <c r="N103" s="329">
        <v>4950627.8557153018</v>
      </c>
      <c r="O103" s="329">
        <v>4991690.2084342986</v>
      </c>
      <c r="P103" s="329">
        <v>4956879.7893974008</v>
      </c>
      <c r="Q103" s="329">
        <v>4977943.9705154998</v>
      </c>
      <c r="R103" s="329">
        <v>5119301.74</v>
      </c>
      <c r="S103" s="329">
        <v>5066101.6573909009</v>
      </c>
      <c r="T103" s="329">
        <v>5089426.2135132002</v>
      </c>
      <c r="U103" s="1018">
        <v>5074775.0591880009</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153"/>
    </row>
    <row r="105" spans="1:23" ht="75" customHeight="1">
      <c r="A105" s="1396" t="s">
        <v>814</v>
      </c>
      <c r="B105" s="1397"/>
      <c r="C105" s="1397"/>
      <c r="D105" s="1397"/>
      <c r="E105" s="1397"/>
      <c r="F105" s="1397"/>
      <c r="G105" s="1397"/>
      <c r="H105" s="1397"/>
      <c r="I105" s="1397"/>
      <c r="J105" s="1397"/>
      <c r="K105" s="1397"/>
      <c r="L105" s="1397"/>
      <c r="M105" s="1397"/>
      <c r="N105" s="1397"/>
      <c r="O105" s="1397"/>
      <c r="P105" s="1397"/>
      <c r="Q105" s="1397"/>
      <c r="R105" s="1397"/>
      <c r="S105" s="1397"/>
      <c r="T105" s="1397"/>
      <c r="U105" s="1398"/>
    </row>
    <row r="106" spans="1:23" ht="22.35" customHeight="1">
      <c r="A106" s="1341" t="s">
        <v>419</v>
      </c>
      <c r="B106" s="1342"/>
      <c r="C106" s="1342"/>
      <c r="D106" s="1382" t="s">
        <v>277</v>
      </c>
      <c r="E106" s="1382" t="s">
        <v>842</v>
      </c>
      <c r="F106" s="1376">
        <v>2021</v>
      </c>
      <c r="G106" s="1376">
        <v>2022</v>
      </c>
      <c r="H106" s="1376">
        <v>2023</v>
      </c>
      <c r="I106" s="1376">
        <v>2024</v>
      </c>
      <c r="J106" s="1376"/>
      <c r="K106" s="1376"/>
      <c r="L106" s="1376"/>
      <c r="M106" s="1376"/>
      <c r="N106" s="1376"/>
      <c r="O106" s="1376"/>
      <c r="P106" s="1376"/>
      <c r="Q106" s="1376"/>
      <c r="R106" s="1376"/>
      <c r="S106" s="1376">
        <v>2025</v>
      </c>
      <c r="T106" s="1376"/>
      <c r="U106" s="1377"/>
    </row>
    <row r="107" spans="1:23" ht="22.35" customHeight="1">
      <c r="A107" s="1341"/>
      <c r="B107" s="1342"/>
      <c r="C107" s="1342"/>
      <c r="D107" s="1383"/>
      <c r="E107" s="1383"/>
      <c r="F107" s="1386"/>
      <c r="G107" s="1376"/>
      <c r="H107" s="1376"/>
      <c r="I107" s="807" t="s">
        <v>5</v>
      </c>
      <c r="J107" s="807" t="s">
        <v>6</v>
      </c>
      <c r="K107" s="807" t="s">
        <v>267</v>
      </c>
      <c r="L107" s="786" t="s">
        <v>7</v>
      </c>
      <c r="M107" s="786" t="s">
        <v>13</v>
      </c>
      <c r="N107" s="896" t="s">
        <v>14</v>
      </c>
      <c r="O107" s="896" t="s">
        <v>904</v>
      </c>
      <c r="P107" s="896" t="s">
        <v>0</v>
      </c>
      <c r="Q107" s="896" t="s">
        <v>1</v>
      </c>
      <c r="R107" s="896" t="s">
        <v>2</v>
      </c>
      <c r="S107" s="896" t="s">
        <v>3</v>
      </c>
      <c r="T107" s="896" t="s">
        <v>4</v>
      </c>
      <c r="U107" s="1137" t="s">
        <v>5</v>
      </c>
    </row>
    <row r="108" spans="1:23" s="382" customFormat="1" ht="25.15" customHeight="1">
      <c r="A108" s="1360" t="s">
        <v>383</v>
      </c>
      <c r="B108" s="1361"/>
      <c r="C108" s="1361"/>
      <c r="D108" s="326">
        <v>47.868554164866637</v>
      </c>
      <c r="E108" s="326">
        <v>54.605936541621517</v>
      </c>
      <c r="F108" s="326">
        <v>60.86300990316952</v>
      </c>
      <c r="G108" s="326">
        <v>57.31</v>
      </c>
      <c r="H108" s="326">
        <v>58.58</v>
      </c>
      <c r="I108" s="326">
        <v>58.188752765097092</v>
      </c>
      <c r="J108" s="326">
        <v>58.426255917686461</v>
      </c>
      <c r="K108" s="326">
        <v>55.974629402556708</v>
      </c>
      <c r="L108" s="326">
        <v>54.813280624025538</v>
      </c>
      <c r="M108" s="326">
        <v>58.879450835573387</v>
      </c>
      <c r="N108" s="326">
        <v>57.077393060761686</v>
      </c>
      <c r="O108" s="326">
        <v>59.596659635904899</v>
      </c>
      <c r="P108" s="326">
        <v>59.347921682421934</v>
      </c>
      <c r="Q108" s="326">
        <v>58.751260934505012</v>
      </c>
      <c r="R108" s="326">
        <v>57.549050668974886</v>
      </c>
      <c r="S108" s="326">
        <v>56.561304929161736</v>
      </c>
      <c r="T108" s="326">
        <v>58.212597837279354</v>
      </c>
      <c r="U108" s="1016">
        <v>55.564757668724809</v>
      </c>
      <c r="V108" s="589"/>
    </row>
    <row r="109" spans="1:23" ht="22.35" customHeight="1">
      <c r="A109" s="171"/>
      <c r="B109" s="1271" t="s">
        <v>17</v>
      </c>
      <c r="C109" s="1176" t="s">
        <v>384</v>
      </c>
      <c r="D109" s="327">
        <v>175308.4075232</v>
      </c>
      <c r="E109" s="327">
        <v>163431.61920019999</v>
      </c>
      <c r="F109" s="327">
        <v>166350.69284070001</v>
      </c>
      <c r="G109" s="327">
        <v>173578</v>
      </c>
      <c r="H109" s="327">
        <v>191459</v>
      </c>
      <c r="I109" s="327">
        <v>203421.0885289</v>
      </c>
      <c r="J109" s="327">
        <v>203463.90279570001</v>
      </c>
      <c r="K109" s="327">
        <v>197545.10869779999</v>
      </c>
      <c r="L109" s="327">
        <v>195468.92131189999</v>
      </c>
      <c r="M109" s="327">
        <v>202034.54368140004</v>
      </c>
      <c r="N109" s="327">
        <v>203726.27996719998</v>
      </c>
      <c r="O109" s="327">
        <v>206411.76619980001</v>
      </c>
      <c r="P109" s="327">
        <v>207033.21896190001</v>
      </c>
      <c r="Q109" s="327">
        <v>212435.2882559</v>
      </c>
      <c r="R109" s="327">
        <v>209674.59269999998</v>
      </c>
      <c r="S109" s="327">
        <v>210387.77059580002</v>
      </c>
      <c r="T109" s="327">
        <v>210163.87833159999</v>
      </c>
      <c r="U109" s="1017">
        <v>208664.75691559998</v>
      </c>
      <c r="V109" s="73"/>
    </row>
    <row r="110" spans="1:23" ht="22.35" customHeight="1">
      <c r="A110" s="171"/>
      <c r="B110" s="1271" t="s">
        <v>17</v>
      </c>
      <c r="C110" s="1272" t="s">
        <v>385</v>
      </c>
      <c r="D110" s="327">
        <v>366228.74992089998</v>
      </c>
      <c r="E110" s="327">
        <v>299292.76842570002</v>
      </c>
      <c r="F110" s="327">
        <v>273319.85898389999</v>
      </c>
      <c r="G110" s="327">
        <v>302899</v>
      </c>
      <c r="H110" s="327">
        <v>326827</v>
      </c>
      <c r="I110" s="327">
        <v>349588.32912279997</v>
      </c>
      <c r="J110" s="327">
        <v>348240.52919350006</v>
      </c>
      <c r="K110" s="327">
        <v>352919.01135620003</v>
      </c>
      <c r="L110" s="327">
        <v>356608.68878229999</v>
      </c>
      <c r="M110" s="327">
        <v>343132.52045369992</v>
      </c>
      <c r="N110" s="327">
        <v>356929.89648339996</v>
      </c>
      <c r="O110" s="327">
        <v>346347.87832210003</v>
      </c>
      <c r="P110" s="327">
        <v>348846.62022330012</v>
      </c>
      <c r="Q110" s="327">
        <v>361584.219431</v>
      </c>
      <c r="R110" s="327">
        <v>364340.6629</v>
      </c>
      <c r="S110" s="327">
        <v>371964.13848530006</v>
      </c>
      <c r="T110" s="327">
        <v>361028.17283480003</v>
      </c>
      <c r="U110" s="1017">
        <v>375534.35967390006</v>
      </c>
      <c r="V110" s="73"/>
    </row>
    <row r="111" spans="1:23" s="382" customFormat="1" ht="25.15" customHeight="1">
      <c r="A111" s="1360" t="s">
        <v>386</v>
      </c>
      <c r="B111" s="1361"/>
      <c r="C111" s="1361"/>
      <c r="D111" s="326">
        <v>46.998792933863356</v>
      </c>
      <c r="E111" s="326">
        <v>53.757937806687139</v>
      </c>
      <c r="F111" s="326">
        <v>60.013787219157841</v>
      </c>
      <c r="G111" s="326">
        <v>56.39</v>
      </c>
      <c r="H111" s="326">
        <v>57.69</v>
      </c>
      <c r="I111" s="326">
        <v>57.269233358294805</v>
      </c>
      <c r="J111" s="326">
        <v>57.545843678852414</v>
      </c>
      <c r="K111" s="326">
        <v>55.102084519279792</v>
      </c>
      <c r="L111" s="326">
        <v>53.94792948697463</v>
      </c>
      <c r="M111" s="326">
        <v>57.984420506842291</v>
      </c>
      <c r="N111" s="326">
        <v>56.198649765845268</v>
      </c>
      <c r="O111" s="326">
        <v>58.663636638779813</v>
      </c>
      <c r="P111" s="326">
        <v>58.432026180853128</v>
      </c>
      <c r="Q111" s="326">
        <v>57.834489750735862</v>
      </c>
      <c r="R111" s="326">
        <v>56.614907481961438</v>
      </c>
      <c r="S111" s="326">
        <v>55.623866332365978</v>
      </c>
      <c r="T111" s="326">
        <v>57.30229537531504</v>
      </c>
      <c r="U111" s="1016">
        <v>54.648033015755793</v>
      </c>
      <c r="V111" s="589"/>
    </row>
    <row r="112" spans="1:23" ht="22.35" customHeight="1">
      <c r="A112" s="171"/>
      <c r="B112" s="1271" t="s">
        <v>17</v>
      </c>
      <c r="C112" s="1176" t="s">
        <v>387</v>
      </c>
      <c r="D112" s="327">
        <v>172123.09183960003</v>
      </c>
      <c r="E112" s="327">
        <v>160893.62031019997</v>
      </c>
      <c r="F112" s="327">
        <v>164029.59859830001</v>
      </c>
      <c r="G112" s="327">
        <v>170811</v>
      </c>
      <c r="H112" s="327">
        <v>188552</v>
      </c>
      <c r="I112" s="327">
        <v>200206.5559987</v>
      </c>
      <c r="J112" s="327">
        <v>200397.95055609997</v>
      </c>
      <c r="K112" s="327">
        <v>194465.73192210001</v>
      </c>
      <c r="L112" s="327">
        <v>192383.00396870001</v>
      </c>
      <c r="M112" s="327">
        <v>198963.4035556</v>
      </c>
      <c r="N112" s="327">
        <v>200589.7824343</v>
      </c>
      <c r="O112" s="327">
        <v>203180.26084500001</v>
      </c>
      <c r="P112" s="327">
        <v>203838.1484599</v>
      </c>
      <c r="Q112" s="327">
        <v>209120.38832709996</v>
      </c>
      <c r="R112" s="327">
        <v>206271.12922</v>
      </c>
      <c r="S112" s="327">
        <v>206900.8351954</v>
      </c>
      <c r="T112" s="327">
        <v>206877.4299859</v>
      </c>
      <c r="U112" s="1017">
        <v>205222.14086010001</v>
      </c>
      <c r="V112" s="73"/>
    </row>
    <row r="113" spans="1:22" ht="22.35" customHeight="1">
      <c r="A113" s="171"/>
      <c r="B113" s="1271" t="s">
        <v>17</v>
      </c>
      <c r="C113" s="1272" t="s">
        <v>385</v>
      </c>
      <c r="D113" s="327">
        <v>366228.74992089998</v>
      </c>
      <c r="E113" s="327">
        <v>299292.76842570002</v>
      </c>
      <c r="F113" s="327">
        <v>273319.85898389999</v>
      </c>
      <c r="G113" s="327">
        <v>302899</v>
      </c>
      <c r="H113" s="327">
        <v>326827</v>
      </c>
      <c r="I113" s="327">
        <v>349588.32912279997</v>
      </c>
      <c r="J113" s="327">
        <v>348240.52919350006</v>
      </c>
      <c r="K113" s="327">
        <v>352919.01135620003</v>
      </c>
      <c r="L113" s="327">
        <v>356608.68878229999</v>
      </c>
      <c r="M113" s="327">
        <v>343132.52045369992</v>
      </c>
      <c r="N113" s="327">
        <v>356929.89648339996</v>
      </c>
      <c r="O113" s="327">
        <v>346347.87832210003</v>
      </c>
      <c r="P113" s="327">
        <v>348846.62022330012</v>
      </c>
      <c r="Q113" s="327">
        <v>361584.219431</v>
      </c>
      <c r="R113" s="327">
        <v>364340.6629</v>
      </c>
      <c r="S113" s="327">
        <v>371964.13848530006</v>
      </c>
      <c r="T113" s="327">
        <v>361028.17283480003</v>
      </c>
      <c r="U113" s="1017">
        <v>375534.35967390006</v>
      </c>
      <c r="V113" s="73"/>
    </row>
    <row r="114" spans="1:22" s="382" customFormat="1" ht="22.35" customHeight="1">
      <c r="A114" s="1356" t="s">
        <v>388</v>
      </c>
      <c r="B114" s="1357"/>
      <c r="C114" s="1357"/>
      <c r="D114" s="326">
        <v>2.6739362054440501</v>
      </c>
      <c r="E114" s="326">
        <v>2.3651093323191148</v>
      </c>
      <c r="F114" s="326">
        <v>1.155142270090828</v>
      </c>
      <c r="G114" s="326">
        <v>1.64</v>
      </c>
      <c r="H114" s="326">
        <v>3.08</v>
      </c>
      <c r="I114" s="326">
        <v>3.1862890071339618</v>
      </c>
      <c r="J114" s="326">
        <v>3.2293177777403654</v>
      </c>
      <c r="K114" s="326">
        <v>3.3232634960011054</v>
      </c>
      <c r="L114" s="326">
        <v>3.3634724394879871</v>
      </c>
      <c r="M114" s="326">
        <v>3.2766750863886069</v>
      </c>
      <c r="N114" s="326">
        <v>3.156182548315801</v>
      </c>
      <c r="O114" s="326">
        <v>3.0890482107108812</v>
      </c>
      <c r="P114" s="326">
        <v>2.6562648727383777</v>
      </c>
      <c r="Q114" s="326">
        <v>2.8062037010809457</v>
      </c>
      <c r="R114" s="326">
        <v>2.8099059148188021</v>
      </c>
      <c r="S114" s="326">
        <v>2.8965570943284091</v>
      </c>
      <c r="T114" s="326">
        <v>2.9450611869394088</v>
      </c>
      <c r="U114" s="1016">
        <v>2.9897385684219886</v>
      </c>
      <c r="V114" s="589"/>
    </row>
    <row r="115" spans="1:22" ht="22.35" customHeight="1">
      <c r="A115" s="172"/>
      <c r="B115" s="1271" t="s">
        <v>17</v>
      </c>
      <c r="C115" s="1176" t="s">
        <v>389</v>
      </c>
      <c r="D115" s="327">
        <v>11837.355368300001</v>
      </c>
      <c r="E115" s="327">
        <v>11596.292962899999</v>
      </c>
      <c r="F115" s="327">
        <v>5144.8021483999992</v>
      </c>
      <c r="G115" s="327">
        <v>8051</v>
      </c>
      <c r="H115" s="327">
        <v>16444</v>
      </c>
      <c r="I115" s="327">
        <v>18538.331500799999</v>
      </c>
      <c r="J115" s="327">
        <v>18786.2360844</v>
      </c>
      <c r="K115" s="327">
        <v>19346.805165500002</v>
      </c>
      <c r="L115" s="327">
        <v>19581.384471199999</v>
      </c>
      <c r="M115" s="327">
        <v>19046.935101099996</v>
      </c>
      <c r="N115" s="327">
        <v>18320.877869599997</v>
      </c>
      <c r="O115" s="327">
        <v>17942.756122800001</v>
      </c>
      <c r="P115" s="327">
        <v>16032.470078400002</v>
      </c>
      <c r="Q115" s="327">
        <v>17098.207486200001</v>
      </c>
      <c r="R115" s="327">
        <v>17089.095280000001</v>
      </c>
      <c r="S115" s="327">
        <v>17656.326420900001</v>
      </c>
      <c r="T115" s="327">
        <v>17949.6397755</v>
      </c>
      <c r="U115" s="1017">
        <v>18218.812037799999</v>
      </c>
      <c r="V115" s="73"/>
    </row>
    <row r="116" spans="1:22" ht="22.35" customHeight="1">
      <c r="A116" s="172"/>
      <c r="B116" s="1271" t="s">
        <v>17</v>
      </c>
      <c r="C116" s="1176" t="s">
        <v>390</v>
      </c>
      <c r="D116" s="327">
        <v>442694.00833869999</v>
      </c>
      <c r="E116" s="327">
        <v>490306.84562599991</v>
      </c>
      <c r="F116" s="327">
        <v>445382.55430610001</v>
      </c>
      <c r="G116" s="327">
        <v>490655</v>
      </c>
      <c r="H116" s="327">
        <v>533740</v>
      </c>
      <c r="I116" s="327">
        <v>581815.7568034</v>
      </c>
      <c r="J116" s="327">
        <v>581740.08807350008</v>
      </c>
      <c r="K116" s="327">
        <v>582162.84049640002</v>
      </c>
      <c r="L116" s="327">
        <v>582177.64002789999</v>
      </c>
      <c r="M116" s="327">
        <v>581288.48906079994</v>
      </c>
      <c r="N116" s="327">
        <v>580475.86250600009</v>
      </c>
      <c r="O116" s="327">
        <v>580850.63420460001</v>
      </c>
      <c r="P116" s="327">
        <v>603571.9646388999</v>
      </c>
      <c r="Q116" s="327">
        <v>609300.29703879997</v>
      </c>
      <c r="R116" s="327">
        <v>608173.2199599999</v>
      </c>
      <c r="S116" s="327">
        <v>609562.5201199</v>
      </c>
      <c r="T116" s="327">
        <v>609482.74538749992</v>
      </c>
      <c r="U116" s="1017">
        <v>609378.09848090005</v>
      </c>
      <c r="V116" s="73"/>
    </row>
    <row r="117" spans="1:22" s="382" customFormat="1" ht="25.15" customHeight="1">
      <c r="A117" s="1358" t="s">
        <v>391</v>
      </c>
      <c r="B117" s="1359"/>
      <c r="C117" s="1359"/>
      <c r="D117" s="326">
        <v>88.434804066601984</v>
      </c>
      <c r="E117" s="326">
        <v>93.530444892794179</v>
      </c>
      <c r="F117" s="326">
        <v>96.725204825208905</v>
      </c>
      <c r="G117" s="326">
        <v>96.65</v>
      </c>
      <c r="H117" s="326">
        <v>94.13</v>
      </c>
      <c r="I117" s="326">
        <v>91.952217444072659</v>
      </c>
      <c r="J117" s="326">
        <v>92.186368319589022</v>
      </c>
      <c r="K117" s="326">
        <v>92.726586447859319</v>
      </c>
      <c r="L117" s="326">
        <v>92.982638560504427</v>
      </c>
      <c r="M117" s="326">
        <v>93.353577302063002</v>
      </c>
      <c r="N117" s="326">
        <v>93.821800329993636</v>
      </c>
      <c r="O117" s="326">
        <v>94.10358045915396</v>
      </c>
      <c r="P117" s="326">
        <v>97.086470404411358</v>
      </c>
      <c r="Q117" s="326">
        <v>96.132753929640785</v>
      </c>
      <c r="R117" s="326">
        <v>96.434971454908862</v>
      </c>
      <c r="S117" s="326">
        <v>96.155435957755884</v>
      </c>
      <c r="T117" s="326">
        <v>96.116631049063031</v>
      </c>
      <c r="U117" s="1016">
        <v>95.959880928531021</v>
      </c>
      <c r="V117" s="589"/>
    </row>
    <row r="118" spans="1:22" ht="22.35" customHeight="1">
      <c r="A118" s="172"/>
      <c r="B118" s="1271" t="s">
        <v>17</v>
      </c>
      <c r="C118" s="1176" t="s">
        <v>392</v>
      </c>
      <c r="D118" s="327">
        <v>84284.870006599973</v>
      </c>
      <c r="E118" s="327">
        <v>148897.12382039998</v>
      </c>
      <c r="F118" s="327">
        <v>151548.35876850001</v>
      </c>
      <c r="G118" s="327">
        <v>232371</v>
      </c>
      <c r="H118" s="327">
        <v>248596</v>
      </c>
      <c r="I118" s="327">
        <v>104616.71053410001</v>
      </c>
      <c r="J118" s="327">
        <v>127957.76633510001</v>
      </c>
      <c r="K118" s="327">
        <v>163025.43155879999</v>
      </c>
      <c r="L118" s="327">
        <v>193130.06910399997</v>
      </c>
      <c r="M118" s="327">
        <v>221386.99982659999</v>
      </c>
      <c r="N118" s="327">
        <v>253353.64244199998</v>
      </c>
      <c r="O118" s="327">
        <v>284580.48251970008</v>
      </c>
      <c r="P118" s="327">
        <v>44486.674541500004</v>
      </c>
      <c r="Q118" s="327">
        <v>70812.592084299991</v>
      </c>
      <c r="R118" s="327">
        <v>115549.90917</v>
      </c>
      <c r="S118" s="327">
        <v>147246.48757940001</v>
      </c>
      <c r="T118" s="327">
        <v>185159.43563110003</v>
      </c>
      <c r="U118" s="1017">
        <v>216410.62997569999</v>
      </c>
      <c r="V118" s="73"/>
    </row>
    <row r="119" spans="1:22" ht="22.35" customHeight="1">
      <c r="A119" s="172"/>
      <c r="B119" s="1271" t="s">
        <v>17</v>
      </c>
      <c r="C119" s="1176" t="s">
        <v>393</v>
      </c>
      <c r="D119" s="327">
        <v>95307.352004899993</v>
      </c>
      <c r="E119" s="327">
        <v>159196.4242136</v>
      </c>
      <c r="F119" s="327">
        <v>156679.2844144</v>
      </c>
      <c r="G119" s="327">
        <v>240421</v>
      </c>
      <c r="H119" s="327">
        <v>264112</v>
      </c>
      <c r="I119" s="327">
        <v>113772.9066705</v>
      </c>
      <c r="J119" s="327">
        <v>138803.3487679</v>
      </c>
      <c r="K119" s="327">
        <v>175813.04111789999</v>
      </c>
      <c r="L119" s="327">
        <v>207705.51588330002</v>
      </c>
      <c r="M119" s="327">
        <v>237148.9194359</v>
      </c>
      <c r="N119" s="327">
        <v>270037.07192879997</v>
      </c>
      <c r="O119" s="327">
        <v>302411.96044950001</v>
      </c>
      <c r="P119" s="327">
        <v>45821.703432200004</v>
      </c>
      <c r="Q119" s="327">
        <v>73661.254036399987</v>
      </c>
      <c r="R119" s="327">
        <v>119821.5828</v>
      </c>
      <c r="S119" s="327">
        <v>153133.81517410002</v>
      </c>
      <c r="T119" s="327">
        <v>192640.37202529999</v>
      </c>
      <c r="U119" s="1017">
        <v>225521.98677369999</v>
      </c>
      <c r="V119" s="73"/>
    </row>
    <row r="120" spans="1:22" s="382" customFormat="1" ht="22.35" customHeight="1">
      <c r="A120" s="1356" t="s">
        <v>394</v>
      </c>
      <c r="B120" s="1357"/>
      <c r="C120" s="1357"/>
      <c r="D120" s="326">
        <v>3.7595574643856584</v>
      </c>
      <c r="E120" s="326">
        <v>2.8250243092679326</v>
      </c>
      <c r="F120" s="326">
        <v>2.1740952187064679</v>
      </c>
      <c r="G120" s="326">
        <v>2.71</v>
      </c>
      <c r="H120" s="326">
        <v>4.34</v>
      </c>
      <c r="I120" s="326">
        <v>4.187172133010189</v>
      </c>
      <c r="J120" s="326">
        <v>4.1799286444364387</v>
      </c>
      <c r="K120" s="326">
        <v>4.1732670967787007</v>
      </c>
      <c r="L120" s="326">
        <v>4.1639981878890646</v>
      </c>
      <c r="M120" s="326">
        <v>4.1719969588477017</v>
      </c>
      <c r="N120" s="326">
        <v>4.1503319789631492</v>
      </c>
      <c r="O120" s="326">
        <v>4.1552186438012608</v>
      </c>
      <c r="P120" s="326">
        <v>3.9390269711254469</v>
      </c>
      <c r="Q120" s="326">
        <v>3.6711602621001718</v>
      </c>
      <c r="R120" s="326">
        <v>4.2199308259293939</v>
      </c>
      <c r="S120" s="326">
        <v>3.7963020963208352</v>
      </c>
      <c r="T120" s="326">
        <v>3.7995279780694662</v>
      </c>
      <c r="U120" s="1016">
        <v>3.815197889308044</v>
      </c>
      <c r="V120" s="589"/>
    </row>
    <row r="121" spans="1:22" ht="22.35" customHeight="1">
      <c r="A121" s="172"/>
      <c r="B121" s="1271" t="s">
        <v>17</v>
      </c>
      <c r="C121" s="1176" t="s">
        <v>395</v>
      </c>
      <c r="D121" s="327">
        <v>15864.309479799998</v>
      </c>
      <c r="E121" s="327">
        <v>13228.009268600001</v>
      </c>
      <c r="F121" s="327">
        <v>9269.2846363999997</v>
      </c>
      <c r="G121" s="327">
        <v>12194</v>
      </c>
      <c r="H121" s="327">
        <v>20483</v>
      </c>
      <c r="I121" s="327">
        <v>22265.577866200001</v>
      </c>
      <c r="J121" s="327">
        <v>22237.992440400001</v>
      </c>
      <c r="K121" s="327">
        <v>22188.305405000003</v>
      </c>
      <c r="L121" s="327">
        <v>22110.206311500002</v>
      </c>
      <c r="M121" s="327">
        <v>22140.8227749</v>
      </c>
      <c r="N121" s="327">
        <v>22014.297553299999</v>
      </c>
      <c r="O121" s="327">
        <v>22093.245903399998</v>
      </c>
      <c r="P121" s="327">
        <v>22274.593545600001</v>
      </c>
      <c r="Q121" s="327">
        <v>20983.745265000001</v>
      </c>
      <c r="R121" s="327">
        <v>24156.907680000004</v>
      </c>
      <c r="S121" s="327">
        <v>21830.293757700005</v>
      </c>
      <c r="T121" s="327">
        <v>21922.578758399999</v>
      </c>
      <c r="U121" s="1017">
        <v>22022.537850399996</v>
      </c>
      <c r="V121" s="73"/>
    </row>
    <row r="122" spans="1:22" ht="22.35" customHeight="1">
      <c r="A122" s="172"/>
      <c r="B122" s="1271" t="s">
        <v>17</v>
      </c>
      <c r="C122" s="1176" t="s">
        <v>396</v>
      </c>
      <c r="D122" s="327">
        <v>421972.78882110002</v>
      </c>
      <c r="E122" s="327">
        <v>468244.08643860003</v>
      </c>
      <c r="F122" s="327">
        <v>426351.36477210006</v>
      </c>
      <c r="G122" s="327">
        <v>450357</v>
      </c>
      <c r="H122" s="327">
        <v>472289</v>
      </c>
      <c r="I122" s="327">
        <v>531756.92708370008</v>
      </c>
      <c r="J122" s="327">
        <v>532018.47045880009</v>
      </c>
      <c r="K122" s="327">
        <v>531677.09831290005</v>
      </c>
      <c r="L122" s="327">
        <v>530985.01281310001</v>
      </c>
      <c r="M122" s="327">
        <v>530700.8368724999</v>
      </c>
      <c r="N122" s="327">
        <v>530422.57016749994</v>
      </c>
      <c r="O122" s="327">
        <v>531698.75756980001</v>
      </c>
      <c r="P122" s="327">
        <v>565484.66687029996</v>
      </c>
      <c r="Q122" s="327">
        <v>571583.47135180002</v>
      </c>
      <c r="R122" s="327">
        <v>572447.95415999996</v>
      </c>
      <c r="S122" s="327">
        <v>575041.00579500012</v>
      </c>
      <c r="T122" s="327">
        <v>576981.63784910005</v>
      </c>
      <c r="U122" s="1017">
        <v>577231.86291640007</v>
      </c>
      <c r="V122" s="73"/>
    </row>
    <row r="123" spans="1:22" s="382" customFormat="1" ht="22.35" customHeight="1">
      <c r="A123" s="1356" t="s">
        <v>397</v>
      </c>
      <c r="B123" s="1357"/>
      <c r="C123" s="1357"/>
      <c r="D123" s="326">
        <v>138.99496503711921</v>
      </c>
      <c r="E123" s="326">
        <v>95.907642645171236</v>
      </c>
      <c r="F123" s="326">
        <v>81.27552921189573</v>
      </c>
      <c r="G123" s="326">
        <v>72.31</v>
      </c>
      <c r="H123" s="326">
        <v>74.28</v>
      </c>
      <c r="I123" s="326">
        <v>67.356241675475573</v>
      </c>
      <c r="J123" s="326">
        <v>69.814514751057587</v>
      </c>
      <c r="K123" s="326">
        <v>67.088012497665801</v>
      </c>
      <c r="L123" s="326">
        <v>66.310588360551421</v>
      </c>
      <c r="M123" s="326">
        <v>68.300140010597858</v>
      </c>
      <c r="N123" s="326">
        <v>71.06978043931565</v>
      </c>
      <c r="O123" s="326">
        <v>72.587188926887009</v>
      </c>
      <c r="P123" s="326">
        <v>68.321284689563996</v>
      </c>
      <c r="Q123" s="326">
        <v>68.029334972341005</v>
      </c>
      <c r="R123" s="326">
        <v>75.469782520325722</v>
      </c>
      <c r="S123" s="326">
        <v>76.958974510328915</v>
      </c>
      <c r="T123" s="326">
        <v>72.877892296945475</v>
      </c>
      <c r="U123" s="1016">
        <v>72.891358869971029</v>
      </c>
      <c r="V123" s="589"/>
    </row>
    <row r="124" spans="1:22" ht="22.35" customHeight="1">
      <c r="A124" s="172"/>
      <c r="B124" s="1271" t="s">
        <v>17</v>
      </c>
      <c r="C124" s="1176" t="s">
        <v>398</v>
      </c>
      <c r="D124" s="327">
        <v>244994.47314840002</v>
      </c>
      <c r="E124" s="327">
        <v>177921.58013280001</v>
      </c>
      <c r="F124" s="327">
        <v>167855.31424439998</v>
      </c>
      <c r="G124" s="327">
        <v>182951</v>
      </c>
      <c r="H124" s="327">
        <v>174335</v>
      </c>
      <c r="I124" s="327">
        <v>181254.8713457</v>
      </c>
      <c r="J124" s="327">
        <v>175929.95707400001</v>
      </c>
      <c r="K124" s="327">
        <v>165470.41578889996</v>
      </c>
      <c r="L124" s="327">
        <v>161097.93026329999</v>
      </c>
      <c r="M124" s="327">
        <v>163147.3944589</v>
      </c>
      <c r="N124" s="327">
        <v>169751.41389700002</v>
      </c>
      <c r="O124" s="327">
        <v>179951.66267799999</v>
      </c>
      <c r="P124" s="327">
        <v>178867.68240399999</v>
      </c>
      <c r="Q124" s="327">
        <v>180306.99405290003</v>
      </c>
      <c r="R124" s="327">
        <v>190495.30471</v>
      </c>
      <c r="S124" s="327">
        <v>196741.31307199999</v>
      </c>
      <c r="T124" s="327">
        <v>193203.36522289997</v>
      </c>
      <c r="U124" s="1017">
        <v>196590.39510990001</v>
      </c>
      <c r="V124" s="73"/>
    </row>
    <row r="125" spans="1:22" ht="22.35" customHeight="1">
      <c r="A125" s="172"/>
      <c r="B125" s="1271" t="s">
        <v>17</v>
      </c>
      <c r="C125" s="1176" t="s">
        <v>399</v>
      </c>
      <c r="D125" s="327">
        <v>176261.401327</v>
      </c>
      <c r="E125" s="327">
        <v>185513.4535952</v>
      </c>
      <c r="F125" s="327">
        <v>206526.26426679999</v>
      </c>
      <c r="G125" s="327">
        <v>253015</v>
      </c>
      <c r="H125" s="327">
        <v>234684</v>
      </c>
      <c r="I125" s="327">
        <v>269098.84939689998</v>
      </c>
      <c r="J125" s="327">
        <v>251996.24705739995</v>
      </c>
      <c r="K125" s="327">
        <v>246646.7698602</v>
      </c>
      <c r="L125" s="327">
        <v>242944.50440909999</v>
      </c>
      <c r="M125" s="327">
        <v>238868.31627810001</v>
      </c>
      <c r="N125" s="327">
        <v>238851.74943230004</v>
      </c>
      <c r="O125" s="327">
        <v>247911.05061149999</v>
      </c>
      <c r="P125" s="327">
        <v>261803.7456654</v>
      </c>
      <c r="Q125" s="327">
        <v>265043.00553019997</v>
      </c>
      <c r="R125" s="327">
        <v>252412.68537999998</v>
      </c>
      <c r="S125" s="327">
        <v>255644.4057679</v>
      </c>
      <c r="T125" s="327">
        <v>265105.58844879997</v>
      </c>
      <c r="U125" s="1017">
        <v>269703.29289729998</v>
      </c>
      <c r="V125" s="73"/>
    </row>
    <row r="126" spans="1:22" s="382" customFormat="1" ht="22.35" customHeight="1">
      <c r="A126" s="1358" t="s">
        <v>400</v>
      </c>
      <c r="B126" s="1359"/>
      <c r="C126" s="1359"/>
      <c r="D126" s="326">
        <v>25.237213817542877</v>
      </c>
      <c r="E126" s="326">
        <v>34.12935840916338</v>
      </c>
      <c r="F126" s="326">
        <v>35.42387408476673</v>
      </c>
      <c r="G126" s="326">
        <v>35.9</v>
      </c>
      <c r="H126" s="326">
        <v>33.82</v>
      </c>
      <c r="I126" s="326">
        <v>33.477471732456863</v>
      </c>
      <c r="J126" s="326">
        <v>32.020413164787129</v>
      </c>
      <c r="K126" s="326">
        <v>32.204197499251045</v>
      </c>
      <c r="L126" s="326">
        <v>32.70493202391625</v>
      </c>
      <c r="M126" s="326">
        <v>31.41428889981086</v>
      </c>
      <c r="N126" s="326">
        <v>29.423662245172743</v>
      </c>
      <c r="O126" s="326">
        <v>30.353418304253598</v>
      </c>
      <c r="P126" s="326">
        <v>33.94681252951866</v>
      </c>
      <c r="Q126" s="326">
        <v>32.134035702586566</v>
      </c>
      <c r="R126" s="326">
        <v>29.947632499142419</v>
      </c>
      <c r="S126" s="326">
        <v>30.347421334692349</v>
      </c>
      <c r="T126" s="326">
        <v>33.042702067554195</v>
      </c>
      <c r="U126" s="1016">
        <v>31.680096924196306</v>
      </c>
      <c r="V126" s="589"/>
    </row>
    <row r="127" spans="1:22" ht="22.35" customHeight="1">
      <c r="A127" s="172"/>
      <c r="B127" s="1271" t="s">
        <v>17</v>
      </c>
      <c r="C127" s="1176" t="s">
        <v>401</v>
      </c>
      <c r="D127" s="327">
        <v>79021.069212999995</v>
      </c>
      <c r="E127" s="327">
        <v>95776.494307000015</v>
      </c>
      <c r="F127" s="327">
        <v>105707.67447750001</v>
      </c>
      <c r="G127" s="327">
        <v>144713</v>
      </c>
      <c r="H127" s="327">
        <v>137636</v>
      </c>
      <c r="I127" s="327">
        <v>153689.83771029999</v>
      </c>
      <c r="J127" s="327">
        <v>135392.51575650001</v>
      </c>
      <c r="K127" s="327">
        <v>138838.81361119999</v>
      </c>
      <c r="L127" s="327">
        <v>138861.21675749999</v>
      </c>
      <c r="M127" s="327">
        <v>138277.23709040001</v>
      </c>
      <c r="N127" s="327">
        <v>123817.00219689999</v>
      </c>
      <c r="O127" s="327">
        <v>136498.98580789997</v>
      </c>
      <c r="P127" s="327">
        <v>160068.90841870001</v>
      </c>
      <c r="Q127" s="327">
        <v>151605.75298039999</v>
      </c>
      <c r="R127" s="327">
        <v>131698.77249999999</v>
      </c>
      <c r="S127" s="327">
        <v>135865.18440780003</v>
      </c>
      <c r="T127" s="327">
        <v>148453.53922890002</v>
      </c>
      <c r="U127" s="1017">
        <v>136384.5659436</v>
      </c>
      <c r="V127" s="73"/>
    </row>
    <row r="128" spans="1:22" ht="22.35" customHeight="1">
      <c r="A128" s="172"/>
      <c r="B128" s="1271" t="s">
        <v>17</v>
      </c>
      <c r="C128" s="1176" t="s">
        <v>402</v>
      </c>
      <c r="D128" s="327">
        <v>34965.547486399999</v>
      </c>
      <c r="E128" s="327">
        <v>52891.518257500007</v>
      </c>
      <c r="F128" s="327">
        <v>48885.345014999999</v>
      </c>
      <c r="G128" s="327">
        <v>43093</v>
      </c>
      <c r="H128" s="327">
        <v>49794</v>
      </c>
      <c r="I128" s="327">
        <v>47051.213345800003</v>
      </c>
      <c r="J128" s="327">
        <v>50737.687349999993</v>
      </c>
      <c r="K128" s="327">
        <v>49595.065486000007</v>
      </c>
      <c r="L128" s="327">
        <v>51578.306085800003</v>
      </c>
      <c r="M128" s="327">
        <v>41816.524122399991</v>
      </c>
      <c r="N128" s="327">
        <v>44589.210073599999</v>
      </c>
      <c r="O128" s="327">
        <v>41060.3531506</v>
      </c>
      <c r="P128" s="327">
        <v>44824.534897999998</v>
      </c>
      <c r="Q128" s="327">
        <v>46027.766384399998</v>
      </c>
      <c r="R128" s="327">
        <v>49759.642580000007</v>
      </c>
      <c r="S128" s="327">
        <v>50386.172182000002</v>
      </c>
      <c r="T128" s="327">
        <v>52830.589573999998</v>
      </c>
      <c r="U128" s="1017">
        <v>56501.245083000002</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599630.26079259999</v>
      </c>
      <c r="J129" s="329">
        <v>581286.07569370011</v>
      </c>
      <c r="K129" s="329">
        <v>585122.10745689995</v>
      </c>
      <c r="L129" s="329">
        <v>582296.0362799</v>
      </c>
      <c r="M129" s="329">
        <v>573286.13035669993</v>
      </c>
      <c r="N129" s="329">
        <v>572349.59695789998</v>
      </c>
      <c r="O129" s="329">
        <v>584973.12289079989</v>
      </c>
      <c r="P129" s="329">
        <v>603571.9646388999</v>
      </c>
      <c r="Q129" s="329">
        <v>615028.62943819992</v>
      </c>
      <c r="R129" s="329">
        <v>605919.06584000005</v>
      </c>
      <c r="S129" s="329">
        <v>613730.42057079996</v>
      </c>
      <c r="T129" s="329">
        <v>609163.64645780006</v>
      </c>
      <c r="U129" s="1018">
        <v>608854.86394860002</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I2:O2"/>
    <mergeCell ref="P2:U2"/>
    <mergeCell ref="A88:C88"/>
    <mergeCell ref="A85:C85"/>
    <mergeCell ref="A80:C81"/>
    <mergeCell ref="A79:U79"/>
    <mergeCell ref="A54:C55"/>
    <mergeCell ref="E54:E55"/>
    <mergeCell ref="F54:F55"/>
    <mergeCell ref="F80:F81"/>
    <mergeCell ref="A62:C62"/>
    <mergeCell ref="E80:E81"/>
    <mergeCell ref="D80:D81"/>
    <mergeCell ref="H80:H81"/>
    <mergeCell ref="A82:C82"/>
    <mergeCell ref="S80:U80"/>
    <mergeCell ref="A45:C45"/>
    <mergeCell ref="A48:C48"/>
    <mergeCell ref="A13:C13"/>
    <mergeCell ref="G2:G3"/>
    <mergeCell ref="A16:C16"/>
    <mergeCell ref="A7:C7"/>
    <mergeCell ref="A28:C29"/>
    <mergeCell ref="A36:C36"/>
    <mergeCell ref="A39:C39"/>
    <mergeCell ref="A42:C42"/>
    <mergeCell ref="A126:C126"/>
    <mergeCell ref="A111:C111"/>
    <mergeCell ref="A114:C114"/>
    <mergeCell ref="A117:C117"/>
    <mergeCell ref="A120:C120"/>
    <mergeCell ref="A123:C123"/>
    <mergeCell ref="G54:G55"/>
    <mergeCell ref="G80:G81"/>
    <mergeCell ref="G106:G107"/>
    <mergeCell ref="A4:C4"/>
    <mergeCell ref="A108:C108"/>
    <mergeCell ref="A106:C107"/>
    <mergeCell ref="A56:C56"/>
    <mergeCell ref="A59:C59"/>
    <mergeCell ref="A74:C74"/>
    <mergeCell ref="A65:C65"/>
    <mergeCell ref="A68:C68"/>
    <mergeCell ref="A91:C91"/>
    <mergeCell ref="A71:C71"/>
    <mergeCell ref="A53:U53"/>
    <mergeCell ref="D54:D55"/>
    <mergeCell ref="F28:F29"/>
    <mergeCell ref="A1:U1"/>
    <mergeCell ref="A2:C3"/>
    <mergeCell ref="A33:C33"/>
    <mergeCell ref="D28:D29"/>
    <mergeCell ref="E2:E3"/>
    <mergeCell ref="E28:E29"/>
    <mergeCell ref="A30:C30"/>
    <mergeCell ref="D2:D3"/>
    <mergeCell ref="A27:U27"/>
    <mergeCell ref="A10:C10"/>
    <mergeCell ref="A19:C19"/>
    <mergeCell ref="A22:C22"/>
    <mergeCell ref="G28:G29"/>
    <mergeCell ref="H2:H3"/>
    <mergeCell ref="H28:H29"/>
    <mergeCell ref="F2:F3"/>
    <mergeCell ref="I106:R106"/>
    <mergeCell ref="S106:U106"/>
    <mergeCell ref="I28:R28"/>
    <mergeCell ref="S28:U28"/>
    <mergeCell ref="I54:R54"/>
    <mergeCell ref="S54:U54"/>
    <mergeCell ref="I80:R80"/>
    <mergeCell ref="A105:U105"/>
    <mergeCell ref="A97:C97"/>
    <mergeCell ref="A100:C100"/>
    <mergeCell ref="A94:C94"/>
    <mergeCell ref="F106:F107"/>
    <mergeCell ref="E106:E107"/>
    <mergeCell ref="H54:H55"/>
    <mergeCell ref="D106:D107"/>
    <mergeCell ref="H106:H10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H305" sqref="H305"/>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6" t="s">
        <v>817</v>
      </c>
      <c r="B1" s="1397"/>
      <c r="C1" s="1397"/>
      <c r="D1" s="1397"/>
      <c r="E1" s="1397"/>
      <c r="F1" s="1397"/>
      <c r="G1" s="1397"/>
      <c r="H1" s="1397"/>
      <c r="I1" s="1397"/>
      <c r="J1" s="1397"/>
      <c r="K1" s="1397"/>
      <c r="L1" s="1397"/>
      <c r="M1" s="1397"/>
      <c r="N1" s="1397"/>
      <c r="O1" s="1397"/>
      <c r="P1" s="1397"/>
      <c r="Q1" s="1397"/>
      <c r="R1" s="1397"/>
      <c r="S1" s="1397"/>
      <c r="T1" s="1398"/>
    </row>
    <row r="2" spans="1:23" ht="22.35" customHeight="1">
      <c r="A2" s="1341" t="s">
        <v>479</v>
      </c>
      <c r="B2" s="1342"/>
      <c r="C2" s="1382" t="s">
        <v>277</v>
      </c>
      <c r="D2" s="1382" t="s">
        <v>842</v>
      </c>
      <c r="E2" s="1376">
        <v>2021</v>
      </c>
      <c r="F2" s="1376">
        <v>2022</v>
      </c>
      <c r="G2" s="1376">
        <v>2023</v>
      </c>
      <c r="H2" s="1376">
        <v>2024</v>
      </c>
      <c r="I2" s="1376"/>
      <c r="J2" s="1376"/>
      <c r="K2" s="1376"/>
      <c r="L2" s="1376"/>
      <c r="M2" s="1376"/>
      <c r="N2" s="1376"/>
      <c r="O2" s="1376">
        <v>2025</v>
      </c>
      <c r="P2" s="1376"/>
      <c r="Q2" s="1376"/>
      <c r="R2" s="1376"/>
      <c r="S2" s="1376"/>
      <c r="T2" s="1377"/>
    </row>
    <row r="3" spans="1:23" ht="22.35" customHeight="1">
      <c r="A3" s="1341"/>
      <c r="B3" s="1342"/>
      <c r="C3" s="1383"/>
      <c r="D3" s="1383"/>
      <c r="E3" s="1386"/>
      <c r="F3" s="1376"/>
      <c r="G3" s="1376"/>
      <c r="H3" s="786" t="s">
        <v>5</v>
      </c>
      <c r="I3" s="786" t="s">
        <v>6</v>
      </c>
      <c r="J3" s="786" t="s">
        <v>267</v>
      </c>
      <c r="K3" s="786" t="s">
        <v>7</v>
      </c>
      <c r="L3" s="786" t="s">
        <v>13</v>
      </c>
      <c r="M3" s="896" t="s">
        <v>14</v>
      </c>
      <c r="N3" s="896" t="s">
        <v>904</v>
      </c>
      <c r="O3" s="896" t="s">
        <v>0</v>
      </c>
      <c r="P3" s="896" t="s">
        <v>1</v>
      </c>
      <c r="Q3" s="896" t="s">
        <v>2</v>
      </c>
      <c r="R3" s="786" t="s">
        <v>3</v>
      </c>
      <c r="S3" s="896" t="s">
        <v>4</v>
      </c>
      <c r="T3" s="1137" t="s">
        <v>5</v>
      </c>
    </row>
    <row r="4" spans="1:23" ht="10.5" customHeight="1">
      <c r="A4" s="160"/>
      <c r="B4" s="1181"/>
      <c r="C4" s="1190"/>
      <c r="D4" s="1190"/>
      <c r="E4" s="1190"/>
      <c r="F4" s="1190"/>
      <c r="G4" s="1190"/>
      <c r="H4" s="1190"/>
      <c r="I4" s="1190"/>
      <c r="J4" s="1190"/>
      <c r="K4" s="1190"/>
      <c r="L4" s="1190"/>
      <c r="M4" s="1190"/>
      <c r="N4" s="1190"/>
      <c r="O4" s="1190"/>
      <c r="P4" s="1190"/>
      <c r="Q4" s="1190"/>
      <c r="R4" s="1190"/>
      <c r="S4" s="1190"/>
      <c r="T4" s="1020"/>
    </row>
    <row r="5" spans="1:23" ht="33" customHeight="1">
      <c r="A5" s="757" t="s">
        <v>17</v>
      </c>
      <c r="B5" s="1191" t="s">
        <v>476</v>
      </c>
      <c r="C5" s="144">
        <v>3342995.85656778</v>
      </c>
      <c r="D5" s="144">
        <v>3818584.3611009</v>
      </c>
      <c r="E5" s="144">
        <v>4251749.2481378</v>
      </c>
      <c r="F5" s="144">
        <v>4728435</v>
      </c>
      <c r="G5" s="144">
        <v>5014378</v>
      </c>
      <c r="H5" s="144">
        <v>5076692.44783046</v>
      </c>
      <c r="I5" s="144">
        <v>5054014.17369116</v>
      </c>
      <c r="J5" s="144">
        <v>5076755.0206677001</v>
      </c>
      <c r="K5" s="144">
        <v>5095028.0087588504</v>
      </c>
      <c r="L5" s="144">
        <v>5108042.0166992797</v>
      </c>
      <c r="M5" s="144">
        <v>5224478.9411888504</v>
      </c>
      <c r="N5" s="144">
        <v>5276887.6538286302</v>
      </c>
      <c r="O5" s="144">
        <v>5280387.2828612402</v>
      </c>
      <c r="P5" s="144">
        <v>5331692.9180697398</v>
      </c>
      <c r="Q5" s="144">
        <v>5419270.3580913898</v>
      </c>
      <c r="R5" s="144">
        <v>5353763.8970956802</v>
      </c>
      <c r="S5" s="144">
        <v>5383820.6594880698</v>
      </c>
      <c r="T5" s="1005">
        <v>5543178.0219275299</v>
      </c>
      <c r="V5" s="44"/>
      <c r="W5" s="44"/>
    </row>
    <row r="6" spans="1:23" ht="33" customHeight="1">
      <c r="A6" s="757" t="s">
        <v>17</v>
      </c>
      <c r="B6" s="1191" t="s">
        <v>477</v>
      </c>
      <c r="C6" s="144">
        <v>655962.98526158498</v>
      </c>
      <c r="D6" s="144">
        <v>763879.11320435395</v>
      </c>
      <c r="E6" s="144">
        <v>861328.88733455597</v>
      </c>
      <c r="F6" s="144">
        <v>938286.38061855198</v>
      </c>
      <c r="G6" s="144">
        <v>985414.93548361701</v>
      </c>
      <c r="H6" s="144">
        <v>994428.54445300298</v>
      </c>
      <c r="I6" s="144">
        <v>982647.71899217099</v>
      </c>
      <c r="J6" s="144">
        <v>990229.65069162205</v>
      </c>
      <c r="K6" s="144">
        <v>1016462.54222922</v>
      </c>
      <c r="L6" s="144">
        <v>1034116.75080057</v>
      </c>
      <c r="M6" s="144">
        <v>1037486.7728386699</v>
      </c>
      <c r="N6" s="144">
        <v>1021878.3143466</v>
      </c>
      <c r="O6" s="144">
        <v>999455.31863997597</v>
      </c>
      <c r="P6" s="144">
        <v>996589.66225908604</v>
      </c>
      <c r="Q6" s="144">
        <v>1004354.90325619</v>
      </c>
      <c r="R6" s="144">
        <v>998527.81799270399</v>
      </c>
      <c r="S6" s="144">
        <v>1017077.92571701</v>
      </c>
      <c r="T6" s="1005">
        <v>1018813.21092952</v>
      </c>
    </row>
    <row r="7" spans="1:23" ht="27.2" customHeight="1">
      <c r="A7" s="757" t="s">
        <v>17</v>
      </c>
      <c r="B7" s="1191" t="s">
        <v>478</v>
      </c>
      <c r="C7" s="144">
        <v>3617726.7076381971</v>
      </c>
      <c r="D7" s="144">
        <v>4159828.5621993002</v>
      </c>
      <c r="E7" s="144">
        <v>4562816.7896907013</v>
      </c>
      <c r="F7" s="144">
        <v>4923415.8313631499</v>
      </c>
      <c r="G7" s="144">
        <v>5211779.2101420201</v>
      </c>
      <c r="H7" s="144">
        <v>5377464.0367781399</v>
      </c>
      <c r="I7" s="144">
        <v>5394452.6486653797</v>
      </c>
      <c r="J7" s="144">
        <v>5438780.1041519605</v>
      </c>
      <c r="K7" s="144">
        <v>5453386.4169219099</v>
      </c>
      <c r="L7" s="144">
        <v>5456581.61585287</v>
      </c>
      <c r="M7" s="144">
        <v>5500396.8400312504</v>
      </c>
      <c r="N7" s="144">
        <v>5577216.37471887</v>
      </c>
      <c r="O7" s="144">
        <v>5527248.8611596897</v>
      </c>
      <c r="P7" s="144">
        <v>5549008.1611764897</v>
      </c>
      <c r="Q7" s="144">
        <v>5697324.0703172702</v>
      </c>
      <c r="R7" s="144">
        <v>5642173.88393596</v>
      </c>
      <c r="S7" s="144">
        <v>5651101.2032523602</v>
      </c>
      <c r="T7" s="1005">
        <v>5651830.5048315199</v>
      </c>
    </row>
    <row r="8" spans="1:23" ht="24.2" customHeight="1">
      <c r="A8" s="757" t="s">
        <v>17</v>
      </c>
      <c r="B8" s="1192" t="s">
        <v>716</v>
      </c>
      <c r="C8" s="144">
        <v>451660.85893430799</v>
      </c>
      <c r="D8" s="144">
        <v>435601.54510451399</v>
      </c>
      <c r="E8" s="144">
        <v>436409.12657524197</v>
      </c>
      <c r="F8" s="144">
        <v>523176.73417297698</v>
      </c>
      <c r="G8" s="144">
        <v>554265.57181717898</v>
      </c>
      <c r="H8" s="144">
        <v>599630.26079266798</v>
      </c>
      <c r="I8" s="144">
        <v>581286.07569281</v>
      </c>
      <c r="J8" s="144">
        <v>585122.10745659296</v>
      </c>
      <c r="K8" s="144">
        <v>582296.03627959895</v>
      </c>
      <c r="L8" s="144">
        <v>573286.13035680598</v>
      </c>
      <c r="M8" s="144">
        <v>572349.59695771395</v>
      </c>
      <c r="N8" s="144">
        <v>584973.12289136404</v>
      </c>
      <c r="O8" s="144">
        <v>603571.96463877102</v>
      </c>
      <c r="P8" s="144">
        <v>615028.62943809805</v>
      </c>
      <c r="Q8" s="144">
        <v>605919.065830854</v>
      </c>
      <c r="R8" s="144">
        <v>613730.42057015805</v>
      </c>
      <c r="S8" s="144">
        <v>609163.646457867</v>
      </c>
      <c r="T8" s="1005">
        <v>608854.86394835904</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12048215.289854273</v>
      </c>
      <c r="I9" s="760">
        <v>12012400.617041521</v>
      </c>
      <c r="J9" s="760">
        <v>12090886.882967876</v>
      </c>
      <c r="K9" s="760">
        <v>12147173.004189579</v>
      </c>
      <c r="L9" s="760">
        <v>12172026.513709525</v>
      </c>
      <c r="M9" s="760">
        <v>12334712.151016485</v>
      </c>
      <c r="N9" s="760">
        <v>12460955.465785464</v>
      </c>
      <c r="O9" s="760">
        <v>12410663.427299676</v>
      </c>
      <c r="P9" s="760">
        <v>12492319.370943414</v>
      </c>
      <c r="Q9" s="760">
        <v>12726868.397495704</v>
      </c>
      <c r="R9" s="760">
        <v>12608196.019594502</v>
      </c>
      <c r="S9" s="760">
        <v>12661163.434915308</v>
      </c>
      <c r="T9" s="1021">
        <v>12822676.601636929</v>
      </c>
    </row>
    <row r="10" spans="1:23" s="65" customFormat="1" ht="21" hidden="1" customHeight="1" thickBot="1">
      <c r="A10" s="1395" t="s">
        <v>239</v>
      </c>
      <c r="B10" s="1395"/>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N2"/>
    <mergeCell ref="O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H305" sqref="H305"/>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9" t="s">
        <v>295</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1"/>
      <c r="Z1" s="919"/>
    </row>
    <row r="2" spans="1:27" ht="33" customHeight="1">
      <c r="A2" s="1362" t="s">
        <v>479</v>
      </c>
      <c r="B2" s="1407" t="s">
        <v>888</v>
      </c>
      <c r="C2" s="1407"/>
      <c r="D2" s="1407"/>
      <c r="E2" s="1407"/>
      <c r="F2" s="1407" t="s">
        <v>887</v>
      </c>
      <c r="G2" s="1407"/>
      <c r="H2" s="1407"/>
      <c r="I2" s="1407"/>
      <c r="J2" s="1407" t="s">
        <v>916</v>
      </c>
      <c r="K2" s="1407"/>
      <c r="L2" s="1407"/>
      <c r="M2" s="1407"/>
      <c r="N2" s="1407" t="s">
        <v>902</v>
      </c>
      <c r="O2" s="1407"/>
      <c r="P2" s="1407"/>
      <c r="Q2" s="1407"/>
      <c r="R2" s="1407" t="s">
        <v>887</v>
      </c>
      <c r="S2" s="1407"/>
      <c r="T2" s="1407"/>
      <c r="U2" s="1407"/>
      <c r="V2" s="1407" t="s">
        <v>915</v>
      </c>
      <c r="W2" s="1407"/>
      <c r="X2" s="1407"/>
      <c r="Y2" s="1408"/>
    </row>
    <row r="3" spans="1:27" ht="69.75" customHeight="1">
      <c r="A3" s="1362"/>
      <c r="B3" s="1193" t="s">
        <v>109</v>
      </c>
      <c r="C3" s="1193" t="s">
        <v>110</v>
      </c>
      <c r="D3" s="1193" t="s">
        <v>111</v>
      </c>
      <c r="E3" s="1193" t="s">
        <v>112</v>
      </c>
      <c r="F3" s="1193" t="s">
        <v>109</v>
      </c>
      <c r="G3" s="1193" t="s">
        <v>110</v>
      </c>
      <c r="H3" s="1193" t="s">
        <v>111</v>
      </c>
      <c r="I3" s="1193" t="s">
        <v>112</v>
      </c>
      <c r="J3" s="1193" t="s">
        <v>109</v>
      </c>
      <c r="K3" s="1193" t="s">
        <v>110</v>
      </c>
      <c r="L3" s="1193" t="s">
        <v>111</v>
      </c>
      <c r="M3" s="1193" t="s">
        <v>112</v>
      </c>
      <c r="N3" s="1193" t="s">
        <v>109</v>
      </c>
      <c r="O3" s="1193" t="s">
        <v>110</v>
      </c>
      <c r="P3" s="1193" t="s">
        <v>111</v>
      </c>
      <c r="Q3" s="1193" t="s">
        <v>112</v>
      </c>
      <c r="R3" s="787" t="s">
        <v>109</v>
      </c>
      <c r="S3" s="1193" t="s">
        <v>110</v>
      </c>
      <c r="T3" s="1193" t="s">
        <v>111</v>
      </c>
      <c r="U3" s="385" t="s">
        <v>112</v>
      </c>
      <c r="V3" s="787" t="s">
        <v>109</v>
      </c>
      <c r="W3" s="1193" t="s">
        <v>110</v>
      </c>
      <c r="X3" s="1193"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38</v>
      </c>
      <c r="Y6" s="764">
        <v>20</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61</v>
      </c>
      <c r="Y8" s="631">
        <v>33</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6" zoomScale="84" zoomScaleNormal="60" zoomScaleSheetLayoutView="69" zoomScalePageLayoutView="50" workbookViewId="0">
      <selection activeCell="H305" sqref="H305"/>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12" t="s">
        <v>815</v>
      </c>
      <c r="B1" s="1413"/>
      <c r="C1" s="1413"/>
      <c r="D1" s="1413"/>
      <c r="E1" s="1413"/>
      <c r="F1" s="1413"/>
      <c r="G1" s="1413"/>
      <c r="H1" s="1413"/>
      <c r="I1" s="1413"/>
      <c r="J1" s="1413"/>
      <c r="K1" s="1413"/>
      <c r="L1" s="1413"/>
      <c r="M1" s="1413"/>
      <c r="N1" s="1413"/>
      <c r="O1" s="1413"/>
      <c r="P1" s="1413"/>
      <c r="Q1" s="1413"/>
      <c r="R1" s="1413"/>
      <c r="S1" s="1414"/>
    </row>
    <row r="2" spans="1:23" ht="22.35" customHeight="1">
      <c r="A2" s="1341" t="s">
        <v>405</v>
      </c>
      <c r="B2" s="1399" t="s">
        <v>277</v>
      </c>
      <c r="C2" s="1382" t="s">
        <v>842</v>
      </c>
      <c r="D2" s="1376">
        <v>2021</v>
      </c>
      <c r="E2" s="1376">
        <v>2022</v>
      </c>
      <c r="F2" s="1376">
        <v>2023</v>
      </c>
      <c r="G2" s="1378">
        <v>2024</v>
      </c>
      <c r="H2" s="1378"/>
      <c r="I2" s="1378"/>
      <c r="J2" s="1378"/>
      <c r="K2" s="1378"/>
      <c r="L2" s="1378"/>
      <c r="M2" s="1378"/>
      <c r="N2" s="1249"/>
      <c r="O2" s="1249"/>
      <c r="P2" s="1249"/>
      <c r="Q2" s="1249">
        <v>2025</v>
      </c>
      <c r="R2" s="1249"/>
      <c r="S2" s="1250"/>
    </row>
    <row r="3" spans="1:23" ht="22.35" customHeight="1">
      <c r="A3" s="1341"/>
      <c r="B3" s="1399"/>
      <c r="C3" s="1383"/>
      <c r="D3" s="1386"/>
      <c r="E3" s="1376"/>
      <c r="F3" s="1376"/>
      <c r="G3" s="786" t="s">
        <v>5</v>
      </c>
      <c r="H3" s="786" t="s">
        <v>6</v>
      </c>
      <c r="I3" s="786" t="s">
        <v>267</v>
      </c>
      <c r="J3" s="786" t="s">
        <v>7</v>
      </c>
      <c r="K3" s="786" t="s">
        <v>13</v>
      </c>
      <c r="L3" s="896" t="s">
        <v>14</v>
      </c>
      <c r="M3" s="896" t="s">
        <v>904</v>
      </c>
      <c r="N3" s="896" t="s">
        <v>0</v>
      </c>
      <c r="O3" s="896" t="s">
        <v>1</v>
      </c>
      <c r="P3" s="896" t="s">
        <v>2</v>
      </c>
      <c r="Q3" s="896" t="s">
        <v>3</v>
      </c>
      <c r="R3" s="896" t="s">
        <v>4</v>
      </c>
      <c r="S3" s="1137" t="s">
        <v>5</v>
      </c>
      <c r="T3" s="277"/>
      <c r="V3" s="1415"/>
      <c r="W3" s="1415"/>
    </row>
    <row r="4" spans="1:23" ht="24.2" customHeight="1">
      <c r="A4" s="340" t="s">
        <v>418</v>
      </c>
      <c r="B4" s="788">
        <v>6668812.9072652999</v>
      </c>
      <c r="C4" s="788">
        <v>7720283.9792964999</v>
      </c>
      <c r="D4" s="788">
        <v>8262968.6287965002</v>
      </c>
      <c r="E4" s="788">
        <v>8981889.5389172006</v>
      </c>
      <c r="F4" s="788">
        <v>9692661.9116345011</v>
      </c>
      <c r="G4" s="788">
        <v>10259259.2008639</v>
      </c>
      <c r="H4" s="788">
        <v>10261303.674731798</v>
      </c>
      <c r="I4" s="788">
        <v>10256441.787695702</v>
      </c>
      <c r="J4" s="788">
        <v>10354483.2498639</v>
      </c>
      <c r="K4" s="788">
        <v>10412641.506096302</v>
      </c>
      <c r="L4" s="788">
        <v>10519261.6013379</v>
      </c>
      <c r="M4" s="788">
        <v>10558850.364069501</v>
      </c>
      <c r="N4" s="788">
        <v>10536727.643043</v>
      </c>
      <c r="O4" s="788">
        <v>10668223.608448399</v>
      </c>
      <c r="P4" s="788">
        <v>10739273.298183298</v>
      </c>
      <c r="Q4" s="788">
        <v>10794089.566258501</v>
      </c>
      <c r="R4" s="788">
        <v>10839880.257302301</v>
      </c>
      <c r="S4" s="1022">
        <v>10858609.648750301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9752873.5164602995</v>
      </c>
      <c r="H5" s="393">
        <v>9760304.8818328995</v>
      </c>
      <c r="I5" s="393">
        <v>9762822.0456185006</v>
      </c>
      <c r="J5" s="393">
        <v>9853762.8874567002</v>
      </c>
      <c r="K5" s="393">
        <v>9916343.2337053008</v>
      </c>
      <c r="L5" s="393">
        <v>10023234.4796657</v>
      </c>
      <c r="M5" s="393">
        <v>10084342.727915701</v>
      </c>
      <c r="N5" s="393">
        <v>10031195.4755469</v>
      </c>
      <c r="O5" s="393">
        <v>10149981.4730423</v>
      </c>
      <c r="P5" s="393">
        <v>10216584.615266699</v>
      </c>
      <c r="Q5" s="393">
        <v>10257359.428200699</v>
      </c>
      <c r="R5" s="393">
        <v>10302009.466447299</v>
      </c>
      <c r="S5" s="1023">
        <v>10322084.171261501</v>
      </c>
      <c r="T5" s="78"/>
      <c r="V5" s="78"/>
      <c r="W5" s="78"/>
    </row>
    <row r="6" spans="1:23" ht="24.2" customHeight="1">
      <c r="A6" s="124" t="s">
        <v>715</v>
      </c>
      <c r="B6" s="393">
        <v>226493.2010528</v>
      </c>
      <c r="C6" s="393">
        <v>235324.62528549999</v>
      </c>
      <c r="D6" s="393">
        <v>232695.28251819999</v>
      </c>
      <c r="E6" s="393">
        <v>236947.42777750001</v>
      </c>
      <c r="F6" s="393">
        <v>295148.90593329998</v>
      </c>
      <c r="G6" s="393">
        <v>341337.5552454</v>
      </c>
      <c r="H6" s="393">
        <v>334392.77481019998</v>
      </c>
      <c r="I6" s="393">
        <v>328495.21298359998</v>
      </c>
      <c r="J6" s="393">
        <v>338295.87575810001</v>
      </c>
      <c r="K6" s="393">
        <v>332862.5698309</v>
      </c>
      <c r="L6" s="393">
        <v>331916.82527670002</v>
      </c>
      <c r="M6" s="393">
        <v>315788.75611329998</v>
      </c>
      <c r="N6" s="393">
        <v>340849.15248420002</v>
      </c>
      <c r="O6" s="393">
        <v>349612.64891549997</v>
      </c>
      <c r="P6" s="393">
        <v>356693.61957849999</v>
      </c>
      <c r="Q6" s="393">
        <v>364094.08292910003</v>
      </c>
      <c r="R6" s="393">
        <v>360905.047983</v>
      </c>
      <c r="S6" s="1023">
        <v>363129.28708019998</v>
      </c>
      <c r="T6" s="78"/>
      <c r="V6" s="78"/>
      <c r="W6" s="78"/>
    </row>
    <row r="7" spans="1:23" ht="24.2" customHeight="1">
      <c r="A7" s="124" t="s">
        <v>411</v>
      </c>
      <c r="B7" s="393">
        <v>21215.6130079</v>
      </c>
      <c r="C7" s="393">
        <v>27703.982280799999</v>
      </c>
      <c r="D7" s="393">
        <v>20873.353088700002</v>
      </c>
      <c r="E7" s="393">
        <v>17649.624901700001</v>
      </c>
      <c r="F7" s="393">
        <v>22012.980636600001</v>
      </c>
      <c r="G7" s="393">
        <v>24034.4753351</v>
      </c>
      <c r="H7" s="393">
        <v>26024.614392300002</v>
      </c>
      <c r="I7" s="393">
        <v>20968.426873299999</v>
      </c>
      <c r="J7" s="393">
        <v>20925.4707887</v>
      </c>
      <c r="K7" s="393">
        <v>19247.242178699998</v>
      </c>
      <c r="L7" s="393">
        <v>19658.954713499999</v>
      </c>
      <c r="M7" s="393">
        <v>19538.477435000001</v>
      </c>
      <c r="N7" s="393">
        <v>24950.391018300001</v>
      </c>
      <c r="O7" s="393">
        <v>22046.6764845</v>
      </c>
      <c r="P7" s="393">
        <v>19042.795015899999</v>
      </c>
      <c r="Q7" s="393">
        <v>24047.586647600001</v>
      </c>
      <c r="R7" s="393">
        <v>22882.424615799999</v>
      </c>
      <c r="S7" s="1023">
        <v>18072.419560099999</v>
      </c>
      <c r="T7" s="78"/>
      <c r="V7" s="78"/>
      <c r="W7" s="78"/>
    </row>
    <row r="8" spans="1:23" ht="24.2" customHeight="1">
      <c r="A8" s="124" t="s">
        <v>412</v>
      </c>
      <c r="B8" s="393">
        <v>15857.597485099999</v>
      </c>
      <c r="C8" s="393">
        <v>13637.2363043</v>
      </c>
      <c r="D8" s="393">
        <v>19234.428506299999</v>
      </c>
      <c r="E8" s="393">
        <v>24635.763863699998</v>
      </c>
      <c r="F8" s="393">
        <v>23801.143216</v>
      </c>
      <c r="G8" s="393">
        <v>28108.5420729</v>
      </c>
      <c r="H8" s="393">
        <v>26123.200195599999</v>
      </c>
      <c r="I8" s="393">
        <v>28164.017551199999</v>
      </c>
      <c r="J8" s="393">
        <v>25775.702642299999</v>
      </c>
      <c r="K8" s="393">
        <v>24391.537349800001</v>
      </c>
      <c r="L8" s="393">
        <v>23802.0420572</v>
      </c>
      <c r="M8" s="393">
        <v>22807.162729299998</v>
      </c>
      <c r="N8" s="393">
        <v>21692.093756800001</v>
      </c>
      <c r="O8" s="393">
        <v>25741.937775900002</v>
      </c>
      <c r="P8" s="393">
        <v>28042.128094399999</v>
      </c>
      <c r="Q8" s="393">
        <v>25164.9383518</v>
      </c>
      <c r="R8" s="393">
        <v>28269.412306800001</v>
      </c>
      <c r="S8" s="1023">
        <v>28225.400381200001</v>
      </c>
      <c r="T8" s="78"/>
      <c r="V8" s="78"/>
      <c r="W8" s="78"/>
    </row>
    <row r="9" spans="1:23" ht="24.2" customHeight="1">
      <c r="A9" s="124" t="s">
        <v>413</v>
      </c>
      <c r="B9" s="393">
        <v>87485.929701899993</v>
      </c>
      <c r="C9" s="393">
        <v>123706.13585999999</v>
      </c>
      <c r="D9" s="393">
        <v>131544.60644860001</v>
      </c>
      <c r="E9" s="393">
        <v>110323.5108697</v>
      </c>
      <c r="F9" s="393">
        <v>104812.51875820001</v>
      </c>
      <c r="G9" s="393">
        <v>112905.1117502</v>
      </c>
      <c r="H9" s="393">
        <v>114458.20350079999</v>
      </c>
      <c r="I9" s="393">
        <v>115992.0846691</v>
      </c>
      <c r="J9" s="393">
        <v>115723.3132181</v>
      </c>
      <c r="K9" s="393">
        <v>119796.9230316</v>
      </c>
      <c r="L9" s="393">
        <v>120649.2996248</v>
      </c>
      <c r="M9" s="393">
        <v>116373.23987619999</v>
      </c>
      <c r="N9" s="393">
        <v>118040.5302368</v>
      </c>
      <c r="O9" s="393">
        <v>120840.8722302</v>
      </c>
      <c r="P9" s="393">
        <v>118910.1402278</v>
      </c>
      <c r="Q9" s="393">
        <v>123423.53012929999</v>
      </c>
      <c r="R9" s="393">
        <v>125813.9059494</v>
      </c>
      <c r="S9" s="1023">
        <v>127098.3704673</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2643694.1680775005</v>
      </c>
      <c r="H10" s="788">
        <v>2630030.4589040997</v>
      </c>
      <c r="I10" s="788">
        <v>2634607.3166715996</v>
      </c>
      <c r="J10" s="788">
        <v>2630181.3520914996</v>
      </c>
      <c r="K10" s="788">
        <v>2686125.1435861005</v>
      </c>
      <c r="L10" s="788">
        <v>2755683.3294901997</v>
      </c>
      <c r="M10" s="788">
        <v>2772690.0307495999</v>
      </c>
      <c r="N10" s="788">
        <v>2851234.0572056002</v>
      </c>
      <c r="O10" s="788">
        <v>2850272.3557133996</v>
      </c>
      <c r="P10" s="788">
        <v>2887304.1398192998</v>
      </c>
      <c r="Q10" s="788">
        <v>2837913.7808690001</v>
      </c>
      <c r="R10" s="788">
        <v>2818914.7497255006</v>
      </c>
      <c r="S10" s="1022">
        <v>2839679.8826071001</v>
      </c>
      <c r="T10" s="78"/>
      <c r="V10" s="78"/>
      <c r="W10" s="78"/>
    </row>
    <row r="11" spans="1:23" ht="24.2" customHeight="1">
      <c r="A11" s="124" t="s">
        <v>409</v>
      </c>
      <c r="B11" s="393">
        <v>1971635.6447059</v>
      </c>
      <c r="C11" s="393">
        <v>2028854.3530931</v>
      </c>
      <c r="D11" s="393">
        <v>2116745.2367317998</v>
      </c>
      <c r="E11" s="393">
        <v>2539846.6929998999</v>
      </c>
      <c r="F11" s="393">
        <v>2475662.3485872</v>
      </c>
      <c r="G11" s="393">
        <v>2618155.7184552001</v>
      </c>
      <c r="H11" s="393">
        <v>2603307.6865702998</v>
      </c>
      <c r="I11" s="393">
        <v>2608283.5073707998</v>
      </c>
      <c r="J11" s="393">
        <v>2604661.7559032999</v>
      </c>
      <c r="K11" s="393">
        <v>2660262.708745</v>
      </c>
      <c r="L11" s="393">
        <v>2723221.0442353999</v>
      </c>
      <c r="M11" s="393">
        <v>2738372.2178044999</v>
      </c>
      <c r="N11" s="393">
        <v>2824295.267862</v>
      </c>
      <c r="O11" s="393">
        <v>2823354.7908389</v>
      </c>
      <c r="P11" s="393">
        <v>2862313.1616799999</v>
      </c>
      <c r="Q11" s="393">
        <v>2812346.4044587002</v>
      </c>
      <c r="R11" s="393">
        <v>2793019.0715569002</v>
      </c>
      <c r="S11" s="1023">
        <v>2814080.7417783998</v>
      </c>
      <c r="T11" s="78"/>
      <c r="V11" s="78"/>
      <c r="W11" s="78"/>
    </row>
    <row r="12" spans="1:23" ht="24.2" customHeight="1">
      <c r="A12" s="124" t="s">
        <v>715</v>
      </c>
      <c r="B12" s="393">
        <v>26377.14732</v>
      </c>
      <c r="C12" s="393">
        <v>27927.096187700001</v>
      </c>
      <c r="D12" s="393">
        <v>29462.084718300001</v>
      </c>
      <c r="E12" s="393">
        <v>74230.748623899999</v>
      </c>
      <c r="F12" s="393">
        <v>26730.381729500001</v>
      </c>
      <c r="G12" s="393">
        <v>22022.637126000001</v>
      </c>
      <c r="H12" s="393">
        <v>23230.2381809</v>
      </c>
      <c r="I12" s="393">
        <v>22919.097762500001</v>
      </c>
      <c r="J12" s="393">
        <v>22539.2664515</v>
      </c>
      <c r="K12" s="393">
        <v>22498.198105200001</v>
      </c>
      <c r="L12" s="393">
        <v>29170.714581200002</v>
      </c>
      <c r="M12" s="393">
        <v>30781.804767900001</v>
      </c>
      <c r="N12" s="393">
        <v>22943.408550200002</v>
      </c>
      <c r="O12" s="393">
        <v>23128.7554939</v>
      </c>
      <c r="P12" s="393">
        <v>21217.704316200001</v>
      </c>
      <c r="Q12" s="393">
        <v>21862.1370369</v>
      </c>
      <c r="R12" s="393">
        <v>22113.231073800001</v>
      </c>
      <c r="S12" s="1023">
        <v>21806.9785037</v>
      </c>
      <c r="T12" s="78"/>
      <c r="V12" s="78"/>
      <c r="W12" s="78"/>
    </row>
    <row r="13" spans="1:23" ht="24.2" customHeight="1">
      <c r="A13" s="124" t="s">
        <v>411</v>
      </c>
      <c r="B13" s="393">
        <v>1254.1091079</v>
      </c>
      <c r="C13" s="393">
        <v>1968.080946</v>
      </c>
      <c r="D13" s="393">
        <v>878.77035230000001</v>
      </c>
      <c r="E13" s="393">
        <v>1003.7510898</v>
      </c>
      <c r="F13" s="393">
        <v>1364.1097952</v>
      </c>
      <c r="G13" s="393">
        <v>952.47286599999995</v>
      </c>
      <c r="H13" s="393">
        <v>948.52514719999999</v>
      </c>
      <c r="I13" s="393">
        <v>934.32897430000003</v>
      </c>
      <c r="J13" s="393">
        <v>826.47618609999995</v>
      </c>
      <c r="K13" s="393">
        <v>905.77697090000004</v>
      </c>
      <c r="L13" s="393">
        <v>898.48430059999998</v>
      </c>
      <c r="M13" s="393">
        <v>1157.7021208000001</v>
      </c>
      <c r="N13" s="393">
        <v>1686.7598439999999</v>
      </c>
      <c r="O13" s="393">
        <v>1539.937381</v>
      </c>
      <c r="P13" s="393">
        <v>1603.0331494</v>
      </c>
      <c r="Q13" s="393">
        <v>1515.8073681999999</v>
      </c>
      <c r="R13" s="393">
        <v>1560.1746628000001</v>
      </c>
      <c r="S13" s="1023">
        <v>1554.3801337</v>
      </c>
      <c r="T13" s="78"/>
      <c r="V13" s="78"/>
      <c r="W13" s="78"/>
    </row>
    <row r="14" spans="1:23" ht="24.2" customHeight="1">
      <c r="A14" s="124" t="s">
        <v>412</v>
      </c>
      <c r="B14" s="393">
        <v>280.79528640000001</v>
      </c>
      <c r="C14" s="393">
        <v>227.6762477</v>
      </c>
      <c r="D14" s="393">
        <v>212.52443450000001</v>
      </c>
      <c r="E14" s="393">
        <v>217.91689769999999</v>
      </c>
      <c r="F14" s="393">
        <v>253.17879769999999</v>
      </c>
      <c r="G14" s="393">
        <v>328.46114490000002</v>
      </c>
      <c r="H14" s="393">
        <v>266.1165082</v>
      </c>
      <c r="I14" s="393">
        <v>262.25788189999997</v>
      </c>
      <c r="J14" s="393">
        <v>242.5723304</v>
      </c>
      <c r="K14" s="393">
        <v>207.35380309999999</v>
      </c>
      <c r="L14" s="393">
        <v>224.7176556</v>
      </c>
      <c r="M14" s="393">
        <v>191.73516029999999</v>
      </c>
      <c r="N14" s="393">
        <v>197.86586700000001</v>
      </c>
      <c r="O14" s="393">
        <v>198.2713818</v>
      </c>
      <c r="P14" s="393">
        <v>200.30639199999999</v>
      </c>
      <c r="Q14" s="393">
        <v>199.56139759999999</v>
      </c>
      <c r="R14" s="393">
        <v>196.9644984</v>
      </c>
      <c r="S14" s="1023">
        <v>202.32608329999999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2234.8784854</v>
      </c>
      <c r="H15" s="393">
        <v>2277.8924975</v>
      </c>
      <c r="I15" s="393">
        <v>2208.1246821</v>
      </c>
      <c r="J15" s="393">
        <v>1911.2812202</v>
      </c>
      <c r="K15" s="393">
        <v>2251.1059618999998</v>
      </c>
      <c r="L15" s="393">
        <v>2168.3687174000002</v>
      </c>
      <c r="M15" s="393">
        <v>2186.5708961</v>
      </c>
      <c r="N15" s="393">
        <v>2110.7550824</v>
      </c>
      <c r="O15" s="393">
        <v>2050.6006177999998</v>
      </c>
      <c r="P15" s="393">
        <v>1969.9342816999999</v>
      </c>
      <c r="Q15" s="393">
        <v>1989.8706076000001</v>
      </c>
      <c r="R15" s="393">
        <v>2025.3079336000001</v>
      </c>
      <c r="S15" s="1023">
        <v>2035.4561080000001</v>
      </c>
      <c r="T15" s="78"/>
      <c r="V15" s="78"/>
      <c r="W15" s="78"/>
    </row>
    <row r="16" spans="1:23" ht="24">
      <c r="A16" s="341" t="s">
        <v>415</v>
      </c>
      <c r="B16" s="788">
        <v>127578.57407409999</v>
      </c>
      <c r="C16" s="788">
        <v>169386.83435770002</v>
      </c>
      <c r="D16" s="788">
        <v>175718.78921370002</v>
      </c>
      <c r="E16" s="788">
        <v>179409.72203249997</v>
      </c>
      <c r="F16" s="788">
        <v>154413.73464690003</v>
      </c>
      <c r="G16" s="788">
        <v>168563.9416545</v>
      </c>
      <c r="H16" s="788">
        <v>170098.5522416</v>
      </c>
      <c r="I16" s="788">
        <v>168529.2406319</v>
      </c>
      <c r="J16" s="788">
        <v>165404.81638579999</v>
      </c>
      <c r="K16" s="788">
        <v>166799.93929600003</v>
      </c>
      <c r="L16" s="788">
        <v>167401.8670691</v>
      </c>
      <c r="M16" s="788">
        <v>162254.88821770001</v>
      </c>
      <c r="N16" s="788">
        <v>168678.39580529995</v>
      </c>
      <c r="O16" s="788">
        <v>172418.29587119998</v>
      </c>
      <c r="P16" s="788">
        <v>169768.3371612</v>
      </c>
      <c r="Q16" s="788">
        <v>176341.29450209998</v>
      </c>
      <c r="R16" s="788">
        <v>180748.18996680001</v>
      </c>
      <c r="S16" s="1022">
        <v>177188.35273360001</v>
      </c>
      <c r="T16" s="78"/>
      <c r="V16" s="78"/>
      <c r="W16" s="78"/>
    </row>
    <row r="17" spans="1:23">
      <c r="A17" s="340" t="s">
        <v>416</v>
      </c>
      <c r="B17" s="788">
        <v>63129.654978837003</v>
      </c>
      <c r="C17" s="788">
        <v>66057.731298053986</v>
      </c>
      <c r="D17" s="788">
        <v>52050.901409736995</v>
      </c>
      <c r="E17" s="788">
        <v>74056.540162502017</v>
      </c>
      <c r="F17" s="788">
        <v>96692.064031928006</v>
      </c>
      <c r="G17" s="788">
        <v>89511.897891633998</v>
      </c>
      <c r="H17" s="788">
        <v>88540.114736236996</v>
      </c>
      <c r="I17" s="788">
        <v>89384.376301493015</v>
      </c>
      <c r="J17" s="788">
        <v>94092.132044400001</v>
      </c>
      <c r="K17" s="788">
        <v>94041.876962099996</v>
      </c>
      <c r="L17" s="788">
        <v>99580.641706145994</v>
      </c>
      <c r="M17" s="788">
        <v>115952.65524213799</v>
      </c>
      <c r="N17" s="788">
        <v>109692.23128286802</v>
      </c>
      <c r="O17" s="788">
        <v>111707.52275280602</v>
      </c>
      <c r="P17" s="788">
        <v>111742.90344248601</v>
      </c>
      <c r="Q17" s="788">
        <v>108912.34215187898</v>
      </c>
      <c r="R17" s="788">
        <v>106324.06832998</v>
      </c>
      <c r="S17" s="1022">
        <v>107798.19141466499</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89145.351265388003</v>
      </c>
      <c r="H18" s="393">
        <v>88206.323964059993</v>
      </c>
      <c r="I18" s="393">
        <v>89046.721229218005</v>
      </c>
      <c r="J18" s="393">
        <v>93754.669152282993</v>
      </c>
      <c r="K18" s="393">
        <v>93704.459206333006</v>
      </c>
      <c r="L18" s="393">
        <v>99229.001972618993</v>
      </c>
      <c r="M18" s="393">
        <v>115645.615810527</v>
      </c>
      <c r="N18" s="393">
        <v>109389.175385369</v>
      </c>
      <c r="O18" s="393">
        <v>111406.41846725901</v>
      </c>
      <c r="P18" s="393">
        <v>111435.582593022</v>
      </c>
      <c r="Q18" s="393">
        <v>108609.869101184</v>
      </c>
      <c r="R18" s="393">
        <v>106025.42911532499</v>
      </c>
      <c r="S18" s="1023">
        <v>107536.514471252</v>
      </c>
      <c r="T18" s="78"/>
      <c r="V18" s="78"/>
      <c r="W18" s="78"/>
    </row>
    <row r="19" spans="1:23" ht="24.2" customHeight="1">
      <c r="A19" s="124" t="s">
        <v>715</v>
      </c>
      <c r="B19" s="401">
        <v>9.2563554369999999</v>
      </c>
      <c r="C19" s="401">
        <v>35.385976460999998</v>
      </c>
      <c r="D19" s="393">
        <v>12.801094335</v>
      </c>
      <c r="E19" s="393">
        <v>31.390559238000002</v>
      </c>
      <c r="F19" s="393">
        <v>9.2910492330000007</v>
      </c>
      <c r="G19" s="393">
        <v>45.485103178000003</v>
      </c>
      <c r="H19" s="393">
        <v>8.8647477000000002E-2</v>
      </c>
      <c r="I19" s="393">
        <v>3.992070209</v>
      </c>
      <c r="J19" s="393">
        <v>3.8400382049999999</v>
      </c>
      <c r="K19" s="393">
        <v>3.8405798450000002</v>
      </c>
      <c r="L19" s="393">
        <v>10.707457427</v>
      </c>
      <c r="M19" s="393">
        <v>0.49016575299999998</v>
      </c>
      <c r="N19" s="393">
        <v>0.353951715</v>
      </c>
      <c r="O19" s="393">
        <v>0.23601156100000001</v>
      </c>
      <c r="P19" s="393">
        <v>9.9376163680000005</v>
      </c>
      <c r="Q19" s="393">
        <v>8.4811085029999997</v>
      </c>
      <c r="R19" s="393">
        <v>5.0734641429999998</v>
      </c>
      <c r="S19" s="1023">
        <v>2.1360730010000002</v>
      </c>
      <c r="T19" s="78"/>
      <c r="V19" s="390"/>
      <c r="W19" s="78"/>
    </row>
    <row r="20" spans="1:23" ht="24.2" customHeight="1">
      <c r="A20" s="124" t="s">
        <v>411</v>
      </c>
      <c r="B20" s="789">
        <v>1.2481756850000001</v>
      </c>
      <c r="C20" s="789">
        <v>0</v>
      </c>
      <c r="D20" s="393">
        <v>0</v>
      </c>
      <c r="E20" s="393">
        <v>17.161279579999999</v>
      </c>
      <c r="F20" s="393">
        <v>5.5452943829999999</v>
      </c>
      <c r="G20" s="393">
        <v>3.3305650560000002</v>
      </c>
      <c r="H20" s="393">
        <v>0</v>
      </c>
      <c r="I20" s="393">
        <v>0</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19.002825697999999</v>
      </c>
      <c r="H21" s="393">
        <v>22.32968224</v>
      </c>
      <c r="I21" s="393">
        <v>3.3306400370000002</v>
      </c>
      <c r="J21" s="393">
        <v>0</v>
      </c>
      <c r="K21" s="393">
        <v>0</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139.86265330800001</v>
      </c>
      <c r="H22" s="401">
        <v>144.52138011</v>
      </c>
      <c r="I22" s="401">
        <v>163.500860996</v>
      </c>
      <c r="J22" s="401">
        <v>166.81142695599999</v>
      </c>
      <c r="K22" s="401">
        <v>166.78858796099999</v>
      </c>
      <c r="L22" s="401">
        <v>170.46613805000001</v>
      </c>
      <c r="M22" s="401">
        <v>153.27463292900001</v>
      </c>
      <c r="N22" s="401">
        <v>151.35097289199999</v>
      </c>
      <c r="O22" s="401">
        <v>150.43413699300001</v>
      </c>
      <c r="P22" s="401">
        <v>148.69161654800001</v>
      </c>
      <c r="Q22" s="401">
        <v>146.99597109600001</v>
      </c>
      <c r="R22" s="401">
        <v>146.78287525600001</v>
      </c>
      <c r="S22" s="1024">
        <v>129.770435206</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162.19604406200003</v>
      </c>
      <c r="H23" s="790">
        <v>166.85106235000001</v>
      </c>
      <c r="I23" s="790">
        <v>166.831501033</v>
      </c>
      <c r="J23" s="790">
        <v>166.81142695599999</v>
      </c>
      <c r="K23" s="790">
        <v>166.78858796099999</v>
      </c>
      <c r="L23" s="790">
        <v>170.46613805000001</v>
      </c>
      <c r="M23" s="790">
        <v>153.27463292900001</v>
      </c>
      <c r="N23" s="790">
        <v>151.35097289199999</v>
      </c>
      <c r="O23" s="790">
        <v>150.43413699300001</v>
      </c>
      <c r="P23" s="790">
        <v>148.69161654800001</v>
      </c>
      <c r="Q23" s="790">
        <v>146.99597109600001</v>
      </c>
      <c r="R23" s="790">
        <v>146.78287525600001</v>
      </c>
      <c r="S23" s="1025">
        <v>129.770435206</v>
      </c>
      <c r="T23" s="78"/>
      <c r="V23" s="78"/>
      <c r="W23" s="78"/>
    </row>
    <row r="24" spans="1:23" ht="75" customHeight="1">
      <c r="A24" s="1412" t="s">
        <v>296</v>
      </c>
      <c r="B24" s="1413"/>
      <c r="C24" s="1413"/>
      <c r="D24" s="1413"/>
      <c r="E24" s="1413"/>
      <c r="F24" s="1413"/>
      <c r="G24" s="1413"/>
      <c r="H24" s="1413"/>
      <c r="I24" s="1413"/>
      <c r="J24" s="1413"/>
      <c r="K24" s="1413"/>
      <c r="L24" s="1413"/>
      <c r="M24" s="1413"/>
      <c r="N24" s="1413"/>
      <c r="O24" s="1413"/>
      <c r="P24" s="1413"/>
      <c r="Q24" s="1413"/>
      <c r="R24" s="1413"/>
      <c r="S24" s="1414"/>
    </row>
    <row r="25" spans="1:23" ht="22.35" customHeight="1">
      <c r="A25" s="1341" t="s">
        <v>405</v>
      </c>
      <c r="B25" s="1399" t="s">
        <v>277</v>
      </c>
      <c r="C25" s="1382" t="s">
        <v>842</v>
      </c>
      <c r="D25" s="1376">
        <v>2021</v>
      </c>
      <c r="E25" s="1376">
        <v>2022</v>
      </c>
      <c r="F25" s="1376">
        <v>2023</v>
      </c>
      <c r="G25" s="1376">
        <v>2024</v>
      </c>
      <c r="H25" s="1376"/>
      <c r="I25" s="1376"/>
      <c r="J25" s="1376"/>
      <c r="K25" s="1376"/>
      <c r="L25" s="1376"/>
      <c r="M25" s="1376"/>
      <c r="N25" s="1376">
        <v>2025</v>
      </c>
      <c r="O25" s="1376"/>
      <c r="P25" s="1376"/>
      <c r="Q25" s="1376"/>
      <c r="R25" s="1376"/>
      <c r="S25" s="1377"/>
    </row>
    <row r="26" spans="1:23" ht="22.35" customHeight="1">
      <c r="A26" s="1341"/>
      <c r="B26" s="1399"/>
      <c r="C26" s="1383"/>
      <c r="D26" s="1386"/>
      <c r="E26" s="1376"/>
      <c r="F26" s="1376"/>
      <c r="G26" s="786" t="s">
        <v>5</v>
      </c>
      <c r="H26" s="786" t="s">
        <v>6</v>
      </c>
      <c r="I26" s="786" t="s">
        <v>267</v>
      </c>
      <c r="J26" s="786" t="s">
        <v>7</v>
      </c>
      <c r="K26" s="786" t="s">
        <v>13</v>
      </c>
      <c r="L26" s="896" t="s">
        <v>14</v>
      </c>
      <c r="M26" s="896" t="s">
        <v>904</v>
      </c>
      <c r="N26" s="896" t="s">
        <v>0</v>
      </c>
      <c r="O26" s="896" t="s">
        <v>1</v>
      </c>
      <c r="P26" s="896" t="s">
        <v>2</v>
      </c>
      <c r="Q26" s="896" t="s">
        <v>3</v>
      </c>
      <c r="R26" s="896" t="s">
        <v>4</v>
      </c>
      <c r="S26" s="1137" t="s">
        <v>5</v>
      </c>
    </row>
    <row r="27" spans="1:23" ht="24.2" customHeight="1">
      <c r="A27" s="340" t="s">
        <v>418</v>
      </c>
      <c r="B27" s="392">
        <v>2893140.2458918998</v>
      </c>
      <c r="C27" s="392">
        <v>3416538.2037941003</v>
      </c>
      <c r="D27" s="788">
        <v>3782348.5701877</v>
      </c>
      <c r="E27" s="788">
        <v>4098277.8798622</v>
      </c>
      <c r="F27" s="788">
        <v>4420226.2740713004</v>
      </c>
      <c r="G27" s="788">
        <v>4644775.3600887004</v>
      </c>
      <c r="H27" s="788">
        <v>4620362.1889513005</v>
      </c>
      <c r="I27" s="788">
        <v>4608041.5404445007</v>
      </c>
      <c r="J27" s="788">
        <v>4658148.4704109002</v>
      </c>
      <c r="K27" s="788">
        <v>4675312.9222459001</v>
      </c>
      <c r="L27" s="788">
        <v>4746520.3876746995</v>
      </c>
      <c r="M27" s="788">
        <v>4790335.2878857013</v>
      </c>
      <c r="N27" s="788">
        <v>4789871.6629125997</v>
      </c>
      <c r="O27" s="788">
        <v>4838680.6707461998</v>
      </c>
      <c r="P27" s="788">
        <v>4842956.6960012987</v>
      </c>
      <c r="Q27" s="788">
        <v>4861154.3347380999</v>
      </c>
      <c r="R27" s="788">
        <v>4927536.4687495008</v>
      </c>
      <c r="S27" s="1022">
        <v>4953265.9482999006</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4386437.7750543002</v>
      </c>
      <c r="H28" s="393">
        <v>4360326.9977941001</v>
      </c>
      <c r="I28" s="393">
        <v>4352924.4204636002</v>
      </c>
      <c r="J28" s="393">
        <v>4401898.4655072996</v>
      </c>
      <c r="K28" s="393">
        <v>4420858.6714684004</v>
      </c>
      <c r="L28" s="393">
        <v>4489071.9909239998</v>
      </c>
      <c r="M28" s="393">
        <v>4544529.0448008003</v>
      </c>
      <c r="N28" s="393">
        <v>4528907.7233055001</v>
      </c>
      <c r="O28" s="393">
        <v>4569426.1064176997</v>
      </c>
      <c r="P28" s="393">
        <v>4583061.1438571997</v>
      </c>
      <c r="Q28" s="393">
        <v>4593099.1124492995</v>
      </c>
      <c r="R28" s="393">
        <v>4660516.1162486002</v>
      </c>
      <c r="S28" s="1023">
        <v>4689302.6131658005</v>
      </c>
      <c r="T28" s="78"/>
      <c r="V28" s="78"/>
      <c r="W28" s="78"/>
    </row>
    <row r="29" spans="1:23" ht="24.2" customHeight="1">
      <c r="A29" s="124" t="s">
        <v>715</v>
      </c>
      <c r="B29" s="394">
        <v>98144.2683559</v>
      </c>
      <c r="C29" s="394">
        <v>108285.09395189999</v>
      </c>
      <c r="D29" s="393">
        <v>118198.7495258</v>
      </c>
      <c r="E29" s="393">
        <v>124275.932338</v>
      </c>
      <c r="F29" s="393">
        <v>162380.24260860001</v>
      </c>
      <c r="G29" s="393">
        <v>180325.0171926</v>
      </c>
      <c r="H29" s="393">
        <v>180459.62473829999</v>
      </c>
      <c r="I29" s="393">
        <v>176226.223769</v>
      </c>
      <c r="J29" s="393">
        <v>179525.42099760001</v>
      </c>
      <c r="K29" s="393">
        <v>176096.18180689999</v>
      </c>
      <c r="L29" s="393">
        <v>178026.52344709999</v>
      </c>
      <c r="M29" s="393">
        <v>169236.0487665</v>
      </c>
      <c r="N29" s="393">
        <v>181041.88864240001</v>
      </c>
      <c r="O29" s="393">
        <v>187342.3073057</v>
      </c>
      <c r="P29" s="393">
        <v>179556.33363499999</v>
      </c>
      <c r="Q29" s="393">
        <v>184365.15034240001</v>
      </c>
      <c r="R29" s="393">
        <v>181152.7049859</v>
      </c>
      <c r="S29" s="1023">
        <v>179633.14883699999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14516.5653817</v>
      </c>
      <c r="H30" s="393">
        <v>16241.915743199999</v>
      </c>
      <c r="I30" s="393">
        <v>11247.3073752</v>
      </c>
      <c r="J30" s="393">
        <v>11592.4737396</v>
      </c>
      <c r="K30" s="393">
        <v>10274.8387926</v>
      </c>
      <c r="L30" s="393">
        <v>10858.929474</v>
      </c>
      <c r="M30" s="393">
        <v>11202.580142999999</v>
      </c>
      <c r="N30" s="393">
        <v>14951.438748</v>
      </c>
      <c r="O30" s="393">
        <v>13283.685131599999</v>
      </c>
      <c r="P30" s="393">
        <v>11120.7265759</v>
      </c>
      <c r="Q30" s="393">
        <v>14247.461149700001</v>
      </c>
      <c r="R30" s="393">
        <v>11904.711448100001</v>
      </c>
      <c r="S30" s="1023">
        <v>9466.4288907999999</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18195.635622400001</v>
      </c>
      <c r="H31" s="393">
        <v>16368.1310149</v>
      </c>
      <c r="I31" s="393">
        <v>20020.525227999999</v>
      </c>
      <c r="J31" s="393">
        <v>18552.296564600001</v>
      </c>
      <c r="K31" s="393">
        <v>16440.327063699999</v>
      </c>
      <c r="L31" s="393">
        <v>16268.366180000001</v>
      </c>
      <c r="M31" s="393">
        <v>15745.511584899999</v>
      </c>
      <c r="N31" s="393">
        <v>13883.788532</v>
      </c>
      <c r="O31" s="393">
        <v>16221.7296207</v>
      </c>
      <c r="P31" s="393">
        <v>18019.8876356</v>
      </c>
      <c r="Q31" s="393">
        <v>16219.550351100001</v>
      </c>
      <c r="R31" s="393">
        <v>18265.644454099998</v>
      </c>
      <c r="S31" s="1023">
        <v>17688.1359238</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45300.366837699999</v>
      </c>
      <c r="H32" s="393">
        <v>46965.519660799997</v>
      </c>
      <c r="I32" s="393">
        <v>47623.063608700002</v>
      </c>
      <c r="J32" s="393">
        <v>46579.8136018</v>
      </c>
      <c r="K32" s="393">
        <v>51642.903114300003</v>
      </c>
      <c r="L32" s="393">
        <v>52294.577649600003</v>
      </c>
      <c r="M32" s="393">
        <v>49622.102590499999</v>
      </c>
      <c r="N32" s="393">
        <v>51086.823684700001</v>
      </c>
      <c r="O32" s="393">
        <v>52406.842270499998</v>
      </c>
      <c r="P32" s="393">
        <v>51198.604297600003</v>
      </c>
      <c r="Q32" s="393">
        <v>53223.0604456</v>
      </c>
      <c r="R32" s="393">
        <v>55697.2916128</v>
      </c>
      <c r="S32" s="1023">
        <v>57175.621482499999</v>
      </c>
      <c r="T32" s="78"/>
      <c r="V32" s="78"/>
      <c r="W32" s="78"/>
    </row>
    <row r="33" spans="1:23" ht="24">
      <c r="A33" s="340" t="s">
        <v>414</v>
      </c>
      <c r="B33" s="395">
        <v>613342.55002000008</v>
      </c>
      <c r="C33" s="395">
        <v>606340.7652772998</v>
      </c>
      <c r="D33" s="788">
        <v>651289.62477580004</v>
      </c>
      <c r="E33" s="788">
        <v>933371.55734760012</v>
      </c>
      <c r="F33" s="788">
        <v>697446.15039820003</v>
      </c>
      <c r="G33" s="788">
        <v>715281.39527689992</v>
      </c>
      <c r="H33" s="788">
        <v>705180.18973800004</v>
      </c>
      <c r="I33" s="788">
        <v>713845.61272040009</v>
      </c>
      <c r="J33" s="788">
        <v>724462.41339290002</v>
      </c>
      <c r="K33" s="788">
        <v>734125.71231139998</v>
      </c>
      <c r="L33" s="788">
        <v>769195.40928339993</v>
      </c>
      <c r="M33" s="788">
        <v>799276.62361819996</v>
      </c>
      <c r="N33" s="788">
        <v>802101.10585239995</v>
      </c>
      <c r="O33" s="788">
        <v>803712.79640880006</v>
      </c>
      <c r="P33" s="788">
        <v>822952.62037970009</v>
      </c>
      <c r="Q33" s="788">
        <v>809786.28699779999</v>
      </c>
      <c r="R33" s="788">
        <v>792024.19672799995</v>
      </c>
      <c r="S33" s="1022">
        <v>833462.71168709989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707981.51840079995</v>
      </c>
      <c r="H34" s="393">
        <v>698230.2546483</v>
      </c>
      <c r="I34" s="393">
        <v>706418.5290328</v>
      </c>
      <c r="J34" s="393">
        <v>717750.90727690002</v>
      </c>
      <c r="K34" s="393">
        <v>727375.24039419997</v>
      </c>
      <c r="L34" s="393">
        <v>755533.4401302</v>
      </c>
      <c r="M34" s="393">
        <v>782737.68604019994</v>
      </c>
      <c r="N34" s="393">
        <v>794922.42821749998</v>
      </c>
      <c r="O34" s="393">
        <v>796951.04539720004</v>
      </c>
      <c r="P34" s="393">
        <v>816267.79597520002</v>
      </c>
      <c r="Q34" s="393">
        <v>802965.24005989998</v>
      </c>
      <c r="R34" s="393">
        <v>785297.17029349995</v>
      </c>
      <c r="S34" s="1023">
        <v>826594.44962790003</v>
      </c>
      <c r="T34" s="78"/>
      <c r="V34" s="78"/>
      <c r="W34" s="78"/>
    </row>
    <row r="35" spans="1:23" ht="24.2" customHeight="1">
      <c r="A35" s="124" t="s">
        <v>715</v>
      </c>
      <c r="B35" s="394">
        <v>7237.4510436</v>
      </c>
      <c r="C35" s="394">
        <v>8858.6054753999997</v>
      </c>
      <c r="D35" s="393">
        <v>12942.9133618</v>
      </c>
      <c r="E35" s="393">
        <v>58294.330194800001</v>
      </c>
      <c r="F35" s="393">
        <v>11072.570332200001</v>
      </c>
      <c r="G35" s="393">
        <v>5490.6839044999997</v>
      </c>
      <c r="H35" s="393">
        <v>5234.3230944999996</v>
      </c>
      <c r="I35" s="393">
        <v>5756.0144834000002</v>
      </c>
      <c r="J35" s="393">
        <v>5348.7090464000003</v>
      </c>
      <c r="K35" s="393">
        <v>5121.0706094999996</v>
      </c>
      <c r="L35" s="393">
        <v>12049.239500199999</v>
      </c>
      <c r="M35" s="393">
        <v>14941.973365600001</v>
      </c>
      <c r="N35" s="393">
        <v>5701.5430643</v>
      </c>
      <c r="O35" s="393">
        <v>5434.8777465000003</v>
      </c>
      <c r="P35" s="393">
        <v>5333.4186664999997</v>
      </c>
      <c r="Q35" s="393">
        <v>5448.7119578000002</v>
      </c>
      <c r="R35" s="393">
        <v>5395.4241496000004</v>
      </c>
      <c r="S35" s="1023">
        <v>5548.8641299000001</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88.957932400000004</v>
      </c>
      <c r="H36" s="393">
        <v>76.503568799999996</v>
      </c>
      <c r="I36" s="393">
        <v>64.178242299999994</v>
      </c>
      <c r="J36" s="393">
        <v>66.312206799999998</v>
      </c>
      <c r="K36" s="393">
        <v>61.986432499999999</v>
      </c>
      <c r="L36" s="393">
        <v>59.187462199999999</v>
      </c>
      <c r="M36" s="393">
        <v>64.006338400000004</v>
      </c>
      <c r="N36" s="393">
        <v>75.417658500000002</v>
      </c>
      <c r="O36" s="393">
        <v>69.860828299999994</v>
      </c>
      <c r="P36" s="393">
        <v>70.972736699999999</v>
      </c>
      <c r="Q36" s="393">
        <v>84.984316699999994</v>
      </c>
      <c r="R36" s="393">
        <v>76.763732000000005</v>
      </c>
      <c r="S36" s="1023">
        <v>70.1502962</v>
      </c>
      <c r="T36" s="78"/>
      <c r="V36" s="78"/>
      <c r="W36" s="78"/>
    </row>
    <row r="37" spans="1:23" ht="24.2" customHeight="1">
      <c r="A37" s="124" t="s">
        <v>412</v>
      </c>
      <c r="B37" s="394">
        <v>172.05329610000001</v>
      </c>
      <c r="C37" s="394">
        <v>176.6863309</v>
      </c>
      <c r="D37" s="393">
        <v>137.6237989</v>
      </c>
      <c r="E37" s="393">
        <v>144.9112863</v>
      </c>
      <c r="F37" s="393">
        <v>165.71235189999999</v>
      </c>
      <c r="G37" s="393">
        <v>209.01370879999999</v>
      </c>
      <c r="H37" s="393">
        <v>165.07386410000001</v>
      </c>
      <c r="I37" s="393">
        <v>170.22315750000001</v>
      </c>
      <c r="J37" s="393">
        <v>158.12275220000001</v>
      </c>
      <c r="K37" s="393">
        <v>117.7491931</v>
      </c>
      <c r="L37" s="393">
        <v>132.2592947</v>
      </c>
      <c r="M37" s="393">
        <v>92.254971800000007</v>
      </c>
      <c r="N37" s="393">
        <v>97.189868500000003</v>
      </c>
      <c r="O37" s="393">
        <v>114.5400727</v>
      </c>
      <c r="P37" s="393">
        <v>115.5070997</v>
      </c>
      <c r="Q37" s="393">
        <v>108.2645077</v>
      </c>
      <c r="R37" s="393">
        <v>97.929739699999999</v>
      </c>
      <c r="S37" s="1023">
        <v>106.59784139999999</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1511.2213303999999</v>
      </c>
      <c r="H38" s="393">
        <v>1474.0345623000001</v>
      </c>
      <c r="I38" s="393">
        <v>1436.6678044</v>
      </c>
      <c r="J38" s="393">
        <v>1138.3621106000001</v>
      </c>
      <c r="K38" s="393">
        <v>1449.6656820999999</v>
      </c>
      <c r="L38" s="393">
        <v>1421.2828961</v>
      </c>
      <c r="M38" s="393">
        <v>1440.7029021999999</v>
      </c>
      <c r="N38" s="393">
        <v>1304.5270436000001</v>
      </c>
      <c r="O38" s="393">
        <v>1142.4723641</v>
      </c>
      <c r="P38" s="393">
        <v>1164.9259016000001</v>
      </c>
      <c r="Q38" s="393">
        <v>1179.0861557000001</v>
      </c>
      <c r="R38" s="393">
        <v>1156.9088131999999</v>
      </c>
      <c r="S38" s="1023">
        <v>1142.6497916999999</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79821.760813400004</v>
      </c>
      <c r="H39" s="788">
        <v>81291.17841410001</v>
      </c>
      <c r="I39" s="788">
        <v>80561.965416099993</v>
      </c>
      <c r="J39" s="788">
        <v>78087.380975599997</v>
      </c>
      <c r="K39" s="788">
        <v>79987.470278299996</v>
      </c>
      <c r="L39" s="788">
        <v>81034.602956600007</v>
      </c>
      <c r="M39" s="788">
        <v>78167.158530799992</v>
      </c>
      <c r="N39" s="788">
        <v>81399.185535299999</v>
      </c>
      <c r="O39" s="788">
        <v>83239.1302879</v>
      </c>
      <c r="P39" s="788">
        <v>81690.624247100001</v>
      </c>
      <c r="Q39" s="788">
        <v>85062.406926500014</v>
      </c>
      <c r="R39" s="788">
        <v>87199.249799900004</v>
      </c>
      <c r="S39" s="1022">
        <v>85649.584226399995</v>
      </c>
      <c r="T39" s="78"/>
      <c r="V39" s="78"/>
      <c r="W39" s="78"/>
    </row>
    <row r="40" spans="1:23">
      <c r="A40" s="340" t="s">
        <v>416</v>
      </c>
      <c r="B40" s="397">
        <v>5188.0663300509996</v>
      </c>
      <c r="C40" s="397">
        <v>10239.800088946999</v>
      </c>
      <c r="D40" s="788">
        <v>7795.7751679440007</v>
      </c>
      <c r="E40" s="788">
        <v>9085.8644146810002</v>
      </c>
      <c r="F40" s="788">
        <v>11493.582794358999</v>
      </c>
      <c r="G40" s="788">
        <v>10514.849460504</v>
      </c>
      <c r="H40" s="788">
        <v>10386.91749426</v>
      </c>
      <c r="I40" s="788">
        <v>10041.085393375</v>
      </c>
      <c r="J40" s="788">
        <v>9520.7536717190014</v>
      </c>
      <c r="K40" s="788">
        <v>9856.7925307839996</v>
      </c>
      <c r="L40" s="788">
        <v>10262.404343296001</v>
      </c>
      <c r="M40" s="788">
        <v>12802.317708069999</v>
      </c>
      <c r="N40" s="788">
        <v>12314.547129985</v>
      </c>
      <c r="O40" s="788">
        <v>12705.575009347</v>
      </c>
      <c r="P40" s="788">
        <v>12802.12636271</v>
      </c>
      <c r="Q40" s="788">
        <v>12010.477691537999</v>
      </c>
      <c r="R40" s="788">
        <v>13618.896375674</v>
      </c>
      <c r="S40" s="1022">
        <v>13320.040005212</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10514.647727152</v>
      </c>
      <c r="H41" s="393">
        <v>10386.91749426</v>
      </c>
      <c r="I41" s="393">
        <v>10041.079673155</v>
      </c>
      <c r="J41" s="393">
        <v>9520.7526552390009</v>
      </c>
      <c r="K41" s="393">
        <v>9856.7909726639991</v>
      </c>
      <c r="L41" s="393">
        <v>10262.402863576001</v>
      </c>
      <c r="M41" s="393">
        <v>12802.12636271</v>
      </c>
      <c r="N41" s="393">
        <v>12314.547129985</v>
      </c>
      <c r="O41" s="393">
        <v>12705.575009347</v>
      </c>
      <c r="P41" s="393">
        <v>12802.12636271</v>
      </c>
      <c r="Q41" s="393">
        <v>12010.476803938</v>
      </c>
      <c r="R41" s="393">
        <v>13618.895488074</v>
      </c>
      <c r="S41" s="1023">
        <v>13320.040005212</v>
      </c>
      <c r="T41" s="78"/>
      <c r="V41" s="78"/>
      <c r="W41" s="78"/>
    </row>
    <row r="42" spans="1:23" ht="24.2" customHeight="1">
      <c r="A42" s="124" t="s">
        <v>715</v>
      </c>
      <c r="B42" s="398">
        <v>0.13880000000000001</v>
      </c>
      <c r="C42" s="398">
        <v>0</v>
      </c>
      <c r="D42" s="393">
        <v>0</v>
      </c>
      <c r="E42" s="393">
        <v>0</v>
      </c>
      <c r="F42" s="393">
        <v>2.3020000000000001E-4</v>
      </c>
      <c r="G42" s="393">
        <v>0</v>
      </c>
      <c r="H42" s="393">
        <v>0</v>
      </c>
      <c r="I42" s="393">
        <v>5.7202199999999998E-3</v>
      </c>
      <c r="J42" s="393">
        <v>1.0164799999999999E-3</v>
      </c>
      <c r="K42" s="393">
        <v>1.5581200000000001E-3</v>
      </c>
      <c r="L42" s="393">
        <v>1.4797199999999999E-3</v>
      </c>
      <c r="M42" s="393">
        <v>0.19134535999999999</v>
      </c>
      <c r="N42" s="393">
        <v>0</v>
      </c>
      <c r="O42" s="393">
        <v>0</v>
      </c>
      <c r="P42" s="393">
        <v>0</v>
      </c>
      <c r="Q42" s="393">
        <v>8.876E-4</v>
      </c>
      <c r="R42" s="393">
        <v>8.876E-4</v>
      </c>
      <c r="S42" s="1023">
        <v>0</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c r="H44" s="394">
        <v>0</v>
      </c>
      <c r="I44" s="394">
        <v>0</v>
      </c>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v>
      </c>
      <c r="I45" s="618">
        <v>0</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v>
      </c>
      <c r="I46" s="867">
        <v>0</v>
      </c>
      <c r="J46" s="867">
        <v>0</v>
      </c>
      <c r="K46" s="867">
        <v>0</v>
      </c>
      <c r="L46" s="914">
        <v>0</v>
      </c>
      <c r="M46" s="914">
        <v>0</v>
      </c>
      <c r="N46" s="914">
        <v>0</v>
      </c>
      <c r="O46" s="914">
        <v>0</v>
      </c>
      <c r="P46" s="914">
        <v>0</v>
      </c>
      <c r="Q46" s="914">
        <v>0</v>
      </c>
      <c r="R46" s="914">
        <v>0</v>
      </c>
      <c r="S46" s="1079">
        <v>0</v>
      </c>
      <c r="T46" s="78"/>
      <c r="V46" s="78"/>
      <c r="W46" s="78"/>
    </row>
    <row r="47" spans="1:23" ht="75" customHeight="1">
      <c r="A47" s="1412" t="s">
        <v>297</v>
      </c>
      <c r="B47" s="1413"/>
      <c r="C47" s="1413"/>
      <c r="D47" s="1413"/>
      <c r="E47" s="1413"/>
      <c r="F47" s="1413"/>
      <c r="G47" s="1413"/>
      <c r="H47" s="1413"/>
      <c r="I47" s="1413"/>
      <c r="J47" s="1413"/>
      <c r="K47" s="1413"/>
      <c r="L47" s="1413"/>
      <c r="M47" s="1413"/>
      <c r="N47" s="1413"/>
      <c r="O47" s="1413"/>
      <c r="P47" s="1413"/>
      <c r="Q47" s="1413"/>
      <c r="R47" s="1413"/>
      <c r="S47" s="1414"/>
    </row>
    <row r="48" spans="1:23" ht="22.35" customHeight="1">
      <c r="A48" s="1341" t="s">
        <v>405</v>
      </c>
      <c r="B48" s="1399" t="s">
        <v>277</v>
      </c>
      <c r="C48" s="1382" t="s">
        <v>842</v>
      </c>
      <c r="D48" s="1376">
        <v>2021</v>
      </c>
      <c r="E48" s="1376">
        <v>2022</v>
      </c>
      <c r="F48" s="1376">
        <v>2023</v>
      </c>
      <c r="G48" s="1378">
        <v>2024</v>
      </c>
      <c r="H48" s="1378"/>
      <c r="I48" s="1378"/>
      <c r="J48" s="1378"/>
      <c r="K48" s="1378"/>
      <c r="L48" s="1378"/>
      <c r="M48" s="1378"/>
      <c r="N48" s="1378">
        <v>2025</v>
      </c>
      <c r="O48" s="1378"/>
      <c r="P48" s="1378"/>
      <c r="Q48" s="1378"/>
      <c r="R48" s="1378"/>
      <c r="S48" s="1379"/>
    </row>
    <row r="49" spans="1:21" ht="22.35" customHeight="1">
      <c r="A49" s="1341"/>
      <c r="B49" s="1399"/>
      <c r="C49" s="1383"/>
      <c r="D49" s="1386"/>
      <c r="E49" s="1376"/>
      <c r="F49" s="1376"/>
      <c r="G49" s="786" t="s">
        <v>5</v>
      </c>
      <c r="H49" s="786" t="s">
        <v>6</v>
      </c>
      <c r="I49" s="786" t="s">
        <v>267</v>
      </c>
      <c r="J49" s="786" t="s">
        <v>7</v>
      </c>
      <c r="K49" s="786" t="s">
        <v>13</v>
      </c>
      <c r="L49" s="896" t="s">
        <v>14</v>
      </c>
      <c r="M49" s="896" t="s">
        <v>904</v>
      </c>
      <c r="N49" s="896" t="s">
        <v>0</v>
      </c>
      <c r="O49" s="896" t="s">
        <v>1</v>
      </c>
      <c r="P49" s="896" t="s">
        <v>2</v>
      </c>
      <c r="Q49" s="896" t="s">
        <v>3</v>
      </c>
      <c r="R49" s="896" t="s">
        <v>4</v>
      </c>
      <c r="S49" s="1137" t="s">
        <v>5</v>
      </c>
    </row>
    <row r="50" spans="1:21" ht="24.2" customHeight="1">
      <c r="A50" s="340" t="s">
        <v>418</v>
      </c>
      <c r="B50" s="392">
        <v>516071.29589009995</v>
      </c>
      <c r="C50" s="392">
        <v>624946.11977250001</v>
      </c>
      <c r="D50" s="788">
        <v>679493.97397190006</v>
      </c>
      <c r="E50" s="788">
        <v>717048.64861099992</v>
      </c>
      <c r="F50" s="788">
        <v>771694.89872420009</v>
      </c>
      <c r="G50" s="788">
        <v>814783.00941680011</v>
      </c>
      <c r="H50" s="788">
        <v>810670.00803480006</v>
      </c>
      <c r="I50" s="788">
        <v>820623.7084170999</v>
      </c>
      <c r="J50" s="788">
        <v>841853.09813699999</v>
      </c>
      <c r="K50" s="788">
        <v>859185.04694199993</v>
      </c>
      <c r="L50" s="788">
        <v>845775.22138610005</v>
      </c>
      <c r="M50" s="788">
        <v>827964.84765279992</v>
      </c>
      <c r="N50" s="788">
        <v>828898.07547010004</v>
      </c>
      <c r="O50" s="788">
        <v>835449.28889530012</v>
      </c>
      <c r="P50" s="788">
        <v>826537.55233009986</v>
      </c>
      <c r="Q50" s="788">
        <v>847997.67913779989</v>
      </c>
      <c r="R50" s="788">
        <v>857142.37396650005</v>
      </c>
      <c r="S50" s="1022">
        <v>850986.10493809998</v>
      </c>
      <c r="U50" s="53"/>
    </row>
    <row r="51" spans="1:21" ht="24.2" customHeight="1">
      <c r="A51" s="124" t="s">
        <v>409</v>
      </c>
      <c r="B51" s="394">
        <v>493329.45663969999</v>
      </c>
      <c r="C51" s="394">
        <v>601918.05206599995</v>
      </c>
      <c r="D51" s="393">
        <v>657301.59521960001</v>
      </c>
      <c r="E51" s="393">
        <v>697212.34849240002</v>
      </c>
      <c r="F51" s="393">
        <v>745692.44561459997</v>
      </c>
      <c r="G51" s="393">
        <v>782624.94028510002</v>
      </c>
      <c r="H51" s="393">
        <v>778505.38602700003</v>
      </c>
      <c r="I51" s="393">
        <v>788144.25268359995</v>
      </c>
      <c r="J51" s="393">
        <v>808419.19680919999</v>
      </c>
      <c r="K51" s="393">
        <v>825812.34613750002</v>
      </c>
      <c r="L51" s="393">
        <v>811599.32241919998</v>
      </c>
      <c r="M51" s="393">
        <v>795179.20633069996</v>
      </c>
      <c r="N51" s="393">
        <v>788930.44105110003</v>
      </c>
      <c r="O51" s="393">
        <v>796503.42767490004</v>
      </c>
      <c r="P51" s="393">
        <v>788918.37609789998</v>
      </c>
      <c r="Q51" s="393">
        <v>808894.87996179995</v>
      </c>
      <c r="R51" s="393">
        <v>817068.08780159999</v>
      </c>
      <c r="S51" s="1023">
        <v>811763.97993020003</v>
      </c>
    </row>
    <row r="52" spans="1:21" ht="24.2" customHeight="1">
      <c r="A52" s="124" t="s">
        <v>715</v>
      </c>
      <c r="B52" s="394">
        <v>11213.2183656</v>
      </c>
      <c r="C52" s="394">
        <v>9538.8452254000003</v>
      </c>
      <c r="D52" s="393">
        <v>9136.6750111000001</v>
      </c>
      <c r="E52" s="393">
        <v>8301.5516535999996</v>
      </c>
      <c r="F52" s="393">
        <v>13314.213787500001</v>
      </c>
      <c r="G52" s="393">
        <v>17021.968126100001</v>
      </c>
      <c r="H52" s="393">
        <v>16690.9590279</v>
      </c>
      <c r="I52" s="393">
        <v>17015.072494799999</v>
      </c>
      <c r="J52" s="393">
        <v>17648.361760899999</v>
      </c>
      <c r="K52" s="393">
        <v>17524.920326799998</v>
      </c>
      <c r="L52" s="393">
        <v>18021.555413900001</v>
      </c>
      <c r="M52" s="393">
        <v>17337.975214300001</v>
      </c>
      <c r="N52" s="393">
        <v>23399.266545499999</v>
      </c>
      <c r="O52" s="393">
        <v>22103.556045699999</v>
      </c>
      <c r="P52" s="393">
        <v>20144.243526999999</v>
      </c>
      <c r="Q52" s="393">
        <v>20906.197429299998</v>
      </c>
      <c r="R52" s="393">
        <v>21303.647279299999</v>
      </c>
      <c r="S52" s="1023">
        <v>20710.484100400001</v>
      </c>
    </row>
    <row r="53" spans="1:21" ht="24.2" customHeight="1">
      <c r="A53" s="124" t="s">
        <v>411</v>
      </c>
      <c r="B53" s="394">
        <v>754.37153499999999</v>
      </c>
      <c r="C53" s="394">
        <v>372.77314239999998</v>
      </c>
      <c r="D53" s="393">
        <v>632.10927500000003</v>
      </c>
      <c r="E53" s="393">
        <v>491.42523569999997</v>
      </c>
      <c r="F53" s="393">
        <v>665.88583879999999</v>
      </c>
      <c r="G53" s="393">
        <v>1182.9378744000001</v>
      </c>
      <c r="H53" s="393">
        <v>1296.5714962</v>
      </c>
      <c r="I53" s="393">
        <v>1116.9202121999999</v>
      </c>
      <c r="J53" s="393">
        <v>1218.9587956</v>
      </c>
      <c r="K53" s="393">
        <v>1304.7091911</v>
      </c>
      <c r="L53" s="393">
        <v>1328.4018967</v>
      </c>
      <c r="M53" s="393">
        <v>936.04311089999999</v>
      </c>
      <c r="N53" s="393">
        <v>1428.9843860000001</v>
      </c>
      <c r="O53" s="393">
        <v>1207.3076532</v>
      </c>
      <c r="P53" s="393">
        <v>1164.7861103</v>
      </c>
      <c r="Q53" s="393">
        <v>1380.687158</v>
      </c>
      <c r="R53" s="393">
        <v>1486.9816393000001</v>
      </c>
      <c r="S53" s="1023">
        <v>1265.4677425</v>
      </c>
    </row>
    <row r="54" spans="1:21" ht="24.2" customHeight="1">
      <c r="A54" s="124" t="s">
        <v>412</v>
      </c>
      <c r="B54" s="394">
        <v>793.11712499999999</v>
      </c>
      <c r="C54" s="394">
        <v>674.85580340000001</v>
      </c>
      <c r="D54" s="393">
        <v>756.18289789999994</v>
      </c>
      <c r="E54" s="393">
        <v>655.67739419999998</v>
      </c>
      <c r="F54" s="393">
        <v>1413.8839962</v>
      </c>
      <c r="G54" s="393">
        <v>2338.0795084000001</v>
      </c>
      <c r="H54" s="393">
        <v>1778.9407071999999</v>
      </c>
      <c r="I54" s="393">
        <v>1334.7037937</v>
      </c>
      <c r="J54" s="393">
        <v>1275.7639939999999</v>
      </c>
      <c r="K54" s="393">
        <v>1093.0662764000001</v>
      </c>
      <c r="L54" s="393">
        <v>1188.8322665000001</v>
      </c>
      <c r="M54" s="393">
        <v>1270.0135385999999</v>
      </c>
      <c r="N54" s="393">
        <v>1365.5048343000001</v>
      </c>
      <c r="O54" s="393">
        <v>1455.4894423999999</v>
      </c>
      <c r="P54" s="393">
        <v>1508.363531</v>
      </c>
      <c r="Q54" s="393">
        <v>1529.1843145</v>
      </c>
      <c r="R54" s="393">
        <v>1680.4089726</v>
      </c>
      <c r="S54" s="1023">
        <v>1750.9867549999999</v>
      </c>
    </row>
    <row r="55" spans="1:21" ht="24.2" customHeight="1">
      <c r="A55" s="124" t="s">
        <v>413</v>
      </c>
      <c r="B55" s="394">
        <v>9981.1322247999997</v>
      </c>
      <c r="C55" s="394">
        <v>12441.5935353</v>
      </c>
      <c r="D55" s="393">
        <v>11667.4115683</v>
      </c>
      <c r="E55" s="393">
        <v>10387.6458351</v>
      </c>
      <c r="F55" s="393">
        <v>10608.469487099999</v>
      </c>
      <c r="G55" s="393">
        <v>11615.083622800001</v>
      </c>
      <c r="H55" s="393">
        <v>12398.150776500001</v>
      </c>
      <c r="I55" s="393">
        <v>13012.759232799999</v>
      </c>
      <c r="J55" s="393">
        <v>13290.8167773</v>
      </c>
      <c r="K55" s="393">
        <v>13450.0050102</v>
      </c>
      <c r="L55" s="393">
        <v>13637.1093898</v>
      </c>
      <c r="M55" s="393">
        <v>13241.609458299999</v>
      </c>
      <c r="N55" s="393">
        <v>13773.878653199999</v>
      </c>
      <c r="O55" s="393">
        <v>14179.5080791</v>
      </c>
      <c r="P55" s="393">
        <v>14801.7830639</v>
      </c>
      <c r="Q55" s="393">
        <v>15286.730274199999</v>
      </c>
      <c r="R55" s="393">
        <v>15603.248273699999</v>
      </c>
      <c r="S55" s="1023">
        <v>15495.18641</v>
      </c>
    </row>
    <row r="56" spans="1:21" ht="24">
      <c r="A56" s="340" t="s">
        <v>414</v>
      </c>
      <c r="B56" s="395">
        <v>31457.969402100003</v>
      </c>
      <c r="C56" s="395">
        <v>26782.2281984</v>
      </c>
      <c r="D56" s="788">
        <v>26230.249876099999</v>
      </c>
      <c r="E56" s="788">
        <v>33136.160717600003</v>
      </c>
      <c r="F56" s="788">
        <v>37846.903638499993</v>
      </c>
      <c r="G56" s="788">
        <v>37168.157402499994</v>
      </c>
      <c r="H56" s="788">
        <v>37601.867761099988</v>
      </c>
      <c r="I56" s="788">
        <v>37741.857010899999</v>
      </c>
      <c r="J56" s="788">
        <v>36442.871266000002</v>
      </c>
      <c r="K56" s="788">
        <v>36278.891769900009</v>
      </c>
      <c r="L56" s="788">
        <v>35664.702863899991</v>
      </c>
      <c r="M56" s="788">
        <v>34111.728168300004</v>
      </c>
      <c r="N56" s="788">
        <v>30594.4607899</v>
      </c>
      <c r="O56" s="788">
        <v>29323.417572800001</v>
      </c>
      <c r="P56" s="788">
        <v>28045.487586300002</v>
      </c>
      <c r="Q56" s="788">
        <v>27534.825881600002</v>
      </c>
      <c r="R56" s="788">
        <v>28027.414460200001</v>
      </c>
      <c r="S56" s="1022">
        <v>26932.978229700002</v>
      </c>
    </row>
    <row r="57" spans="1:21" ht="24.2" customHeight="1">
      <c r="A57" s="124" t="s">
        <v>409</v>
      </c>
      <c r="B57" s="394">
        <v>30879.965075200002</v>
      </c>
      <c r="C57" s="394">
        <v>26050.660869899999</v>
      </c>
      <c r="D57" s="393">
        <v>25570.897654299999</v>
      </c>
      <c r="E57" s="393">
        <v>32790.295797799998</v>
      </c>
      <c r="F57" s="393">
        <v>37368.9971238</v>
      </c>
      <c r="G57" s="393">
        <v>36669.462782499999</v>
      </c>
      <c r="H57" s="393">
        <v>37086.848879999998</v>
      </c>
      <c r="I57" s="393">
        <v>37240.577380100003</v>
      </c>
      <c r="J57" s="393">
        <v>35921.328771499997</v>
      </c>
      <c r="K57" s="393">
        <v>35832.989008899996</v>
      </c>
      <c r="L57" s="393">
        <v>35169.192940100002</v>
      </c>
      <c r="M57" s="393">
        <v>33635.091531500002</v>
      </c>
      <c r="N57" s="393">
        <v>30108.295429199999</v>
      </c>
      <c r="O57" s="393">
        <v>28792.5229937</v>
      </c>
      <c r="P57" s="393">
        <v>27469.038314500001</v>
      </c>
      <c r="Q57" s="393">
        <v>26865.1246231</v>
      </c>
      <c r="R57" s="393">
        <v>27158.159542400001</v>
      </c>
      <c r="S57" s="1023">
        <v>26147.315758100001</v>
      </c>
    </row>
    <row r="58" spans="1:21" ht="24.2" customHeight="1">
      <c r="A58" s="124" t="s">
        <v>715</v>
      </c>
      <c r="B58" s="394">
        <v>194.49176320000001</v>
      </c>
      <c r="C58" s="394">
        <v>71.449938799999998</v>
      </c>
      <c r="D58" s="393">
        <v>152.37741879999999</v>
      </c>
      <c r="E58" s="393">
        <v>79.327598300000005</v>
      </c>
      <c r="F58" s="393">
        <v>206.78586050000001</v>
      </c>
      <c r="G58" s="393">
        <v>144.00019349999999</v>
      </c>
      <c r="H58" s="393">
        <v>197.5306085</v>
      </c>
      <c r="I58" s="393">
        <v>211.06880630000001</v>
      </c>
      <c r="J58" s="393">
        <v>207.84652629999999</v>
      </c>
      <c r="K58" s="393">
        <v>126.4473301</v>
      </c>
      <c r="L58" s="393">
        <v>175.01624670000001</v>
      </c>
      <c r="M58" s="393">
        <v>176.59891859999999</v>
      </c>
      <c r="N58" s="393">
        <v>209.79945169999999</v>
      </c>
      <c r="O58" s="393">
        <v>237.77313100000001</v>
      </c>
      <c r="P58" s="393">
        <v>256.48952209999999</v>
      </c>
      <c r="Q58" s="393">
        <v>341.16943070000002</v>
      </c>
      <c r="R58" s="393">
        <v>507.78126309999999</v>
      </c>
      <c r="S58" s="1023">
        <v>433.5137484</v>
      </c>
    </row>
    <row r="59" spans="1:21" ht="24.2" customHeight="1">
      <c r="A59" s="124" t="s">
        <v>411</v>
      </c>
      <c r="B59" s="394">
        <v>8.0531137000000008</v>
      </c>
      <c r="C59" s="394">
        <v>4.3079397999999998</v>
      </c>
      <c r="D59" s="393">
        <v>4.2174972999999998</v>
      </c>
      <c r="E59" s="393">
        <v>5.4966140000000001</v>
      </c>
      <c r="F59" s="393">
        <v>1.6627856000000001</v>
      </c>
      <c r="G59" s="393">
        <v>5.0526925</v>
      </c>
      <c r="H59" s="393">
        <v>6.9521069000000004</v>
      </c>
      <c r="I59" s="393">
        <v>3.8721549</v>
      </c>
      <c r="J59" s="393">
        <v>2.3053754</v>
      </c>
      <c r="K59" s="393">
        <v>10.018165099999999</v>
      </c>
      <c r="L59" s="393">
        <v>3.0296644000000001</v>
      </c>
      <c r="M59" s="393">
        <v>3.6677303000000001</v>
      </c>
      <c r="N59" s="393">
        <v>5.8227624000000002</v>
      </c>
      <c r="O59" s="393">
        <v>6.2527160000000004</v>
      </c>
      <c r="P59" s="393">
        <v>27.500362200000001</v>
      </c>
      <c r="Q59" s="393">
        <v>19.182691999999999</v>
      </c>
      <c r="R59" s="393">
        <v>50.506633200000003</v>
      </c>
      <c r="S59" s="1023">
        <v>54.840549500000002</v>
      </c>
    </row>
    <row r="60" spans="1:21" ht="24.2" customHeight="1">
      <c r="A60" s="124" t="s">
        <v>412</v>
      </c>
      <c r="B60" s="394">
        <v>4.0542499000000003</v>
      </c>
      <c r="C60" s="394">
        <v>2.4651345999999998</v>
      </c>
      <c r="D60" s="393">
        <v>2.1366160999999999</v>
      </c>
      <c r="E60" s="393">
        <v>2.3265820000000001</v>
      </c>
      <c r="F60" s="393">
        <v>6.4002249999999998</v>
      </c>
      <c r="G60" s="393">
        <v>40.4161979</v>
      </c>
      <c r="H60" s="393">
        <v>18.035068899999999</v>
      </c>
      <c r="I60" s="393">
        <v>10.7033209</v>
      </c>
      <c r="J60" s="393">
        <v>3.2319116000000001</v>
      </c>
      <c r="K60" s="393">
        <v>1.6002586000000001</v>
      </c>
      <c r="L60" s="393">
        <v>9.5081723999999994</v>
      </c>
      <c r="M60" s="393">
        <v>9.2887926000000007</v>
      </c>
      <c r="N60" s="393">
        <v>4.1063571000000003</v>
      </c>
      <c r="O60" s="393">
        <v>3.5612482999999999</v>
      </c>
      <c r="P60" s="393">
        <v>4.0520243000000002</v>
      </c>
      <c r="Q60" s="393">
        <v>11.811377</v>
      </c>
      <c r="R60" s="393">
        <v>15.2857296</v>
      </c>
      <c r="S60" s="1023">
        <v>15.0035665</v>
      </c>
    </row>
    <row r="61" spans="1:21" ht="24.2" customHeight="1">
      <c r="A61" s="124" t="s">
        <v>413</v>
      </c>
      <c r="B61" s="394">
        <v>371.4052001</v>
      </c>
      <c r="C61" s="394">
        <v>653.34431529999995</v>
      </c>
      <c r="D61" s="393">
        <v>500.62068959999999</v>
      </c>
      <c r="E61" s="393">
        <v>258.71412550000002</v>
      </c>
      <c r="F61" s="393">
        <v>263.05764360000001</v>
      </c>
      <c r="G61" s="393">
        <v>309.2255361</v>
      </c>
      <c r="H61" s="393">
        <v>292.50109680000003</v>
      </c>
      <c r="I61" s="393">
        <v>275.63534870000001</v>
      </c>
      <c r="J61" s="393">
        <v>308.15868119999999</v>
      </c>
      <c r="K61" s="393">
        <v>307.83700720000002</v>
      </c>
      <c r="L61" s="393">
        <v>307.95584029999998</v>
      </c>
      <c r="M61" s="393">
        <v>287.08119529999999</v>
      </c>
      <c r="N61" s="393">
        <v>266.43678949999997</v>
      </c>
      <c r="O61" s="393">
        <v>283.3074838</v>
      </c>
      <c r="P61" s="393">
        <v>288.40736320000002</v>
      </c>
      <c r="Q61" s="393">
        <v>297.53775880000001</v>
      </c>
      <c r="R61" s="393">
        <v>295.68129190000002</v>
      </c>
      <c r="S61" s="1023">
        <v>282.30460720000002</v>
      </c>
    </row>
    <row r="62" spans="1:21" ht="24.2" customHeight="1">
      <c r="A62" s="341" t="s">
        <v>415</v>
      </c>
      <c r="B62" s="399">
        <v>11912.133448499999</v>
      </c>
      <c r="C62" s="399">
        <v>14149.339870800002</v>
      </c>
      <c r="D62" s="788">
        <v>13562.6785442</v>
      </c>
      <c r="E62" s="788">
        <v>11801.285786500001</v>
      </c>
      <c r="F62" s="788">
        <v>12959.359976299997</v>
      </c>
      <c r="G62" s="788">
        <v>15490.795432100002</v>
      </c>
      <c r="H62" s="788">
        <v>15791.151252500002</v>
      </c>
      <c r="I62" s="788">
        <v>15754.5940632</v>
      </c>
      <c r="J62" s="788">
        <v>16099.235535100001</v>
      </c>
      <c r="K62" s="788">
        <v>16167.2359086</v>
      </c>
      <c r="L62" s="788">
        <v>16474.837230099998</v>
      </c>
      <c r="M62" s="788">
        <v>15747.703825999999</v>
      </c>
      <c r="N62" s="788">
        <v>16844.7337825</v>
      </c>
      <c r="O62" s="788">
        <v>17135.426622799998</v>
      </c>
      <c r="P62" s="788">
        <v>17794.8924549</v>
      </c>
      <c r="Q62" s="788">
        <v>18525.1335745</v>
      </c>
      <c r="R62" s="788">
        <v>19132.112540299997</v>
      </c>
      <c r="S62" s="1022">
        <v>18863.789630700001</v>
      </c>
    </row>
    <row r="63" spans="1:21">
      <c r="A63" s="340" t="s">
        <v>416</v>
      </c>
      <c r="B63" s="392">
        <v>4395.8335714360001</v>
      </c>
      <c r="C63" s="392">
        <v>4756.3571545900004</v>
      </c>
      <c r="D63" s="788">
        <v>4406.5653187540001</v>
      </c>
      <c r="E63" s="788">
        <v>8400.2335364840019</v>
      </c>
      <c r="F63" s="788">
        <v>11769.527254506</v>
      </c>
      <c r="G63" s="788">
        <v>9760.7517407639989</v>
      </c>
      <c r="H63" s="788">
        <v>10450.049443882001</v>
      </c>
      <c r="I63" s="788">
        <v>10268.300019716</v>
      </c>
      <c r="J63" s="788">
        <v>10250.748481263001</v>
      </c>
      <c r="K63" s="788">
        <v>9656.8221696870005</v>
      </c>
      <c r="L63" s="788">
        <v>10382.828000626001</v>
      </c>
      <c r="M63" s="788">
        <v>12274.400418938001</v>
      </c>
      <c r="N63" s="788">
        <v>12400.869813087</v>
      </c>
      <c r="O63" s="788">
        <v>12274.400418938001</v>
      </c>
      <c r="P63" s="788">
        <v>11720.532030610002</v>
      </c>
      <c r="Q63" s="788">
        <v>11600.056061218</v>
      </c>
      <c r="R63" s="788">
        <v>11485.350988886999</v>
      </c>
      <c r="S63" s="1022">
        <v>11811.747863900999</v>
      </c>
    </row>
    <row r="64" spans="1:21" ht="24.2" customHeight="1">
      <c r="A64" s="124" t="s">
        <v>409</v>
      </c>
      <c r="B64" s="394">
        <v>4381.3110745699996</v>
      </c>
      <c r="C64" s="394">
        <v>4743.401758045</v>
      </c>
      <c r="D64" s="393">
        <v>4406.298455999</v>
      </c>
      <c r="E64" s="393">
        <v>8389.3342177850009</v>
      </c>
      <c r="F64" s="393">
        <v>11730.982076732</v>
      </c>
      <c r="G64" s="393">
        <v>9611.1035670839992</v>
      </c>
      <c r="H64" s="393">
        <v>10337.979228389</v>
      </c>
      <c r="I64" s="393">
        <v>10152.336042835999</v>
      </c>
      <c r="J64" s="393">
        <v>10134.826404433001</v>
      </c>
      <c r="K64" s="393">
        <v>9540.8976633700004</v>
      </c>
      <c r="L64" s="393">
        <v>10267.040618441</v>
      </c>
      <c r="M64" s="393">
        <v>12171.405900407</v>
      </c>
      <c r="N64" s="393">
        <v>12296.97835116</v>
      </c>
      <c r="O64" s="393">
        <v>12171.405900407</v>
      </c>
      <c r="P64" s="393">
        <v>11609.643623984</v>
      </c>
      <c r="Q64" s="393">
        <v>11496.940129445</v>
      </c>
      <c r="R64" s="393">
        <v>11380.887227744999</v>
      </c>
      <c r="S64" s="1023">
        <v>11727.704573200999</v>
      </c>
    </row>
    <row r="65" spans="1:23" ht="24.2" customHeight="1">
      <c r="A65" s="124" t="s">
        <v>715</v>
      </c>
      <c r="B65" s="394">
        <v>0</v>
      </c>
      <c r="C65" s="394">
        <v>12.688533789999999</v>
      </c>
      <c r="D65" s="393">
        <v>0</v>
      </c>
      <c r="E65" s="393">
        <v>10.53773664</v>
      </c>
      <c r="F65" s="393">
        <v>9.290819033</v>
      </c>
      <c r="G65" s="393">
        <v>42.460923309999998</v>
      </c>
      <c r="H65" s="393">
        <v>0</v>
      </c>
      <c r="I65" s="393">
        <v>3.8870852020000002</v>
      </c>
      <c r="J65" s="393">
        <v>3.8390217249999998</v>
      </c>
      <c r="K65" s="393">
        <v>3.8390217249999998</v>
      </c>
      <c r="L65" s="393">
        <v>0</v>
      </c>
      <c r="M65" s="393">
        <v>0</v>
      </c>
      <c r="N65" s="393">
        <v>0</v>
      </c>
      <c r="O65" s="393">
        <v>0</v>
      </c>
      <c r="P65" s="393">
        <v>9.6125585450000006</v>
      </c>
      <c r="Q65" s="393">
        <v>3.5236782290000002</v>
      </c>
      <c r="R65" s="393">
        <v>5.0725765430000003</v>
      </c>
      <c r="S65" s="1023">
        <v>1.6524952369999999</v>
      </c>
    </row>
    <row r="66" spans="1:23" ht="24.2" customHeight="1">
      <c r="A66" s="124" t="s">
        <v>411</v>
      </c>
      <c r="B66" s="394">
        <v>0</v>
      </c>
      <c r="C66" s="394">
        <v>0</v>
      </c>
      <c r="D66" s="393">
        <v>0</v>
      </c>
      <c r="E66" s="393">
        <v>0</v>
      </c>
      <c r="F66" s="393">
        <v>5.3435610310000001</v>
      </c>
      <c r="G66" s="393">
        <v>3.3305650560000002</v>
      </c>
      <c r="H66" s="393">
        <v>0</v>
      </c>
      <c r="I66" s="393">
        <v>0</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16.396787215</v>
      </c>
      <c r="H67" s="393">
        <v>19.728635014000002</v>
      </c>
      <c r="I67" s="393">
        <v>3.3306400370000002</v>
      </c>
      <c r="J67" s="393">
        <v>0</v>
      </c>
      <c r="K67" s="393">
        <v>0</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87.459898099</v>
      </c>
      <c r="H68" s="401">
        <v>92.341580479000001</v>
      </c>
      <c r="I68" s="401">
        <v>108.746251641</v>
      </c>
      <c r="J68" s="401">
        <v>112.083055105</v>
      </c>
      <c r="K68" s="401">
        <v>112.085484592</v>
      </c>
      <c r="L68" s="401">
        <v>115.787382185</v>
      </c>
      <c r="M68" s="401">
        <v>102.994518531</v>
      </c>
      <c r="N68" s="401">
        <v>103.89146192699999</v>
      </c>
      <c r="O68" s="401">
        <v>102.994518531</v>
      </c>
      <c r="P68" s="401">
        <v>101.27584808100001</v>
      </c>
      <c r="Q68" s="401">
        <v>99.592253544000002</v>
      </c>
      <c r="R68" s="401">
        <v>99.391184598999999</v>
      </c>
      <c r="S68" s="1024">
        <v>82.390795463000003</v>
      </c>
    </row>
    <row r="69" spans="1:23" ht="25.15" customHeight="1" thickBot="1">
      <c r="A69" s="343" t="s">
        <v>417</v>
      </c>
      <c r="B69" s="403">
        <v>14.522496865999999</v>
      </c>
      <c r="C69" s="403">
        <v>0.26686275500000001</v>
      </c>
      <c r="D69" s="790">
        <v>0.26686275500000001</v>
      </c>
      <c r="E69" s="790">
        <v>0.36158205900000001</v>
      </c>
      <c r="F69" s="790">
        <v>29.254358740999997</v>
      </c>
      <c r="G69" s="790">
        <v>107.18725037</v>
      </c>
      <c r="H69" s="790">
        <v>112.07021549300001</v>
      </c>
      <c r="I69" s="790">
        <v>112.076891678</v>
      </c>
      <c r="J69" s="790">
        <v>112.083055105</v>
      </c>
      <c r="K69" s="790">
        <v>112.085484592</v>
      </c>
      <c r="L69" s="790">
        <v>115.787382185</v>
      </c>
      <c r="M69" s="790">
        <v>102.994518531</v>
      </c>
      <c r="N69" s="790">
        <v>103.89146192699999</v>
      </c>
      <c r="O69" s="790">
        <v>102.994518531</v>
      </c>
      <c r="P69" s="790">
        <v>101.27584808100001</v>
      </c>
      <c r="Q69" s="790">
        <v>99.592253544000002</v>
      </c>
      <c r="R69" s="790">
        <v>99.391184598999999</v>
      </c>
      <c r="S69" s="1025">
        <v>82.390795463000003</v>
      </c>
    </row>
    <row r="70" spans="1:23" ht="75" customHeight="1">
      <c r="A70" s="1412" t="s">
        <v>298</v>
      </c>
      <c r="B70" s="1413"/>
      <c r="C70" s="1413"/>
      <c r="D70" s="1413"/>
      <c r="E70" s="1413"/>
      <c r="F70" s="1413"/>
      <c r="G70" s="1413"/>
      <c r="H70" s="1413"/>
      <c r="I70" s="1413"/>
      <c r="J70" s="1413"/>
      <c r="K70" s="1413"/>
      <c r="L70" s="1413"/>
      <c r="M70" s="1413"/>
      <c r="N70" s="1413"/>
      <c r="O70" s="1413"/>
      <c r="P70" s="1413"/>
      <c r="Q70" s="1413"/>
      <c r="R70" s="1413"/>
      <c r="S70" s="1414"/>
    </row>
    <row r="71" spans="1:23" ht="22.35" customHeight="1">
      <c r="A71" s="1341" t="s">
        <v>405</v>
      </c>
      <c r="B71" s="1399" t="s">
        <v>277</v>
      </c>
      <c r="C71" s="1382" t="s">
        <v>842</v>
      </c>
      <c r="D71" s="1376">
        <v>2021</v>
      </c>
      <c r="E71" s="1376">
        <v>2022</v>
      </c>
      <c r="F71" s="1376">
        <v>2023</v>
      </c>
      <c r="G71" s="1376">
        <v>2024</v>
      </c>
      <c r="H71" s="1376"/>
      <c r="I71" s="1376"/>
      <c r="J71" s="1376"/>
      <c r="K71" s="1376"/>
      <c r="L71" s="1376"/>
      <c r="M71" s="1376"/>
      <c r="N71" s="1376">
        <v>2025</v>
      </c>
      <c r="O71" s="1376"/>
      <c r="P71" s="1376"/>
      <c r="Q71" s="1376"/>
      <c r="R71" s="1376"/>
      <c r="S71" s="1377"/>
    </row>
    <row r="72" spans="1:23" ht="22.35" customHeight="1">
      <c r="A72" s="1341"/>
      <c r="B72" s="1399"/>
      <c r="C72" s="1383"/>
      <c r="D72" s="1386"/>
      <c r="E72" s="1376"/>
      <c r="F72" s="1376"/>
      <c r="G72" s="786" t="s">
        <v>5</v>
      </c>
      <c r="H72" s="786" t="s">
        <v>6</v>
      </c>
      <c r="I72" s="786" t="s">
        <v>267</v>
      </c>
      <c r="J72" s="786" t="s">
        <v>7</v>
      </c>
      <c r="K72" s="786" t="s">
        <v>13</v>
      </c>
      <c r="L72" s="896" t="s">
        <v>14</v>
      </c>
      <c r="M72" s="896" t="s">
        <v>904</v>
      </c>
      <c r="N72" s="896" t="s">
        <v>0</v>
      </c>
      <c r="O72" s="896" t="s">
        <v>1</v>
      </c>
      <c r="P72" s="896" t="s">
        <v>2</v>
      </c>
      <c r="Q72" s="896" t="s">
        <v>3</v>
      </c>
      <c r="R72" s="896" t="s">
        <v>4</v>
      </c>
      <c r="S72" s="1137" t="s">
        <v>5</v>
      </c>
    </row>
    <row r="73" spans="1:23" ht="24.2" customHeight="1">
      <c r="A73" s="340" t="s">
        <v>418</v>
      </c>
      <c r="B73" s="391">
        <v>2880930.2602519998</v>
      </c>
      <c r="C73" s="391">
        <v>3343329.1945121996</v>
      </c>
      <c r="D73" s="788">
        <v>3500623.8266706001</v>
      </c>
      <c r="E73" s="788">
        <v>3807306.6547597991</v>
      </c>
      <c r="F73" s="788">
        <v>4129348.6886876002</v>
      </c>
      <c r="G73" s="788">
        <v>4349245.1149190003</v>
      </c>
      <c r="H73" s="788">
        <v>4400130.6474114992</v>
      </c>
      <c r="I73" s="788">
        <v>4392262.4122561002</v>
      </c>
      <c r="J73" s="788">
        <v>4416124.2516066004</v>
      </c>
      <c r="K73" s="788">
        <v>4443897.3970142994</v>
      </c>
      <c r="L73" s="788">
        <v>4478038.7737189</v>
      </c>
      <c r="M73" s="788">
        <v>4491190.9239748996</v>
      </c>
      <c r="N73" s="788">
        <v>4467349.3972448995</v>
      </c>
      <c r="O73" s="788">
        <v>4522157.2400720995</v>
      </c>
      <c r="P73" s="788">
        <v>4591121.8942727996</v>
      </c>
      <c r="Q73" s="788">
        <v>4592381.5319168</v>
      </c>
      <c r="R73" s="788">
        <v>4581868.3924324</v>
      </c>
      <c r="S73" s="1022">
        <v>4576554.2597380998</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4142568.3615902001</v>
      </c>
      <c r="H74" s="393">
        <v>4200244.7421883997</v>
      </c>
      <c r="I74" s="393">
        <v>4195296.8281517001</v>
      </c>
      <c r="J74" s="393">
        <v>4214468.0244679004</v>
      </c>
      <c r="K74" s="393">
        <v>4245896.6816431005</v>
      </c>
      <c r="L74" s="393">
        <v>4283650.9538419005</v>
      </c>
      <c r="M74" s="393">
        <v>4305634.1552606998</v>
      </c>
      <c r="N74" s="393">
        <v>4273015.6396744</v>
      </c>
      <c r="O74" s="393">
        <v>4322752.3470933</v>
      </c>
      <c r="P74" s="393">
        <v>4375822.6614194997</v>
      </c>
      <c r="Q74" s="393">
        <v>4373207.0107898004</v>
      </c>
      <c r="R74" s="393">
        <v>4361293.8421588996</v>
      </c>
      <c r="S74" s="1023">
        <v>4353055.6711149998</v>
      </c>
      <c r="T74" s="78"/>
      <c r="V74" s="78"/>
      <c r="W74" s="78"/>
    </row>
    <row r="75" spans="1:23" ht="24.2" customHeight="1">
      <c r="A75" s="124" t="s">
        <v>715</v>
      </c>
      <c r="B75" s="393">
        <v>108208.0215344</v>
      </c>
      <c r="C75" s="393">
        <v>108344.98203489999</v>
      </c>
      <c r="D75" s="393">
        <v>99169.410069599995</v>
      </c>
      <c r="E75" s="393">
        <v>96574.999026599995</v>
      </c>
      <c r="F75" s="393">
        <v>111483.0702726</v>
      </c>
      <c r="G75" s="393">
        <v>137222.31389250001</v>
      </c>
      <c r="H75" s="393">
        <v>130819.0379468</v>
      </c>
      <c r="I75" s="393">
        <v>128544.9787642</v>
      </c>
      <c r="J75" s="393">
        <v>133532.84426109999</v>
      </c>
      <c r="K75" s="393">
        <v>130497.2206013</v>
      </c>
      <c r="L75" s="393">
        <v>128278.5376307</v>
      </c>
      <c r="M75" s="393">
        <v>121258.6879191</v>
      </c>
      <c r="N75" s="393">
        <v>128560.9352775</v>
      </c>
      <c r="O75" s="393">
        <v>132005.7275258</v>
      </c>
      <c r="P75" s="393">
        <v>148684.5774752</v>
      </c>
      <c r="Q75" s="393">
        <v>149970.42278580001</v>
      </c>
      <c r="R75" s="393">
        <v>149772.00357209999</v>
      </c>
      <c r="S75" s="1023">
        <v>154155.70462639999</v>
      </c>
      <c r="T75" s="78"/>
      <c r="V75" s="78"/>
      <c r="W75" s="78"/>
    </row>
    <row r="76" spans="1:23" ht="24.2" customHeight="1">
      <c r="A76" s="124" t="s">
        <v>411</v>
      </c>
      <c r="B76" s="393">
        <v>7901.0036339999997</v>
      </c>
      <c r="C76" s="393">
        <v>9806.6334746000011</v>
      </c>
      <c r="D76" s="393">
        <v>9055.1549369000004</v>
      </c>
      <c r="E76" s="393">
        <v>9021.2993733000003</v>
      </c>
      <c r="F76" s="393">
        <v>10075.4716512</v>
      </c>
      <c r="G76" s="393">
        <v>7487.8006223000002</v>
      </c>
      <c r="H76" s="393">
        <v>7589.1222600999999</v>
      </c>
      <c r="I76" s="393">
        <v>7748.0397623999997</v>
      </c>
      <c r="J76" s="393">
        <v>7813.8883776000002</v>
      </c>
      <c r="K76" s="393">
        <v>7449.1296249999996</v>
      </c>
      <c r="L76" s="393">
        <v>6524.7364368999997</v>
      </c>
      <c r="M76" s="393">
        <v>7174.0247608999998</v>
      </c>
      <c r="N76" s="393">
        <v>8371.7062707999994</v>
      </c>
      <c r="O76" s="393">
        <v>7342.0697520000003</v>
      </c>
      <c r="P76" s="393">
        <v>6554.2924890000004</v>
      </c>
      <c r="Q76" s="393">
        <v>8246.0549238000003</v>
      </c>
      <c r="R76" s="393">
        <v>9331.1868869000009</v>
      </c>
      <c r="S76" s="1023">
        <v>7181.3734482</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7557.2531390000004</v>
      </c>
      <c r="H77" s="393">
        <v>7960.6996116</v>
      </c>
      <c r="I77" s="393">
        <v>6808.3251748000002</v>
      </c>
      <c r="J77" s="393">
        <v>5933.5018808000004</v>
      </c>
      <c r="K77" s="393">
        <v>6843.3726509999997</v>
      </c>
      <c r="L77" s="393">
        <v>6329.0796354000004</v>
      </c>
      <c r="M77" s="393">
        <v>5771.5241857999999</v>
      </c>
      <c r="N77" s="393">
        <v>6389.7861444999999</v>
      </c>
      <c r="O77" s="393">
        <v>7985.3731998000003</v>
      </c>
      <c r="P77" s="393">
        <v>8483.6676038000005</v>
      </c>
      <c r="Q77" s="393">
        <v>7384.3838390999999</v>
      </c>
      <c r="R77" s="393">
        <v>8290.3284167999991</v>
      </c>
      <c r="S77" s="1023">
        <v>8746.5376522000006</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54409.385674999998</v>
      </c>
      <c r="H78" s="393">
        <v>53517.045404600001</v>
      </c>
      <c r="I78" s="393">
        <v>53864.240403000003</v>
      </c>
      <c r="J78" s="393">
        <v>54375.992619199998</v>
      </c>
      <c r="K78" s="393">
        <v>53210.992493899997</v>
      </c>
      <c r="L78" s="393">
        <v>53255.466174000001</v>
      </c>
      <c r="M78" s="393">
        <v>51352.531848400002</v>
      </c>
      <c r="N78" s="393">
        <v>51011.329877700002</v>
      </c>
      <c r="O78" s="393">
        <v>52071.722501199998</v>
      </c>
      <c r="P78" s="393">
        <v>51576.695285299997</v>
      </c>
      <c r="Q78" s="393">
        <v>53573.659578300001</v>
      </c>
      <c r="R78" s="393">
        <v>53181.031397699997</v>
      </c>
      <c r="S78" s="1023">
        <v>53414.972896300002</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1580096.8836765001</v>
      </c>
      <c r="H79" s="788">
        <v>1577310.6361402997</v>
      </c>
      <c r="I79" s="788">
        <v>1567017.5513501999</v>
      </c>
      <c r="J79" s="788">
        <v>1554179.9142660997</v>
      </c>
      <c r="K79" s="788">
        <v>1593618.5288034002</v>
      </c>
      <c r="L79" s="788">
        <v>1623095.4538113</v>
      </c>
      <c r="M79" s="788">
        <v>1619567.2347986</v>
      </c>
      <c r="N79" s="788">
        <v>1677671.4767592</v>
      </c>
      <c r="O79" s="788">
        <v>1672941.1528957998</v>
      </c>
      <c r="P79" s="788">
        <v>1678103.4637785996</v>
      </c>
      <c r="Q79" s="788">
        <v>1657950.0714325998</v>
      </c>
      <c r="R79" s="788">
        <v>1653340.6450862002</v>
      </c>
      <c r="S79" s="1022">
        <v>1637631.6985061001</v>
      </c>
      <c r="T79" s="78"/>
      <c r="V79" s="78"/>
      <c r="W79" s="78"/>
    </row>
    <row r="80" spans="1:23" ht="24.2" customHeight="1">
      <c r="A80" s="124" t="s">
        <v>409</v>
      </c>
      <c r="B80" s="393">
        <v>1039016.2614148</v>
      </c>
      <c r="C80" s="393">
        <v>1100808.5396828</v>
      </c>
      <c r="D80" s="393">
        <v>1165871.2520631</v>
      </c>
      <c r="E80" s="393">
        <v>1323689.4841114001</v>
      </c>
      <c r="F80" s="393">
        <v>1453632.4361256</v>
      </c>
      <c r="G80" s="393">
        <v>1569685.5922488</v>
      </c>
      <c r="H80" s="393">
        <v>1566023.2147649999</v>
      </c>
      <c r="I80" s="393">
        <v>1555972.4583472</v>
      </c>
      <c r="J80" s="393">
        <v>1543005.1113624</v>
      </c>
      <c r="K80" s="393">
        <v>1582923.6114030001</v>
      </c>
      <c r="L80" s="393">
        <v>1612586.2032565</v>
      </c>
      <c r="M80" s="393">
        <v>1609804.235449</v>
      </c>
      <c r="N80" s="393">
        <v>1666571.0370138001</v>
      </c>
      <c r="O80" s="393">
        <v>1661643.9671066999</v>
      </c>
      <c r="P80" s="393">
        <v>1668116.4637110999</v>
      </c>
      <c r="Q80" s="393">
        <v>1647047.150686</v>
      </c>
      <c r="R80" s="393">
        <v>1641912.7570346</v>
      </c>
      <c r="S80" s="1023">
        <v>1625924.3349858001</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9373.4939981999996</v>
      </c>
      <c r="H81" s="393">
        <v>10235.692089800001</v>
      </c>
      <c r="I81" s="393">
        <v>9892.8015503999995</v>
      </c>
      <c r="J81" s="393">
        <v>10152.634421500001</v>
      </c>
      <c r="K81" s="393">
        <v>9643.4931565999996</v>
      </c>
      <c r="L81" s="393">
        <v>9511.5488466999996</v>
      </c>
      <c r="M81" s="393">
        <v>8481.9059023999998</v>
      </c>
      <c r="N81" s="393">
        <v>9745.1696381999991</v>
      </c>
      <c r="O81" s="393">
        <v>10010.743496700001</v>
      </c>
      <c r="P81" s="393">
        <v>8708.6947428000003</v>
      </c>
      <c r="Q81" s="393">
        <v>9659.6457551999993</v>
      </c>
      <c r="R81" s="393">
        <v>10142.766521</v>
      </c>
      <c r="S81" s="1023">
        <v>10383.215590899999</v>
      </c>
      <c r="T81" s="78"/>
      <c r="V81" s="78"/>
      <c r="W81" s="78"/>
    </row>
    <row r="82" spans="1:23" ht="24.2" customHeight="1">
      <c r="A82" s="124" t="s">
        <v>411</v>
      </c>
      <c r="B82" s="393">
        <v>437.0583216</v>
      </c>
      <c r="C82" s="393">
        <v>206.02131900000001</v>
      </c>
      <c r="D82" s="393">
        <v>190.8235215</v>
      </c>
      <c r="E82" s="393">
        <v>469.83698620000001</v>
      </c>
      <c r="F82" s="393">
        <v>376.83253569999999</v>
      </c>
      <c r="G82" s="393">
        <v>544.5143028</v>
      </c>
      <c r="H82" s="393">
        <v>541.17332939999994</v>
      </c>
      <c r="I82" s="393">
        <v>575.19482840000001</v>
      </c>
      <c r="J82" s="393">
        <v>476.30458249999998</v>
      </c>
      <c r="K82" s="393">
        <v>469.93035250000003</v>
      </c>
      <c r="L82" s="393">
        <v>475.62648910000001</v>
      </c>
      <c r="M82" s="393">
        <v>732.11526879999997</v>
      </c>
      <c r="N82" s="393">
        <v>804.04270250000002</v>
      </c>
      <c r="O82" s="393">
        <v>676.66494799999998</v>
      </c>
      <c r="P82" s="393">
        <v>680.95705640000006</v>
      </c>
      <c r="Q82" s="393">
        <v>650.54280200000005</v>
      </c>
      <c r="R82" s="393">
        <v>628.65468929999997</v>
      </c>
      <c r="S82" s="1023">
        <v>632.92154489999996</v>
      </c>
      <c r="T82" s="78"/>
      <c r="V82" s="78"/>
      <c r="W82" s="78"/>
    </row>
    <row r="83" spans="1:23" ht="24.2" customHeight="1">
      <c r="A83" s="124" t="s">
        <v>412</v>
      </c>
      <c r="B83" s="393">
        <v>91.952559699999995</v>
      </c>
      <c r="C83" s="393">
        <v>29.982295000000001</v>
      </c>
      <c r="D83" s="393">
        <v>54.941983399999998</v>
      </c>
      <c r="E83" s="393">
        <v>56.1986481</v>
      </c>
      <c r="F83" s="393">
        <v>80.973134099999996</v>
      </c>
      <c r="G83" s="393">
        <v>78.981238200000007</v>
      </c>
      <c r="H83" s="393">
        <v>82.957575199999994</v>
      </c>
      <c r="I83" s="393">
        <v>81.329464700000003</v>
      </c>
      <c r="J83" s="393">
        <v>81.210666599999996</v>
      </c>
      <c r="K83" s="393">
        <v>87.997351399999999</v>
      </c>
      <c r="L83" s="393">
        <v>82.949292799999995</v>
      </c>
      <c r="M83" s="393">
        <v>90.191395900000003</v>
      </c>
      <c r="N83" s="393">
        <v>96.569641399999995</v>
      </c>
      <c r="O83" s="393">
        <v>80.170060800000002</v>
      </c>
      <c r="P83" s="393">
        <v>80.747268000000005</v>
      </c>
      <c r="Q83" s="393">
        <v>79.485512900000003</v>
      </c>
      <c r="R83" s="393">
        <v>83.749029100000001</v>
      </c>
      <c r="S83" s="1023">
        <v>80.724675399999995</v>
      </c>
      <c r="T83" s="78"/>
      <c r="V83" s="78"/>
      <c r="W83" s="78"/>
    </row>
    <row r="84" spans="1:23" ht="24.2" customHeight="1">
      <c r="A84" s="124" t="s">
        <v>413</v>
      </c>
      <c r="B84" s="393">
        <v>805.93334849999997</v>
      </c>
      <c r="C84" s="393">
        <v>326.46969720000004</v>
      </c>
      <c r="D84" s="393">
        <v>431.87737229999999</v>
      </c>
      <c r="E84" s="393">
        <v>350.9718436</v>
      </c>
      <c r="F84" s="393">
        <v>394.1581635</v>
      </c>
      <c r="G84" s="393">
        <v>414.30188850000002</v>
      </c>
      <c r="H84" s="393">
        <v>427.5983809</v>
      </c>
      <c r="I84" s="393">
        <v>495.76715949999999</v>
      </c>
      <c r="J84" s="393">
        <v>464.65323310000002</v>
      </c>
      <c r="K84" s="393">
        <v>493.49653990000002</v>
      </c>
      <c r="L84" s="393">
        <v>439.12592619999998</v>
      </c>
      <c r="M84" s="393">
        <v>458.78678250000002</v>
      </c>
      <c r="N84" s="393">
        <v>454.6577633</v>
      </c>
      <c r="O84" s="393">
        <v>529.60728359999996</v>
      </c>
      <c r="P84" s="393">
        <v>516.60100030000001</v>
      </c>
      <c r="Q84" s="393">
        <v>513.24667650000004</v>
      </c>
      <c r="R84" s="393">
        <v>572.71781220000003</v>
      </c>
      <c r="S84" s="1023">
        <v>610.50170909999997</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70492.236865800005</v>
      </c>
      <c r="H85" s="788">
        <v>70118.596561800005</v>
      </c>
      <c r="I85" s="788">
        <v>69572.896792800006</v>
      </c>
      <c r="J85" s="788">
        <v>69145.551359800011</v>
      </c>
      <c r="K85" s="788">
        <v>68554.919013699997</v>
      </c>
      <c r="L85" s="788">
        <v>67106.983954399999</v>
      </c>
      <c r="M85" s="788">
        <v>65579.174242300011</v>
      </c>
      <c r="N85" s="788">
        <v>67128.092400199996</v>
      </c>
      <c r="O85" s="788">
        <v>68685.60774539999</v>
      </c>
      <c r="P85" s="788">
        <v>67892.960702800003</v>
      </c>
      <c r="Q85" s="788">
        <v>70447.373332600007</v>
      </c>
      <c r="R85" s="788">
        <v>72087.668231999996</v>
      </c>
      <c r="S85" s="1022">
        <v>70667.031926099997</v>
      </c>
      <c r="T85" s="78"/>
      <c r="V85" s="78"/>
      <c r="W85" s="78"/>
    </row>
    <row r="86" spans="1:23">
      <c r="A86" s="340" t="s">
        <v>416</v>
      </c>
      <c r="B86" s="400">
        <v>39947.346071169006</v>
      </c>
      <c r="C86" s="400">
        <v>46922.838472488991</v>
      </c>
      <c r="D86" s="788">
        <v>36574.064588672001</v>
      </c>
      <c r="E86" s="788">
        <v>49412.961680630004</v>
      </c>
      <c r="F86" s="788">
        <v>56600.676983063</v>
      </c>
      <c r="G86" s="788">
        <v>50213.431211359995</v>
      </c>
      <c r="H86" s="788">
        <v>51081.176735745001</v>
      </c>
      <c r="I86" s="788">
        <v>52140.882044838996</v>
      </c>
      <c r="J86" s="788">
        <v>51431.787714962004</v>
      </c>
      <c r="K86" s="788">
        <v>49253.896995989002</v>
      </c>
      <c r="L86" s="788">
        <v>53650.830178640004</v>
      </c>
      <c r="M86" s="788">
        <v>60641.781838316005</v>
      </c>
      <c r="N86" s="788">
        <v>57058.039941720999</v>
      </c>
      <c r="O86" s="788">
        <v>58326.822783162999</v>
      </c>
      <c r="P86" s="788">
        <v>58466.773861030997</v>
      </c>
      <c r="Q86" s="788">
        <v>55667.744329588997</v>
      </c>
      <c r="R86" s="788">
        <v>54592.695303619003</v>
      </c>
      <c r="S86" s="1022">
        <v>55715.891742616994</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50155.599971151998</v>
      </c>
      <c r="H87" s="393">
        <v>51026.307241410999</v>
      </c>
      <c r="I87" s="393">
        <v>52086.028170696998</v>
      </c>
      <c r="J87" s="393">
        <v>51377.059343111003</v>
      </c>
      <c r="K87" s="393">
        <v>49199.193892620002</v>
      </c>
      <c r="L87" s="393">
        <v>53585.445445067999</v>
      </c>
      <c r="M87" s="393">
        <v>60592.233325961002</v>
      </c>
      <c r="N87" s="393">
        <v>57010.226479040997</v>
      </c>
      <c r="O87" s="393">
        <v>58279.147153140002</v>
      </c>
      <c r="P87" s="393">
        <v>58419.033034740998</v>
      </c>
      <c r="Q87" s="393">
        <v>55615.384069362997</v>
      </c>
      <c r="R87" s="393">
        <v>54545.303612962001</v>
      </c>
      <c r="S87" s="1023">
        <v>55668.028525109999</v>
      </c>
      <c r="T87" s="78"/>
      <c r="V87" s="78"/>
      <c r="W87" s="78"/>
    </row>
    <row r="88" spans="1:23" ht="24.2" customHeight="1">
      <c r="A88" s="124" t="s">
        <v>715</v>
      </c>
      <c r="B88" s="393">
        <v>9.117555437</v>
      </c>
      <c r="C88" s="393">
        <v>22.697442671000001</v>
      </c>
      <c r="D88" s="393">
        <v>12.801094335</v>
      </c>
      <c r="E88" s="393">
        <v>20.852822597999999</v>
      </c>
      <c r="F88" s="393">
        <v>0</v>
      </c>
      <c r="G88" s="393">
        <v>0</v>
      </c>
      <c r="H88" s="393">
        <v>8.8647477000000002E-2</v>
      </c>
      <c r="I88" s="393">
        <v>9.9264786999999993E-2</v>
      </c>
      <c r="J88" s="393">
        <v>0</v>
      </c>
      <c r="K88" s="393">
        <v>0</v>
      </c>
      <c r="L88" s="393">
        <v>10.705977707000001</v>
      </c>
      <c r="M88" s="393">
        <v>0.29882039300000002</v>
      </c>
      <c r="N88" s="393">
        <v>0.353951715</v>
      </c>
      <c r="O88" s="393">
        <v>0.23601156100000001</v>
      </c>
      <c r="P88" s="393">
        <v>0.32505782300000002</v>
      </c>
      <c r="Q88" s="393">
        <v>4.9565426739999996</v>
      </c>
      <c r="R88" s="393">
        <v>0</v>
      </c>
      <c r="S88" s="1023">
        <v>0.48357776400000002</v>
      </c>
      <c r="T88" s="78"/>
      <c r="V88" s="78"/>
      <c r="W88" s="78"/>
    </row>
    <row r="89" spans="1:23" ht="24.2" customHeight="1">
      <c r="A89" s="124" t="s">
        <v>411</v>
      </c>
      <c r="B89" s="393">
        <v>1.2481756850000001</v>
      </c>
      <c r="C89" s="393">
        <v>0</v>
      </c>
      <c r="D89" s="393">
        <v>0</v>
      </c>
      <c r="E89" s="393">
        <v>17.161279579999999</v>
      </c>
      <c r="F89" s="393">
        <v>0</v>
      </c>
      <c r="G89" s="393">
        <v>3.024179868</v>
      </c>
      <c r="H89" s="393">
        <v>0</v>
      </c>
      <c r="I89" s="393">
        <v>0</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2.6060384829999999</v>
      </c>
      <c r="H90" s="393">
        <v>2.6010472259999999</v>
      </c>
      <c r="I90" s="393">
        <v>0</v>
      </c>
      <c r="J90" s="393">
        <v>0</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52.201021857000001</v>
      </c>
      <c r="H91" s="393">
        <v>52.179799631000002</v>
      </c>
      <c r="I91" s="393">
        <v>54.754609354999999</v>
      </c>
      <c r="J91" s="393">
        <v>54.728371850999999</v>
      </c>
      <c r="K91" s="393">
        <v>54.703103368999997</v>
      </c>
      <c r="L91" s="393">
        <v>54.678755864999999</v>
      </c>
      <c r="M91" s="393">
        <v>49.249691962</v>
      </c>
      <c r="N91" s="393">
        <v>47.459510965</v>
      </c>
      <c r="O91" s="393">
        <v>47.439618461999999</v>
      </c>
      <c r="P91" s="393">
        <v>47.415768466999999</v>
      </c>
      <c r="Q91" s="393">
        <v>47.403717552000003</v>
      </c>
      <c r="R91" s="393">
        <v>47.391690656999998</v>
      </c>
      <c r="S91" s="1023">
        <v>47.379639742999998</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57.831240207999997</v>
      </c>
      <c r="H92" s="790">
        <v>54.780846857</v>
      </c>
      <c r="I92" s="790">
        <v>54.754609354999999</v>
      </c>
      <c r="J92" s="790">
        <v>54.728371850999999</v>
      </c>
      <c r="K92" s="790">
        <v>54.703103368999997</v>
      </c>
      <c r="L92" s="790">
        <v>54.678755864999999</v>
      </c>
      <c r="M92" s="790">
        <v>49.249691962</v>
      </c>
      <c r="N92" s="790">
        <v>47.459510965</v>
      </c>
      <c r="O92" s="790">
        <v>47.439618461999999</v>
      </c>
      <c r="P92" s="790">
        <v>47.415768466999999</v>
      </c>
      <c r="Q92" s="790">
        <v>47.403717552000003</v>
      </c>
      <c r="R92" s="790">
        <v>47.391690656999998</v>
      </c>
      <c r="S92" s="1025">
        <v>47.379639742999998</v>
      </c>
      <c r="T92" s="78"/>
      <c r="V92" s="78"/>
      <c r="W92" s="78"/>
    </row>
    <row r="93" spans="1:23" ht="75" customHeight="1">
      <c r="A93" s="1412" t="s">
        <v>720</v>
      </c>
      <c r="B93" s="1413"/>
      <c r="C93" s="1413"/>
      <c r="D93" s="1413"/>
      <c r="E93" s="1413"/>
      <c r="F93" s="1413"/>
      <c r="G93" s="1413"/>
      <c r="H93" s="1413"/>
      <c r="I93" s="1413"/>
      <c r="J93" s="1413"/>
      <c r="K93" s="1413"/>
      <c r="L93" s="1413"/>
      <c r="M93" s="1413"/>
      <c r="N93" s="1413"/>
      <c r="O93" s="1413"/>
      <c r="P93" s="1413"/>
      <c r="Q93" s="1413"/>
      <c r="R93" s="1413"/>
      <c r="S93" s="1414"/>
    </row>
    <row r="94" spans="1:23" ht="22.35" customHeight="1">
      <c r="A94" s="1341" t="s">
        <v>405</v>
      </c>
      <c r="B94" s="1399" t="s">
        <v>277</v>
      </c>
      <c r="C94" s="1382" t="s">
        <v>842</v>
      </c>
      <c r="D94" s="1376">
        <v>2021</v>
      </c>
      <c r="E94" s="1376">
        <v>2022</v>
      </c>
      <c r="F94" s="1376">
        <v>2023</v>
      </c>
      <c r="G94" s="1376">
        <v>2024</v>
      </c>
      <c r="H94" s="1376"/>
      <c r="I94" s="1376"/>
      <c r="J94" s="1376"/>
      <c r="K94" s="1376"/>
      <c r="L94" s="1376"/>
      <c r="M94" s="1376"/>
      <c r="N94" s="1376">
        <v>2025</v>
      </c>
      <c r="O94" s="1376"/>
      <c r="P94" s="1376"/>
      <c r="Q94" s="1376"/>
      <c r="R94" s="1376"/>
      <c r="S94" s="1377"/>
    </row>
    <row r="95" spans="1:23" ht="22.35" customHeight="1">
      <c r="A95" s="1341"/>
      <c r="B95" s="1399"/>
      <c r="C95" s="1383"/>
      <c r="D95" s="1386"/>
      <c r="E95" s="1376"/>
      <c r="F95" s="1376"/>
      <c r="G95" s="786" t="s">
        <v>5</v>
      </c>
      <c r="H95" s="786" t="s">
        <v>6</v>
      </c>
      <c r="I95" s="786" t="s">
        <v>267</v>
      </c>
      <c r="J95" s="786" t="s">
        <v>7</v>
      </c>
      <c r="K95" s="786" t="s">
        <v>13</v>
      </c>
      <c r="L95" s="896" t="s">
        <v>14</v>
      </c>
      <c r="M95" s="896" t="s">
        <v>904</v>
      </c>
      <c r="N95" s="896" t="s">
        <v>0</v>
      </c>
      <c r="O95" s="896" t="s">
        <v>1</v>
      </c>
      <c r="P95" s="896" t="s">
        <v>2</v>
      </c>
      <c r="Q95" s="896" t="s">
        <v>3</v>
      </c>
      <c r="R95" s="896" t="s">
        <v>4</v>
      </c>
      <c r="S95" s="1137" t="s">
        <v>5</v>
      </c>
    </row>
    <row r="96" spans="1:23" ht="24.2" customHeight="1">
      <c r="A96" s="340" t="s">
        <v>418</v>
      </c>
      <c r="B96" s="391">
        <v>378671.1052313</v>
      </c>
      <c r="C96" s="391">
        <v>335470.46121769998</v>
      </c>
      <c r="D96" s="788">
        <v>300502.25796630001</v>
      </c>
      <c r="E96" s="788">
        <v>359256.35568419995</v>
      </c>
      <c r="F96" s="788">
        <v>371392.05015139998</v>
      </c>
      <c r="G96" s="788">
        <v>450455.71643939998</v>
      </c>
      <c r="H96" s="788">
        <v>430140.83033419994</v>
      </c>
      <c r="I96" s="788">
        <v>435514.12657799997</v>
      </c>
      <c r="J96" s="788">
        <v>438357.42970939999</v>
      </c>
      <c r="K96" s="788">
        <v>434246.13989410002</v>
      </c>
      <c r="L96" s="788">
        <v>448927.21855820005</v>
      </c>
      <c r="M96" s="788">
        <v>449359.30455610005</v>
      </c>
      <c r="N96" s="788">
        <v>450608.5074154</v>
      </c>
      <c r="O96" s="788">
        <v>471936.4087348</v>
      </c>
      <c r="P96" s="788">
        <v>478657.15557909996</v>
      </c>
      <c r="Q96" s="788">
        <v>492556.02046580001</v>
      </c>
      <c r="R96" s="788">
        <v>473333.02215389995</v>
      </c>
      <c r="S96" s="1022">
        <v>477803.33577420004</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441242.43953069998</v>
      </c>
      <c r="H97" s="393">
        <v>421227.75582339999</v>
      </c>
      <c r="I97" s="393">
        <v>426456.54431959998</v>
      </c>
      <c r="J97" s="393">
        <v>428977.20067230001</v>
      </c>
      <c r="K97" s="393">
        <v>423775.53445630003</v>
      </c>
      <c r="L97" s="393">
        <v>438912.21248059999</v>
      </c>
      <c r="M97" s="393">
        <v>439000.32152350002</v>
      </c>
      <c r="N97" s="393">
        <v>440341.6715159</v>
      </c>
      <c r="O97" s="393">
        <v>461299.59185640002</v>
      </c>
      <c r="P97" s="393">
        <v>468782.4338921</v>
      </c>
      <c r="Q97" s="393">
        <v>482158.42499979999</v>
      </c>
      <c r="R97" s="393">
        <v>463131.42023819999</v>
      </c>
      <c r="S97" s="1023">
        <v>467961.90705049998</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6768.2560341999997</v>
      </c>
      <c r="H98" s="393">
        <v>6423.1530972</v>
      </c>
      <c r="I98" s="393">
        <v>6708.9379556000004</v>
      </c>
      <c r="J98" s="393">
        <v>7589.2487385000004</v>
      </c>
      <c r="K98" s="393">
        <v>8744.2470959000002</v>
      </c>
      <c r="L98" s="393">
        <v>7590.2087849999998</v>
      </c>
      <c r="M98" s="393">
        <v>7956.0442134000004</v>
      </c>
      <c r="N98" s="393">
        <v>7847.0620188000003</v>
      </c>
      <c r="O98" s="393">
        <v>8161.0580382999997</v>
      </c>
      <c r="P98" s="393">
        <v>8308.4649413000006</v>
      </c>
      <c r="Q98" s="393">
        <v>8852.3123715999991</v>
      </c>
      <c r="R98" s="393">
        <v>8676.6921457000008</v>
      </c>
      <c r="S98" s="1023">
        <v>8629.9495164</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847.17145670000002</v>
      </c>
      <c r="H99" s="393">
        <v>897.00489279999999</v>
      </c>
      <c r="I99" s="393">
        <v>856.15952349999998</v>
      </c>
      <c r="J99" s="393">
        <v>300.14987589999998</v>
      </c>
      <c r="K99" s="393">
        <v>218.56457</v>
      </c>
      <c r="L99" s="393">
        <v>946.88690589999999</v>
      </c>
      <c r="M99" s="393">
        <v>225.82942019999999</v>
      </c>
      <c r="N99" s="393">
        <v>198.26161350000001</v>
      </c>
      <c r="O99" s="393">
        <v>213.61394770000001</v>
      </c>
      <c r="P99" s="393">
        <v>202.9898407</v>
      </c>
      <c r="Q99" s="393">
        <v>173.38341610000001</v>
      </c>
      <c r="R99" s="393">
        <v>159.54464150000001</v>
      </c>
      <c r="S99" s="1023">
        <v>159.14947860000001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17.573803099999999</v>
      </c>
      <c r="H100" s="393">
        <v>15.428861899999999</v>
      </c>
      <c r="I100" s="393">
        <v>0.46335470000000001</v>
      </c>
      <c r="J100" s="393">
        <v>14.1402029</v>
      </c>
      <c r="K100" s="393">
        <v>14.7713587</v>
      </c>
      <c r="L100" s="393">
        <v>15.7639753</v>
      </c>
      <c r="M100" s="393">
        <v>20.113420000000001</v>
      </c>
      <c r="N100" s="393">
        <v>53.014246</v>
      </c>
      <c r="O100" s="393">
        <v>79.345512999999997</v>
      </c>
      <c r="P100" s="393">
        <v>30.209323999999999</v>
      </c>
      <c r="Q100" s="393">
        <v>31.8198471</v>
      </c>
      <c r="R100" s="393">
        <v>33.030463300000001</v>
      </c>
      <c r="S100" s="1023">
        <v>39.740050199999999</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1580.2756147</v>
      </c>
      <c r="H101" s="393">
        <v>1577.4876589</v>
      </c>
      <c r="I101" s="393">
        <v>1492.0214246</v>
      </c>
      <c r="J101" s="393">
        <v>1476.6902198</v>
      </c>
      <c r="K101" s="393">
        <v>1493.0224132000001</v>
      </c>
      <c r="L101" s="393">
        <v>1462.1464114</v>
      </c>
      <c r="M101" s="393">
        <v>2156.9959789999998</v>
      </c>
      <c r="N101" s="393">
        <v>2168.4980212</v>
      </c>
      <c r="O101" s="393">
        <v>2182.7993793999999</v>
      </c>
      <c r="P101" s="393">
        <v>1333.057581</v>
      </c>
      <c r="Q101" s="393">
        <v>1340.0798311999999</v>
      </c>
      <c r="R101" s="393">
        <v>1332.3346652</v>
      </c>
      <c r="S101" s="1023">
        <v>1012.5896785</v>
      </c>
      <c r="T101" s="78"/>
      <c r="V101" s="78"/>
      <c r="W101" s="78"/>
    </row>
    <row r="102" spans="1:23" ht="24">
      <c r="A102" s="340" t="s">
        <v>414</v>
      </c>
      <c r="B102" s="389">
        <v>306210.06401199999</v>
      </c>
      <c r="C102" s="389">
        <v>315987.9232123</v>
      </c>
      <c r="D102" s="788">
        <v>296359.36122680001</v>
      </c>
      <c r="E102" s="788">
        <v>341784.20439119998</v>
      </c>
      <c r="F102" s="788">
        <v>306320.33339550003</v>
      </c>
      <c r="G102" s="788">
        <v>311147.73172160005</v>
      </c>
      <c r="H102" s="788">
        <v>309937.76526469999</v>
      </c>
      <c r="I102" s="788">
        <v>316002.29559009994</v>
      </c>
      <c r="J102" s="788">
        <v>315096.15316649998</v>
      </c>
      <c r="K102" s="788">
        <v>322102.0107014</v>
      </c>
      <c r="L102" s="788">
        <v>327727.76353160001</v>
      </c>
      <c r="M102" s="788">
        <v>319734.44416449999</v>
      </c>
      <c r="N102" s="788">
        <v>340867.01380409999</v>
      </c>
      <c r="O102" s="788">
        <v>344294.98883600003</v>
      </c>
      <c r="P102" s="788">
        <v>358202.56807470002</v>
      </c>
      <c r="Q102" s="788">
        <v>342642.59655700001</v>
      </c>
      <c r="R102" s="788">
        <v>345522.49345109996</v>
      </c>
      <c r="S102" s="1022">
        <v>341652.49418420001</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303819.14502310002</v>
      </c>
      <c r="H103" s="393">
        <v>301967.36827699997</v>
      </c>
      <c r="I103" s="393">
        <v>308651.94261069997</v>
      </c>
      <c r="J103" s="393">
        <v>307984.40849250002</v>
      </c>
      <c r="K103" s="393">
        <v>314130.86793890002</v>
      </c>
      <c r="L103" s="393">
        <v>319932.20790859999</v>
      </c>
      <c r="M103" s="393">
        <v>312195.2047838</v>
      </c>
      <c r="N103" s="393">
        <v>332693.5072015</v>
      </c>
      <c r="O103" s="393">
        <v>335967.25534129998</v>
      </c>
      <c r="P103" s="393">
        <v>350459.8636792</v>
      </c>
      <c r="Q103" s="393">
        <v>335468.88908970001</v>
      </c>
      <c r="R103" s="393">
        <v>338650.98468639998</v>
      </c>
      <c r="S103" s="1023">
        <v>335414.64140660001</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7014.4590298000003</v>
      </c>
      <c r="H104" s="393">
        <v>7562.6923881000002</v>
      </c>
      <c r="I104" s="393">
        <v>7059.2129224</v>
      </c>
      <c r="J104" s="393">
        <v>6830.0764572999997</v>
      </c>
      <c r="K104" s="393">
        <v>7607.1870090000002</v>
      </c>
      <c r="L104" s="393">
        <v>7434.9099876</v>
      </c>
      <c r="M104" s="393">
        <v>7181.3265812999998</v>
      </c>
      <c r="N104" s="393">
        <v>7286.8963960000001</v>
      </c>
      <c r="O104" s="393">
        <v>7445.3611197</v>
      </c>
      <c r="P104" s="393">
        <v>6919.1013848000002</v>
      </c>
      <c r="Q104" s="393">
        <v>6412.6098932000004</v>
      </c>
      <c r="R104" s="393">
        <v>6067.2591401</v>
      </c>
      <c r="S104" s="1023">
        <v>5441.3850345000001</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313.94793829999998</v>
      </c>
      <c r="H105" s="393">
        <v>323.89614210000002</v>
      </c>
      <c r="I105" s="393">
        <v>291.0837487</v>
      </c>
      <c r="J105" s="393">
        <v>281.55402140000001</v>
      </c>
      <c r="K105" s="393">
        <v>363.8420208</v>
      </c>
      <c r="L105" s="393">
        <v>360.6406849</v>
      </c>
      <c r="M105" s="393">
        <v>357.9127833</v>
      </c>
      <c r="N105" s="393">
        <v>801.47672060000002</v>
      </c>
      <c r="O105" s="393">
        <v>787.15888870000003</v>
      </c>
      <c r="P105" s="393">
        <v>823.60299410000005</v>
      </c>
      <c r="Q105" s="393">
        <v>761.09755749999999</v>
      </c>
      <c r="R105" s="393">
        <v>804.24960829999998</v>
      </c>
      <c r="S105" s="1023">
        <v>796.46774310000001</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0.05</v>
      </c>
      <c r="H106" s="393">
        <v>0.05</v>
      </c>
      <c r="I106" s="393">
        <v>1.9388000000000001E-3</v>
      </c>
      <c r="J106" s="393">
        <v>7.0000000000000001E-3</v>
      </c>
      <c r="K106" s="393">
        <v>7.0000000000000001E-3</v>
      </c>
      <c r="L106" s="393">
        <v>8.9570000000000003E-4</v>
      </c>
      <c r="M106" s="393">
        <v>0</v>
      </c>
      <c r="N106" s="393">
        <v>0</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0.1297304</v>
      </c>
      <c r="H107" s="393">
        <v>83.758457500000006</v>
      </c>
      <c r="I107" s="393">
        <v>5.4369500000000001E-2</v>
      </c>
      <c r="J107" s="393">
        <v>0.10719529999999999</v>
      </c>
      <c r="K107" s="393">
        <v>0.1067327</v>
      </c>
      <c r="L107" s="393">
        <v>4.0547999999999999E-3</v>
      </c>
      <c r="M107" s="393">
        <v>1.6099999999999998E-5</v>
      </c>
      <c r="N107" s="393">
        <v>85.133486000000005</v>
      </c>
      <c r="O107" s="393">
        <v>95.2134863</v>
      </c>
      <c r="P107" s="393">
        <v>1.66E-5</v>
      </c>
      <c r="Q107" s="393">
        <v>1.66E-5</v>
      </c>
      <c r="R107" s="393">
        <v>1.63E-5</v>
      </c>
      <c r="S107" s="1023">
        <v>0</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2759.1485431999999</v>
      </c>
      <c r="H108" s="788">
        <v>2897.6260132000002</v>
      </c>
      <c r="I108" s="788">
        <v>2639.7843597999999</v>
      </c>
      <c r="J108" s="788">
        <v>2072.6485152999999</v>
      </c>
      <c r="K108" s="788">
        <v>2090.3140954000005</v>
      </c>
      <c r="L108" s="788">
        <v>2785.4429280000004</v>
      </c>
      <c r="M108" s="788">
        <v>2760.8516185999997</v>
      </c>
      <c r="N108" s="788">
        <v>3306.3840873000004</v>
      </c>
      <c r="O108" s="788">
        <v>3358.1312151000002</v>
      </c>
      <c r="P108" s="788">
        <v>2389.8597564000002</v>
      </c>
      <c r="Q108" s="788">
        <v>2306.3806685</v>
      </c>
      <c r="R108" s="788">
        <v>2329.1593945999998</v>
      </c>
      <c r="S108" s="1022">
        <v>2007.9469503999999</v>
      </c>
      <c r="T108" s="78"/>
      <c r="V108" s="78"/>
      <c r="W108" s="78"/>
    </row>
    <row r="109" spans="1:23">
      <c r="A109" s="340" t="s">
        <v>416</v>
      </c>
      <c r="B109" s="391">
        <v>13598.409006181</v>
      </c>
      <c r="C109" s="391">
        <v>4138.735582028</v>
      </c>
      <c r="D109" s="788">
        <v>3274.4963343670001</v>
      </c>
      <c r="E109" s="788">
        <v>7157.4805307070001</v>
      </c>
      <c r="F109" s="788">
        <v>16828.276999999998</v>
      </c>
      <c r="G109" s="788">
        <v>18864</v>
      </c>
      <c r="H109" s="788">
        <v>16455.12</v>
      </c>
      <c r="I109" s="788">
        <v>16767.27734253</v>
      </c>
      <c r="J109" s="788">
        <v>22722.030749500002</v>
      </c>
      <c r="K109" s="788">
        <v>25107.576677679001</v>
      </c>
      <c r="L109" s="788">
        <v>25114.113045533999</v>
      </c>
      <c r="M109" s="788">
        <v>30002.084080593999</v>
      </c>
      <c r="N109" s="788">
        <v>27767.423425182998</v>
      </c>
      <c r="O109" s="788">
        <v>28250.290404365001</v>
      </c>
      <c r="P109" s="788">
        <v>28604.779571587002</v>
      </c>
      <c r="Q109" s="788">
        <v>29487.068098438001</v>
      </c>
      <c r="R109" s="788">
        <v>26480.342786543999</v>
      </c>
      <c r="S109" s="1022">
        <v>26820.741367728999</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18864</v>
      </c>
      <c r="H110" s="393">
        <v>16455.12</v>
      </c>
      <c r="I110" s="393">
        <v>16767.27734253</v>
      </c>
      <c r="J110" s="393">
        <v>22722.030749500002</v>
      </c>
      <c r="K110" s="393">
        <v>25107.576677679001</v>
      </c>
      <c r="L110" s="393">
        <v>25114.113045533999</v>
      </c>
      <c r="M110" s="393">
        <v>30002.084080593999</v>
      </c>
      <c r="N110" s="393">
        <v>27767.423425182998</v>
      </c>
      <c r="O110" s="393">
        <v>28250.290404365001</v>
      </c>
      <c r="P110" s="393">
        <v>28604.779571587002</v>
      </c>
      <c r="Q110" s="393">
        <v>29487.068098438001</v>
      </c>
      <c r="R110" s="393">
        <v>26480.342786543999</v>
      </c>
      <c r="S110" s="1023">
        <v>26820.741367728999</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5">
    <mergeCell ref="A94:A95"/>
    <mergeCell ref="E71:E72"/>
    <mergeCell ref="E94:E95"/>
    <mergeCell ref="A71:A72"/>
    <mergeCell ref="C71:C72"/>
    <mergeCell ref="C94:C95"/>
    <mergeCell ref="D71:D72"/>
    <mergeCell ref="D94:D95"/>
    <mergeCell ref="B94:B95"/>
    <mergeCell ref="A93:S93"/>
    <mergeCell ref="F71:F72"/>
    <mergeCell ref="F94:F95"/>
    <mergeCell ref="G94:M94"/>
    <mergeCell ref="N94:S94"/>
    <mergeCell ref="G71:M71"/>
    <mergeCell ref="N71:S71"/>
    <mergeCell ref="V3:W3"/>
    <mergeCell ref="A24:S24"/>
    <mergeCell ref="B2:B3"/>
    <mergeCell ref="A70:S70"/>
    <mergeCell ref="A47:S47"/>
    <mergeCell ref="A48:A49"/>
    <mergeCell ref="B48:B49"/>
    <mergeCell ref="C48:C49"/>
    <mergeCell ref="D25:D26"/>
    <mergeCell ref="D48:D49"/>
    <mergeCell ref="E48:E49"/>
    <mergeCell ref="F2:F3"/>
    <mergeCell ref="F48:F49"/>
    <mergeCell ref="G48:M48"/>
    <mergeCell ref="N48:S48"/>
    <mergeCell ref="B71:B72"/>
    <mergeCell ref="A1:S1"/>
    <mergeCell ref="A2:A3"/>
    <mergeCell ref="B25:B26"/>
    <mergeCell ref="A25:A26"/>
    <mergeCell ref="C2:C3"/>
    <mergeCell ref="C25:C26"/>
    <mergeCell ref="D2:D3"/>
    <mergeCell ref="E2:E3"/>
    <mergeCell ref="E25:E26"/>
    <mergeCell ref="F25:F26"/>
    <mergeCell ref="G2:M2"/>
    <mergeCell ref="G25:M25"/>
    <mergeCell ref="N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4" zoomScaleNormal="90" zoomScaleSheetLayoutView="100" workbookViewId="0">
      <selection activeCell="H305" sqref="H305"/>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6" t="s">
        <v>725</v>
      </c>
      <c r="B1" s="1417"/>
      <c r="C1" s="1417"/>
      <c r="D1" s="1417"/>
      <c r="E1" s="1417"/>
      <c r="F1" s="1417"/>
      <c r="G1" s="1417"/>
      <c r="H1" s="1417"/>
      <c r="I1" s="1417"/>
      <c r="J1" s="1417"/>
      <c r="K1" s="1418"/>
    </row>
    <row r="2" spans="1:22" s="13" customFormat="1" ht="24.2" customHeight="1">
      <c r="A2" s="1368" t="s">
        <v>93</v>
      </c>
      <c r="B2" s="1419" t="s">
        <v>888</v>
      </c>
      <c r="C2" s="1419"/>
      <c r="D2" s="1419" t="s">
        <v>887</v>
      </c>
      <c r="E2" s="1419"/>
      <c r="F2" s="1419" t="s">
        <v>916</v>
      </c>
      <c r="G2" s="1419"/>
      <c r="H2" s="1419" t="s">
        <v>902</v>
      </c>
      <c r="I2" s="1419"/>
      <c r="J2" s="1419" t="s">
        <v>915</v>
      </c>
      <c r="K2" s="1420"/>
    </row>
    <row r="3" spans="1:22" s="13" customFormat="1" ht="60.2" customHeight="1">
      <c r="A3" s="1368"/>
      <c r="B3" s="1372" t="s">
        <v>16</v>
      </c>
      <c r="C3" s="350" t="s">
        <v>708</v>
      </c>
      <c r="D3" s="1372" t="s">
        <v>16</v>
      </c>
      <c r="E3" s="350" t="s">
        <v>122</v>
      </c>
      <c r="F3" s="1372" t="s">
        <v>16</v>
      </c>
      <c r="G3" s="350" t="s">
        <v>122</v>
      </c>
      <c r="H3" s="1372" t="s">
        <v>16</v>
      </c>
      <c r="I3" s="350" t="s">
        <v>708</v>
      </c>
      <c r="J3" s="1371" t="s">
        <v>16</v>
      </c>
      <c r="K3" s="354" t="s">
        <v>708</v>
      </c>
    </row>
    <row r="4" spans="1:22" ht="60.2" customHeight="1">
      <c r="A4" s="1368"/>
      <c r="B4" s="1371"/>
      <c r="C4" s="426" t="s">
        <v>707</v>
      </c>
      <c r="D4" s="1371"/>
      <c r="E4" s="426" t="s">
        <v>123</v>
      </c>
      <c r="F4" s="1371"/>
      <c r="G4" s="426" t="s">
        <v>123</v>
      </c>
      <c r="H4" s="1371"/>
      <c r="I4" s="426" t="s">
        <v>707</v>
      </c>
      <c r="J4" s="1371"/>
      <c r="K4" s="921" t="s">
        <v>707</v>
      </c>
    </row>
    <row r="5" spans="1:22" ht="15" customHeight="1">
      <c r="A5" s="345" t="s">
        <v>420</v>
      </c>
      <c r="B5" s="407">
        <v>2546160.46282531</v>
      </c>
      <c r="C5" s="408">
        <v>31.22747760560512</v>
      </c>
      <c r="D5" s="407">
        <v>2662550.5497426498</v>
      </c>
      <c r="E5" s="408">
        <v>31.47993468630969</v>
      </c>
      <c r="F5" s="407">
        <v>2740838.5756159401</v>
      </c>
      <c r="G5" s="408">
        <v>31.424301871979633</v>
      </c>
      <c r="H5" s="404">
        <v>2751373.1369998399</v>
      </c>
      <c r="I5" s="408">
        <v>31.133843068838686</v>
      </c>
      <c r="J5" s="407">
        <v>3024483.7662277799</v>
      </c>
      <c r="K5" s="427">
        <v>32.420250233725298</v>
      </c>
      <c r="N5" s="1091" t="e">
        <f>M5/M26*100</f>
        <v>#DIV/0!</v>
      </c>
      <c r="Q5" s="23"/>
      <c r="U5" s="23"/>
      <c r="V5" s="23"/>
    </row>
    <row r="6" spans="1:22" ht="15" customHeight="1">
      <c r="A6" s="344" t="s">
        <v>96</v>
      </c>
      <c r="B6" s="413">
        <v>1839473.2404559699</v>
      </c>
      <c r="C6" s="414">
        <v>22.560286463135508</v>
      </c>
      <c r="D6" s="413">
        <v>1869826.4724051999</v>
      </c>
      <c r="E6" s="414">
        <v>22.107379419233141</v>
      </c>
      <c r="F6" s="413">
        <v>1917477.24571306</v>
      </c>
      <c r="G6" s="414">
        <v>21.984287705961762</v>
      </c>
      <c r="H6" s="410">
        <v>1944250.42731305</v>
      </c>
      <c r="I6" s="414">
        <v>22.000646468654743</v>
      </c>
      <c r="J6" s="413">
        <v>2130724.7670876901</v>
      </c>
      <c r="K6" s="428">
        <v>22.839808531799711</v>
      </c>
      <c r="N6" s="1092" t="e">
        <f>M6/M26*100</f>
        <v>#DIV/0!</v>
      </c>
    </row>
    <row r="7" spans="1:22" ht="15" customHeight="1">
      <c r="A7" s="344" t="s">
        <v>421</v>
      </c>
      <c r="B7" s="416">
        <v>706687.22236934095</v>
      </c>
      <c r="C7" s="417">
        <v>8.6671911424696209</v>
      </c>
      <c r="D7" s="416">
        <v>792724.07733744604</v>
      </c>
      <c r="E7" s="417">
        <v>9.3725552670765051</v>
      </c>
      <c r="F7" s="416">
        <v>823361.32990288106</v>
      </c>
      <c r="G7" s="417">
        <v>9.44001416601788</v>
      </c>
      <c r="H7" s="418">
        <v>807122.709686797</v>
      </c>
      <c r="I7" s="417">
        <v>9.1331966001840215</v>
      </c>
      <c r="J7" s="416">
        <v>893758.99914009206</v>
      </c>
      <c r="K7" s="429">
        <v>9.580441701925615</v>
      </c>
      <c r="N7" s="1092" t="e">
        <f>M7/M26*100</f>
        <v>#DIV/0!</v>
      </c>
    </row>
    <row r="8" spans="1:22" ht="15" customHeight="1">
      <c r="A8" s="345" t="s">
        <v>422</v>
      </c>
      <c r="B8" s="407">
        <v>2615184.76526875</v>
      </c>
      <c r="C8" s="408">
        <v>32.074028673483717</v>
      </c>
      <c r="D8" s="407">
        <v>2669183.3281379002</v>
      </c>
      <c r="E8" s="408">
        <v>31.558355518804849</v>
      </c>
      <c r="F8" s="407">
        <v>2746104.45356635</v>
      </c>
      <c r="G8" s="408">
        <v>31.48467629162144</v>
      </c>
      <c r="H8" s="404">
        <v>2850241.6758354399</v>
      </c>
      <c r="I8" s="408">
        <v>32.252614467439109</v>
      </c>
      <c r="J8" s="407">
        <v>2933901.1057718098</v>
      </c>
      <c r="K8" s="427">
        <v>31.449270474597064</v>
      </c>
      <c r="N8" s="1093" t="e">
        <f>M8/M26*100</f>
        <v>#DIV/0!</v>
      </c>
    </row>
    <row r="9" spans="1:22" ht="15" customHeight="1">
      <c r="A9" s="344" t="s">
        <v>96</v>
      </c>
      <c r="B9" s="413">
        <v>2422409.5303382101</v>
      </c>
      <c r="C9" s="414">
        <v>29.709729793031848</v>
      </c>
      <c r="D9" s="413">
        <v>2488350.38044617</v>
      </c>
      <c r="E9" s="414">
        <v>29.420326859398266</v>
      </c>
      <c r="F9" s="413">
        <v>2548801.2315895502</v>
      </c>
      <c r="G9" s="414">
        <v>29.222552552240021</v>
      </c>
      <c r="H9" s="410">
        <v>2655773.1110385801</v>
      </c>
      <c r="I9" s="414">
        <v>30.052057335879066</v>
      </c>
      <c r="J9" s="413">
        <v>2718017.5599409901</v>
      </c>
      <c r="K9" s="428">
        <v>29.135157019821133</v>
      </c>
      <c r="N9" s="1092" t="e">
        <f>M9/M26*100</f>
        <v>#DIV/0!</v>
      </c>
    </row>
    <row r="10" spans="1:22" ht="15" customHeight="1">
      <c r="A10" s="344" t="s">
        <v>421</v>
      </c>
      <c r="B10" s="416">
        <v>192775.23493053601</v>
      </c>
      <c r="C10" s="417">
        <v>2.3642988804518241</v>
      </c>
      <c r="D10" s="416">
        <v>180832.94769173101</v>
      </c>
      <c r="E10" s="417">
        <v>2.1380286594065869</v>
      </c>
      <c r="F10" s="416">
        <v>197303.22197680199</v>
      </c>
      <c r="G10" s="417">
        <v>2.2621237393814408</v>
      </c>
      <c r="H10" s="418">
        <v>194468.56479686001</v>
      </c>
      <c r="I10" s="417">
        <v>2.2005571315600436</v>
      </c>
      <c r="J10" s="416">
        <v>215883.545830811</v>
      </c>
      <c r="K10" s="429">
        <v>2.3141134547758355</v>
      </c>
      <c r="N10" s="1092" t="e">
        <f>M10/M26*100</f>
        <v>#DIV/0!</v>
      </c>
    </row>
    <row r="11" spans="1:22" ht="15" customHeight="1">
      <c r="A11" s="345" t="s">
        <v>423</v>
      </c>
      <c r="B11" s="407">
        <v>2992244.6807120699</v>
      </c>
      <c r="C11" s="408">
        <v>36.69849372091128</v>
      </c>
      <c r="D11" s="407">
        <v>3126195.2006717199</v>
      </c>
      <c r="E11" s="408">
        <v>36.961709794885458</v>
      </c>
      <c r="F11" s="407">
        <v>3235091.86846451</v>
      </c>
      <c r="G11" s="408">
        <v>37.091021836398937</v>
      </c>
      <c r="H11" s="404">
        <v>3235627.4476733101</v>
      </c>
      <c r="I11" s="408">
        <v>36.613542463722091</v>
      </c>
      <c r="J11" s="407">
        <v>3370610.8773347102</v>
      </c>
      <c r="K11" s="427">
        <v>36.130479291677538</v>
      </c>
      <c r="N11" s="1093" t="e">
        <f>M11/M26*100</f>
        <v>#DIV/0!</v>
      </c>
    </row>
    <row r="12" spans="1:22" ht="15" customHeight="1">
      <c r="A12" s="344" t="s">
        <v>96</v>
      </c>
      <c r="B12" s="413">
        <v>2645954.75920816</v>
      </c>
      <c r="C12" s="414">
        <v>32.451408383323894</v>
      </c>
      <c r="D12" s="413">
        <v>2786261.7927473001</v>
      </c>
      <c r="E12" s="414">
        <v>32.942600568887961</v>
      </c>
      <c r="F12" s="413">
        <v>2851985.2640865701</v>
      </c>
      <c r="G12" s="414">
        <v>32.698622483797152</v>
      </c>
      <c r="H12" s="410">
        <v>2854836.3316649301</v>
      </c>
      <c r="I12" s="414">
        <v>32.304606431606736</v>
      </c>
      <c r="J12" s="413">
        <v>2998237.3929984402</v>
      </c>
      <c r="K12" s="428">
        <v>32.138908340829566</v>
      </c>
      <c r="N12" s="1092" t="e">
        <f>M12/M26*100</f>
        <v>#DIV/0!</v>
      </c>
    </row>
    <row r="13" spans="1:22" ht="15" customHeight="1">
      <c r="A13" s="344" t="s">
        <v>421</v>
      </c>
      <c r="B13" s="416">
        <v>346289.92150391301</v>
      </c>
      <c r="C13" s="417">
        <v>4.2470853375874302</v>
      </c>
      <c r="D13" s="416">
        <v>339933.40792441898</v>
      </c>
      <c r="E13" s="417">
        <v>4.0191092259974921</v>
      </c>
      <c r="F13" s="416">
        <v>383106.604377946</v>
      </c>
      <c r="G13" s="417">
        <v>4.3923993526018563</v>
      </c>
      <c r="H13" s="418">
        <v>380791.11600837798</v>
      </c>
      <c r="I13" s="417">
        <v>4.3089360321153256</v>
      </c>
      <c r="J13" s="416">
        <v>372373.48433627299</v>
      </c>
      <c r="K13" s="429">
        <v>3.9915709508480002</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1157142.0105616399</v>
      </c>
      <c r="G15" s="414">
        <v>13.26688122829956</v>
      </c>
      <c r="H15" s="410">
        <v>1144811.0084164201</v>
      </c>
      <c r="I15" s="414">
        <v>12.954392045268362</v>
      </c>
      <c r="J15" s="413">
        <v>1183801.4926440101</v>
      </c>
      <c r="K15" s="428">
        <v>12.689484746828006</v>
      </c>
      <c r="N15" s="1092" t="e">
        <f>M15/M26*100</f>
        <v>#DIV/0!</v>
      </c>
    </row>
    <row r="16" spans="1:22" ht="15" customHeight="1">
      <c r="A16" s="347" t="s">
        <v>425</v>
      </c>
      <c r="B16" s="413">
        <v>213807.948782805</v>
      </c>
      <c r="C16" s="414">
        <v>2.6222553644976188</v>
      </c>
      <c r="D16" s="413">
        <v>161716.62957371201</v>
      </c>
      <c r="E16" s="414">
        <v>1.9120121258027003</v>
      </c>
      <c r="F16" s="413">
        <v>176513.0693565</v>
      </c>
      <c r="G16" s="414">
        <v>2.0237601824331515</v>
      </c>
      <c r="H16" s="410">
        <v>175298.709662423</v>
      </c>
      <c r="I16" s="414">
        <v>1.9836358956208384</v>
      </c>
      <c r="J16" s="413">
        <v>188600.903731792</v>
      </c>
      <c r="K16" s="428">
        <v>2.0216635187688881</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1016365.25967942</v>
      </c>
      <c r="G18" s="414">
        <v>3.7599236777248342</v>
      </c>
      <c r="H18" s="410">
        <v>1038152.68346707</v>
      </c>
      <c r="I18" s="414">
        <v>4.8146409013877784</v>
      </c>
      <c r="J18" s="413">
        <v>1152353.0891381099</v>
      </c>
      <c r="K18" s="428">
        <v>4.541033118194691</v>
      </c>
      <c r="N18" s="1092" t="e">
        <f>M21/M26*100</f>
        <v>#DIV/0!</v>
      </c>
    </row>
    <row r="19" spans="1:14" ht="15" customHeight="1">
      <c r="A19" s="347" t="s">
        <v>425</v>
      </c>
      <c r="B19" s="413">
        <v>54722.678645257998</v>
      </c>
      <c r="C19" s="414">
        <v>0.67114828262525039</v>
      </c>
      <c r="D19" s="413">
        <v>100084.961606329</v>
      </c>
      <c r="E19" s="414">
        <v>4.3817780377138638</v>
      </c>
      <c r="F19" s="413">
        <v>131128.90036479</v>
      </c>
      <c r="G19" s="414">
        <v>4.0189719791655092</v>
      </c>
      <c r="H19" s="410">
        <v>130247.082082364</v>
      </c>
      <c r="I19" s="414">
        <v>2.7881000892475445</v>
      </c>
      <c r="J19" s="413">
        <v>117475.308805002</v>
      </c>
      <c r="K19" s="428">
        <v>2.5560095754260059</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327941.85529604502</v>
      </c>
      <c r="G21" s="414">
        <v>4.0189719791655092</v>
      </c>
      <c r="H21" s="410">
        <v>425481.48042917298</v>
      </c>
      <c r="I21" s="414">
        <v>2.7881000892475445</v>
      </c>
      <c r="J21" s="413">
        <v>423632.786572246</v>
      </c>
      <c r="K21" s="428">
        <v>2.5560095754260059</v>
      </c>
      <c r="N21" s="1092" t="e">
        <f>M24/M26*100</f>
        <v>#DIV/0!</v>
      </c>
    </row>
    <row r="22" spans="1:14" ht="15" customHeight="1">
      <c r="A22" s="347" t="s">
        <v>425</v>
      </c>
      <c r="B22" s="413">
        <v>34987.375924209999</v>
      </c>
      <c r="C22" s="414">
        <v>0.42910394458792422</v>
      </c>
      <c r="D22" s="413">
        <v>40957.717556174997</v>
      </c>
      <c r="E22" s="414">
        <v>0.43951774533637999</v>
      </c>
      <c r="F22" s="413">
        <v>38561.403994120999</v>
      </c>
      <c r="G22" s="414">
        <v>0.42310345115096332</v>
      </c>
      <c r="H22" s="410">
        <v>45487.895534105999</v>
      </c>
      <c r="I22" s="414">
        <v>0.33672754296284735</v>
      </c>
      <c r="J22" s="413">
        <v>35107.817653767997</v>
      </c>
      <c r="K22" s="428">
        <v>0.33432809901255006</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350536.13854946202</v>
      </c>
      <c r="G24" s="414">
        <v>4.0189719791655092</v>
      </c>
      <c r="H24" s="410">
        <v>246391.15935226201</v>
      </c>
      <c r="I24" s="414">
        <v>2.7881000892475445</v>
      </c>
      <c r="J24" s="413">
        <v>238450.02464407001</v>
      </c>
      <c r="K24" s="428">
        <v>2.5560095754260059</v>
      </c>
      <c r="N24" s="1092" t="e">
        <f>M24/M26*100</f>
        <v>#DIV/0!</v>
      </c>
    </row>
    <row r="25" spans="1:14" ht="15" customHeight="1">
      <c r="A25" s="347" t="s">
        <v>425</v>
      </c>
      <c r="B25" s="413">
        <v>42771.918151639999</v>
      </c>
      <c r="C25" s="414">
        <v>0.52457774587663597</v>
      </c>
      <c r="D25" s="413">
        <v>37174.099188202999</v>
      </c>
      <c r="E25" s="414">
        <v>0.43951774533637999</v>
      </c>
      <c r="F25" s="413">
        <v>36903.230662535003</v>
      </c>
      <c r="G25" s="414">
        <v>0.42310345115096332</v>
      </c>
      <c r="H25" s="410">
        <v>29757.428729485</v>
      </c>
      <c r="I25" s="414">
        <v>0.33672754296284735</v>
      </c>
      <c r="J25" s="413">
        <v>31189.454145710999</v>
      </c>
      <c r="K25" s="428">
        <v>0.33432809901255006</v>
      </c>
      <c r="N25" s="1092" t="e">
        <f>M25/M26*100</f>
        <v>#DIV/0!</v>
      </c>
    </row>
    <row r="26" spans="1:14" ht="15" customHeight="1">
      <c r="A26" s="345" t="s">
        <v>429</v>
      </c>
      <c r="B26" s="407">
        <v>8153589.90880612</v>
      </c>
      <c r="C26" s="408">
        <v>100</v>
      </c>
      <c r="D26" s="407">
        <v>8457929.0785522703</v>
      </c>
      <c r="E26" s="408">
        <v>100</v>
      </c>
      <c r="F26" s="407">
        <v>8722034.8976467997</v>
      </c>
      <c r="G26" s="408">
        <v>100</v>
      </c>
      <c r="H26" s="404">
        <v>8837242.2605086006</v>
      </c>
      <c r="I26" s="408">
        <v>100</v>
      </c>
      <c r="J26" s="407">
        <v>9328995.7493343093</v>
      </c>
      <c r="K26" s="427">
        <v>100</v>
      </c>
      <c r="N26" s="1093" t="e">
        <f>M26/M26*100</f>
        <v>#DIV/0!</v>
      </c>
    </row>
    <row r="27" spans="1:14" ht="15" customHeight="1">
      <c r="A27" s="348" t="s">
        <v>135</v>
      </c>
      <c r="B27" s="413">
        <v>6907837.5300023304</v>
      </c>
      <c r="C27" s="414">
        <v>84.721424639491133</v>
      </c>
      <c r="D27" s="413">
        <v>7144438.6455986798</v>
      </c>
      <c r="E27" s="414">
        <v>84.470306847519481</v>
      </c>
      <c r="F27" s="413">
        <v>7318263.7413891703</v>
      </c>
      <c r="G27" s="414">
        <v>83.905462741998818</v>
      </c>
      <c r="H27" s="410">
        <v>7454859.8700165702</v>
      </c>
      <c r="I27" s="414">
        <v>84.357310236140663</v>
      </c>
      <c r="J27" s="413">
        <v>7846979.7200271301</v>
      </c>
      <c r="K27" s="428">
        <v>84.113873892450513</v>
      </c>
      <c r="N27" s="1092" t="e">
        <f>M27/M26*100</f>
        <v>#DIV/0!</v>
      </c>
    </row>
    <row r="28" spans="1:14" ht="15" customHeight="1" thickBot="1">
      <c r="A28" s="349" t="s">
        <v>421</v>
      </c>
      <c r="B28" s="433">
        <v>1245752.3788037901</v>
      </c>
      <c r="C28" s="434">
        <v>15.278575360508878</v>
      </c>
      <c r="D28" s="915">
        <v>1313490.4329536001</v>
      </c>
      <c r="E28" s="434">
        <v>15.529693152480631</v>
      </c>
      <c r="F28" s="915">
        <v>1403771.1562576301</v>
      </c>
      <c r="G28" s="434">
        <v>16.094537258001189</v>
      </c>
      <c r="H28" s="430">
        <v>1382382.39049203</v>
      </c>
      <c r="I28" s="434">
        <v>15.642689763859332</v>
      </c>
      <c r="J28" s="433">
        <v>1482016.0293071701</v>
      </c>
      <c r="K28" s="922">
        <v>15.886126107549384</v>
      </c>
      <c r="N28" s="1094" t="e">
        <f>M28/M26*100</f>
        <v>#DIV/0!</v>
      </c>
    </row>
    <row r="29" spans="1:14" ht="75" customHeight="1">
      <c r="A29" s="1416" t="s">
        <v>299</v>
      </c>
      <c r="B29" s="1417"/>
      <c r="C29" s="1417"/>
      <c r="D29" s="1417"/>
      <c r="E29" s="1417"/>
      <c r="F29" s="1417"/>
      <c r="G29" s="1417"/>
      <c r="H29" s="1417"/>
      <c r="I29" s="1417"/>
      <c r="J29" s="1417"/>
      <c r="K29" s="1418"/>
    </row>
    <row r="30" spans="1:14" ht="24.2" customHeight="1">
      <c r="A30" s="1368" t="s">
        <v>93</v>
      </c>
      <c r="B30" s="1419" t="s">
        <v>888</v>
      </c>
      <c r="C30" s="1419"/>
      <c r="D30" s="1419" t="s">
        <v>887</v>
      </c>
      <c r="E30" s="1419"/>
      <c r="F30" s="1419" t="s">
        <v>916</v>
      </c>
      <c r="G30" s="1419"/>
      <c r="H30" s="1419" t="s">
        <v>902</v>
      </c>
      <c r="I30" s="1419"/>
      <c r="J30" s="1419" t="s">
        <v>915</v>
      </c>
      <c r="K30" s="1420"/>
    </row>
    <row r="31" spans="1:14" ht="60.2" customHeight="1">
      <c r="A31" s="1368"/>
      <c r="B31" s="1371" t="s">
        <v>16</v>
      </c>
      <c r="C31" s="350" t="s">
        <v>708</v>
      </c>
      <c r="D31" s="1372" t="s">
        <v>16</v>
      </c>
      <c r="E31" s="350" t="s">
        <v>122</v>
      </c>
      <c r="F31" s="1371" t="s">
        <v>16</v>
      </c>
      <c r="G31" s="350" t="s">
        <v>122</v>
      </c>
      <c r="H31" s="1371" t="s">
        <v>16</v>
      </c>
      <c r="I31" s="350" t="s">
        <v>708</v>
      </c>
      <c r="J31" s="1371" t="s">
        <v>16</v>
      </c>
      <c r="K31" s="354" t="s">
        <v>708</v>
      </c>
    </row>
    <row r="32" spans="1:14" ht="60.2" customHeight="1">
      <c r="A32" s="1368"/>
      <c r="B32" s="1371"/>
      <c r="C32" s="426" t="s">
        <v>707</v>
      </c>
      <c r="D32" s="1371"/>
      <c r="E32" s="426" t="s">
        <v>123</v>
      </c>
      <c r="F32" s="1371"/>
      <c r="G32" s="426" t="s">
        <v>123</v>
      </c>
      <c r="H32" s="1371"/>
      <c r="I32" s="426" t="s">
        <v>707</v>
      </c>
      <c r="J32" s="1371"/>
      <c r="K32" s="921" t="s">
        <v>707</v>
      </c>
    </row>
    <row r="33" spans="1:14" ht="15" customHeight="1">
      <c r="A33" s="345" t="s">
        <v>420</v>
      </c>
      <c r="B33" s="407">
        <v>1277123.01489122</v>
      </c>
      <c r="C33" s="408">
        <v>35.662477385914578</v>
      </c>
      <c r="D33" s="407">
        <v>1366888.82152181</v>
      </c>
      <c r="E33" s="408">
        <v>36.473616045121098</v>
      </c>
      <c r="F33" s="407">
        <v>1366658.44513982</v>
      </c>
      <c r="G33" s="408">
        <v>35.735267833024182</v>
      </c>
      <c r="H33" s="404">
        <v>1390415.0129434699</v>
      </c>
      <c r="I33" s="408">
        <v>35.995031231369865</v>
      </c>
      <c r="J33" s="407">
        <v>1563202.0481086699</v>
      </c>
      <c r="K33" s="427">
        <v>36.969824705802459</v>
      </c>
      <c r="L33" s="1088"/>
      <c r="M33" s="409"/>
      <c r="N33" s="409"/>
    </row>
    <row r="34" spans="1:14" ht="15" customHeight="1">
      <c r="A34" s="344" t="s">
        <v>96</v>
      </c>
      <c r="B34" s="413">
        <v>860753.46881745197</v>
      </c>
      <c r="C34" s="414">
        <v>28.779907822547568</v>
      </c>
      <c r="D34" s="413">
        <v>873114.59626502497</v>
      </c>
      <c r="E34" s="414">
        <v>28.339716824377987</v>
      </c>
      <c r="F34" s="413">
        <v>867379.68541482894</v>
      </c>
      <c r="G34" s="414">
        <v>27.711425545833261</v>
      </c>
      <c r="H34" s="410">
        <v>902928.83233163401</v>
      </c>
      <c r="I34" s="414">
        <v>23.375000425720287</v>
      </c>
      <c r="J34" s="413">
        <v>1029100.9174010199</v>
      </c>
      <c r="K34" s="428">
        <v>24.338300072551696</v>
      </c>
      <c r="L34" s="1089"/>
    </row>
    <row r="35" spans="1:14" ht="15" customHeight="1">
      <c r="A35" s="344" t="s">
        <v>421</v>
      </c>
      <c r="B35" s="416">
        <v>416369.54607376701</v>
      </c>
      <c r="C35" s="417">
        <v>70.53219574811196</v>
      </c>
      <c r="D35" s="416">
        <v>493774.22525678499</v>
      </c>
      <c r="E35" s="417">
        <v>74.059872587734276</v>
      </c>
      <c r="F35" s="416">
        <v>499278.75972499099</v>
      </c>
      <c r="G35" s="417">
        <v>71.905581468237571</v>
      </c>
      <c r="H35" s="418">
        <v>487486.18061184499</v>
      </c>
      <c r="I35" s="417">
        <v>12.620030805649812</v>
      </c>
      <c r="J35" s="416">
        <v>534101.13070765103</v>
      </c>
      <c r="K35" s="429">
        <v>12.631524633250784</v>
      </c>
      <c r="L35" s="1089"/>
    </row>
    <row r="36" spans="1:14" ht="15" customHeight="1">
      <c r="A36" s="345" t="s">
        <v>422</v>
      </c>
      <c r="B36" s="407">
        <v>1233460.6877574699</v>
      </c>
      <c r="C36" s="408">
        <v>34.443247338481441</v>
      </c>
      <c r="D36" s="407">
        <v>1255699.6998552401</v>
      </c>
      <c r="E36" s="408">
        <v>33.506681742779215</v>
      </c>
      <c r="F36" s="407">
        <v>1288784.40371753</v>
      </c>
      <c r="G36" s="408">
        <v>33.699024075586422</v>
      </c>
      <c r="H36" s="404">
        <v>1359420.54886003</v>
      </c>
      <c r="I36" s="408">
        <v>35.192647272409872</v>
      </c>
      <c r="J36" s="407">
        <v>1393808.23111453</v>
      </c>
      <c r="K36" s="427">
        <v>32.963650501964167</v>
      </c>
      <c r="L36" s="1089"/>
      <c r="M36" s="419"/>
      <c r="N36" s="409"/>
    </row>
    <row r="37" spans="1:14" ht="15" customHeight="1">
      <c r="A37" s="344" t="s">
        <v>96</v>
      </c>
      <c r="B37" s="413">
        <v>1176897.4862250199</v>
      </c>
      <c r="C37" s="414">
        <v>39.350409144069751</v>
      </c>
      <c r="D37" s="413">
        <v>1201674.29127859</v>
      </c>
      <c r="E37" s="414">
        <v>39.004168840665301</v>
      </c>
      <c r="F37" s="413">
        <v>1228669.16693214</v>
      </c>
      <c r="G37" s="414">
        <v>39.254059914508211</v>
      </c>
      <c r="H37" s="410">
        <v>1298913.2611487899</v>
      </c>
      <c r="I37" s="414">
        <v>33.62623602784133</v>
      </c>
      <c r="J37" s="413">
        <v>1327895.88706627</v>
      </c>
      <c r="K37" s="428">
        <v>31.404819506085563</v>
      </c>
      <c r="L37" s="1089"/>
    </row>
    <row r="38" spans="1:14" ht="15" customHeight="1">
      <c r="A38" s="344" t="s">
        <v>421</v>
      </c>
      <c r="B38" s="416">
        <v>56563.201532446998</v>
      </c>
      <c r="C38" s="417">
        <v>9.5816969330404493</v>
      </c>
      <c r="D38" s="416">
        <v>54025.408576654998</v>
      </c>
      <c r="E38" s="417">
        <v>8.1031262286049746</v>
      </c>
      <c r="F38" s="416">
        <v>60115.236785392997</v>
      </c>
      <c r="G38" s="417">
        <v>8.6577307204805223</v>
      </c>
      <c r="H38" s="418">
        <v>60507.287711243</v>
      </c>
      <c r="I38" s="417">
        <v>1.5664112445686194</v>
      </c>
      <c r="J38" s="416">
        <v>65912.344048259998</v>
      </c>
      <c r="K38" s="429">
        <v>1.5588309958786057</v>
      </c>
      <c r="L38" s="1089"/>
    </row>
    <row r="39" spans="1:14" ht="15" customHeight="1">
      <c r="A39" s="345" t="s">
        <v>423</v>
      </c>
      <c r="B39" s="407">
        <v>1070555.6586780101</v>
      </c>
      <c r="C39" s="408">
        <v>29.894275275603981</v>
      </c>
      <c r="D39" s="407">
        <v>1125021.3120730999</v>
      </c>
      <c r="E39" s="408">
        <v>30.019702212099681</v>
      </c>
      <c r="F39" s="407">
        <v>1168953.96698754</v>
      </c>
      <c r="G39" s="408">
        <v>30.5657080913894</v>
      </c>
      <c r="H39" s="404">
        <v>1112961.51150953</v>
      </c>
      <c r="I39" s="408">
        <v>28.812321496219994</v>
      </c>
      <c r="J39" s="407">
        <v>1271308.52009023</v>
      </c>
      <c r="K39" s="427">
        <v>30.066524792233139</v>
      </c>
      <c r="L39" s="1089"/>
      <c r="M39" s="409"/>
      <c r="N39" s="409"/>
    </row>
    <row r="40" spans="1:14" ht="15" customHeight="1">
      <c r="A40" s="344" t="s">
        <v>96</v>
      </c>
      <c r="B40" s="413">
        <v>953162.89371869096</v>
      </c>
      <c r="C40" s="414">
        <v>26.616191037189179</v>
      </c>
      <c r="D40" s="413">
        <v>1006097.91762717</v>
      </c>
      <c r="E40" s="414">
        <v>26.846389094377237</v>
      </c>
      <c r="F40" s="413">
        <v>1033994.6886474401</v>
      </c>
      <c r="G40" s="414">
        <v>27.036804454064185</v>
      </c>
      <c r="H40" s="410">
        <v>983254.85423382104</v>
      </c>
      <c r="I40" s="414">
        <v>25.454478596011359</v>
      </c>
      <c r="J40" s="413">
        <v>1152872.1218389401</v>
      </c>
      <c r="K40" s="428">
        <v>27.265496679818323</v>
      </c>
      <c r="L40" s="1089"/>
      <c r="M40" s="409"/>
      <c r="N40" s="409"/>
    </row>
    <row r="41" spans="1:14" ht="15" customHeight="1">
      <c r="A41" s="344" t="s">
        <v>421</v>
      </c>
      <c r="B41" s="416">
        <v>117392.764959319</v>
      </c>
      <c r="C41" s="417">
        <v>3.2780842384148001</v>
      </c>
      <c r="D41" s="416">
        <v>118923.39444593</v>
      </c>
      <c r="E41" s="417">
        <v>3.1733131177224476</v>
      </c>
      <c r="F41" s="416">
        <v>134959.27834010101</v>
      </c>
      <c r="G41" s="417">
        <v>3.5289036373252403</v>
      </c>
      <c r="H41" s="418">
        <v>129706.657275709</v>
      </c>
      <c r="I41" s="417">
        <v>3.3578429002086385</v>
      </c>
      <c r="J41" s="416">
        <v>118436.398251283</v>
      </c>
      <c r="K41" s="429">
        <v>2.8010281124146488</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307674.000428928</v>
      </c>
      <c r="G43" s="414">
        <v>8.0450333802758465</v>
      </c>
      <c r="H43" s="410">
        <v>300120.65670217201</v>
      </c>
      <c r="I43" s="414">
        <v>7.7695165188878228</v>
      </c>
      <c r="J43" s="413">
        <v>335572.98252531799</v>
      </c>
      <c r="K43" s="428">
        <v>7.9363217026068522</v>
      </c>
      <c r="L43" s="1089"/>
    </row>
    <row r="44" spans="1:14" ht="15" customHeight="1">
      <c r="A44" s="347" t="s">
        <v>425</v>
      </c>
      <c r="B44" s="413">
        <v>67516.998412086003</v>
      </c>
      <c r="C44" s="414">
        <v>1.8853496499246281</v>
      </c>
      <c r="D44" s="413">
        <v>46969.459587391997</v>
      </c>
      <c r="E44" s="414">
        <v>1.2533177591796063</v>
      </c>
      <c r="F44" s="413">
        <v>49476.758328024</v>
      </c>
      <c r="G44" s="414">
        <v>1.2937140341461544</v>
      </c>
      <c r="H44" s="410">
        <v>52136.191391631</v>
      </c>
      <c r="I44" s="414">
        <v>1.3497004994599648</v>
      </c>
      <c r="J44" s="413">
        <v>54175.187989703998</v>
      </c>
      <c r="K44" s="428">
        <v>1.2812465322742581</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481080.87902307499</v>
      </c>
      <c r="G46" s="414">
        <v>2.9517466030314896</v>
      </c>
      <c r="H46" s="410">
        <v>488229.93168246699</v>
      </c>
      <c r="I46" s="414">
        <v>3.53911096543826</v>
      </c>
      <c r="J46" s="413">
        <v>608786.71512229601</v>
      </c>
      <c r="K46" s="428">
        <v>3.7252725482189102</v>
      </c>
      <c r="L46" s="1089"/>
    </row>
    <row r="47" spans="1:14" ht="15" customHeight="1">
      <c r="A47" s="347" t="s">
        <v>425</v>
      </c>
      <c r="B47" s="413">
        <v>15465.909017428001</v>
      </c>
      <c r="C47" s="414">
        <v>3.423784100499252</v>
      </c>
      <c r="D47" s="413">
        <v>42640.65291746</v>
      </c>
      <c r="E47" s="414">
        <v>3.7758153563952712</v>
      </c>
      <c r="F47" s="413">
        <v>60866.366527871003</v>
      </c>
      <c r="G47" s="414">
        <v>3.4607628985814425</v>
      </c>
      <c r="H47" s="410">
        <v>55343.002532703998</v>
      </c>
      <c r="I47" s="414">
        <v>1.5065660957700493</v>
      </c>
      <c r="J47" s="413">
        <v>48437.296201368998</v>
      </c>
      <c r="K47" s="428">
        <v>1.2060591249082808</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112886.503098146</v>
      </c>
      <c r="G49" s="414">
        <v>3.4607628985814425</v>
      </c>
      <c r="H49" s="410">
        <v>136708.67479424999</v>
      </c>
      <c r="I49" s="414">
        <v>1.5065660957700493</v>
      </c>
      <c r="J49" s="413">
        <v>157516.39948200301</v>
      </c>
      <c r="K49" s="428">
        <v>1.2060591249082808</v>
      </c>
      <c r="L49" s="1089"/>
    </row>
    <row r="50" spans="1:14" ht="15" customHeight="1">
      <c r="A50" s="347" t="s">
        <v>425</v>
      </c>
      <c r="B50" s="413">
        <v>17102.688693307999</v>
      </c>
      <c r="C50" s="414">
        <v>0.48328666075941917</v>
      </c>
      <c r="D50" s="413">
        <v>17685.179317710001</v>
      </c>
      <c r="E50" s="414">
        <v>0.31028050251065908</v>
      </c>
      <c r="F50" s="413">
        <v>12688.407466965</v>
      </c>
      <c r="G50" s="414">
        <v>0.31188568005869721</v>
      </c>
      <c r="H50" s="410">
        <v>13857.287648781001</v>
      </c>
      <c r="I50" s="414">
        <v>0.21668691219686761</v>
      </c>
      <c r="J50" s="413">
        <v>5671.5348869319996</v>
      </c>
      <c r="K50" s="428">
        <v>0.24010439267082842</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132353.30609729001</v>
      </c>
      <c r="G52" s="414">
        <v>3.4607628985814425</v>
      </c>
      <c r="H52" s="410">
        <v>58195.591054932003</v>
      </c>
      <c r="I52" s="414">
        <v>1.5065660957700493</v>
      </c>
      <c r="J52" s="413">
        <v>50996.024709331999</v>
      </c>
      <c r="K52" s="428">
        <v>1.2060591249082808</v>
      </c>
      <c r="L52" s="1089"/>
    </row>
    <row r="53" spans="1:14" ht="15" customHeight="1">
      <c r="A53" s="347" t="s">
        <v>425</v>
      </c>
      <c r="B53" s="413">
        <v>17307.168836497</v>
      </c>
      <c r="C53" s="414">
        <v>0.57867756776858004</v>
      </c>
      <c r="D53" s="413">
        <v>11628.102623368</v>
      </c>
      <c r="E53" s="414">
        <v>0.37742712922305599</v>
      </c>
      <c r="F53" s="413">
        <v>11927.746017240999</v>
      </c>
      <c r="G53" s="414">
        <v>0.38107284646435213</v>
      </c>
      <c r="H53" s="410">
        <v>8370.1757025930001</v>
      </c>
      <c r="I53" s="414">
        <v>0.21668691219686761</v>
      </c>
      <c r="J53" s="413">
        <v>10152.379173277999</v>
      </c>
      <c r="K53" s="428">
        <v>0.24010439267082842</v>
      </c>
      <c r="L53" s="1089"/>
    </row>
    <row r="54" spans="1:14" ht="15" customHeight="1">
      <c r="A54" s="345" t="s">
        <v>429</v>
      </c>
      <c r="B54" s="407">
        <v>3581139.3613267001</v>
      </c>
      <c r="C54" s="408">
        <v>100</v>
      </c>
      <c r="D54" s="407">
        <v>3747609.8334501502</v>
      </c>
      <c r="E54" s="408">
        <v>100</v>
      </c>
      <c r="F54" s="407">
        <v>3824396.8158448902</v>
      </c>
      <c r="G54" s="408">
        <v>100</v>
      </c>
      <c r="H54" s="404">
        <v>3862797.0733130402</v>
      </c>
      <c r="I54" s="408">
        <v>100</v>
      </c>
      <c r="J54" s="407">
        <v>4228318.79931344</v>
      </c>
      <c r="K54" s="427">
        <v>100</v>
      </c>
      <c r="L54" s="1089"/>
      <c r="M54" s="409"/>
      <c r="N54" s="409"/>
    </row>
    <row r="55" spans="1:14" ht="15" customHeight="1">
      <c r="A55" s="348" t="s">
        <v>135</v>
      </c>
      <c r="B55" s="413">
        <v>2990813.8487611702</v>
      </c>
      <c r="C55" s="414">
        <v>83.515706790398895</v>
      </c>
      <c r="D55" s="413">
        <v>3080886.80517078</v>
      </c>
      <c r="E55" s="414">
        <v>82.209379900533378</v>
      </c>
      <c r="F55" s="413">
        <v>3130043.5409944099</v>
      </c>
      <c r="G55" s="414">
        <v>81.844110109764259</v>
      </c>
      <c r="H55" s="410">
        <v>3185096.9477142398</v>
      </c>
      <c r="I55" s="414">
        <v>82.455715049572845</v>
      </c>
      <c r="J55" s="413">
        <v>3509868.92630625</v>
      </c>
      <c r="K55" s="428">
        <v>83.008616258456058</v>
      </c>
      <c r="L55" s="1089"/>
    </row>
    <row r="56" spans="1:14" ht="15" customHeight="1" thickBot="1">
      <c r="A56" s="349" t="s">
        <v>421</v>
      </c>
      <c r="B56" s="433">
        <v>590325.51256553305</v>
      </c>
      <c r="C56" s="434">
        <v>16.484293209601201</v>
      </c>
      <c r="D56" s="433">
        <v>666723.02827937005</v>
      </c>
      <c r="E56" s="434">
        <v>17.790620099466622</v>
      </c>
      <c r="F56" s="433">
        <v>694353.27485048503</v>
      </c>
      <c r="G56" s="434">
        <v>18.155889890235873</v>
      </c>
      <c r="H56" s="430">
        <v>677700.12559879699</v>
      </c>
      <c r="I56" s="434">
        <v>17.54428495042707</v>
      </c>
      <c r="J56" s="433">
        <v>718449.87300719402</v>
      </c>
      <c r="K56" s="922">
        <v>16.991383741544041</v>
      </c>
      <c r="L56" s="1090"/>
    </row>
    <row r="57" spans="1:14" ht="75" customHeight="1">
      <c r="A57" s="1416" t="s">
        <v>300</v>
      </c>
      <c r="B57" s="1417"/>
      <c r="C57" s="1417"/>
      <c r="D57" s="1417"/>
      <c r="E57" s="1417"/>
      <c r="F57" s="1417"/>
      <c r="G57" s="1417"/>
      <c r="H57" s="1417"/>
      <c r="I57" s="1417"/>
      <c r="J57" s="1417"/>
      <c r="K57" s="1418"/>
    </row>
    <row r="58" spans="1:14" ht="24.2" customHeight="1">
      <c r="A58" s="1368" t="s">
        <v>93</v>
      </c>
      <c r="B58" s="1419" t="s">
        <v>888</v>
      </c>
      <c r="C58" s="1419"/>
      <c r="D58" s="1419" t="s">
        <v>887</v>
      </c>
      <c r="E58" s="1419"/>
      <c r="F58" s="1419" t="s">
        <v>916</v>
      </c>
      <c r="G58" s="1419"/>
      <c r="H58" s="1419" t="s">
        <v>902</v>
      </c>
      <c r="I58" s="1419"/>
      <c r="J58" s="1419" t="s">
        <v>915</v>
      </c>
      <c r="K58" s="1420"/>
    </row>
    <row r="59" spans="1:14" ht="60.2" customHeight="1">
      <c r="A59" s="1368"/>
      <c r="B59" s="1371" t="s">
        <v>16</v>
      </c>
      <c r="C59" s="350" t="s">
        <v>708</v>
      </c>
      <c r="D59" s="1371" t="s">
        <v>16</v>
      </c>
      <c r="E59" s="350" t="s">
        <v>708</v>
      </c>
      <c r="F59" s="1371" t="s">
        <v>16</v>
      </c>
      <c r="G59" s="350" t="s">
        <v>122</v>
      </c>
      <c r="H59" s="1371" t="s">
        <v>16</v>
      </c>
      <c r="I59" s="350" t="s">
        <v>708</v>
      </c>
      <c r="J59" s="1371" t="s">
        <v>16</v>
      </c>
      <c r="K59" s="354" t="s">
        <v>708</v>
      </c>
    </row>
    <row r="60" spans="1:14" ht="60.2" customHeight="1">
      <c r="A60" s="1368"/>
      <c r="B60" s="1371"/>
      <c r="C60" s="426" t="s">
        <v>707</v>
      </c>
      <c r="D60" s="1371"/>
      <c r="E60" s="426" t="s">
        <v>707</v>
      </c>
      <c r="F60" s="1371"/>
      <c r="G60" s="426" t="s">
        <v>123</v>
      </c>
      <c r="H60" s="1371"/>
      <c r="I60" s="426" t="s">
        <v>707</v>
      </c>
      <c r="J60" s="1371"/>
      <c r="K60" s="921" t="s">
        <v>707</v>
      </c>
    </row>
    <row r="61" spans="1:14" ht="15" customHeight="1">
      <c r="A61" s="345" t="s">
        <v>420</v>
      </c>
      <c r="B61" s="420">
        <v>181505.03118371</v>
      </c>
      <c r="C61" s="421">
        <v>25.07391149906487</v>
      </c>
      <c r="D61" s="420">
        <v>209159.69068424299</v>
      </c>
      <c r="E61" s="421">
        <v>27.838226216794265</v>
      </c>
      <c r="F61" s="422">
        <v>198136.43369422801</v>
      </c>
      <c r="G61" s="421">
        <v>26.025113311592012</v>
      </c>
      <c r="H61" s="422">
        <v>150268.73667669899</v>
      </c>
      <c r="I61" s="421">
        <v>19.964361844781077</v>
      </c>
      <c r="J61" s="407">
        <v>186795.07386053799</v>
      </c>
      <c r="K61" s="427">
        <v>23.969102969715092</v>
      </c>
      <c r="L61" s="1088"/>
      <c r="M61" s="409"/>
      <c r="N61" s="409"/>
    </row>
    <row r="62" spans="1:14" ht="15" customHeight="1">
      <c r="A62" s="344" t="s">
        <v>96</v>
      </c>
      <c r="B62" s="423">
        <v>180744.553495934</v>
      </c>
      <c r="C62" s="424">
        <v>24.968855732202911</v>
      </c>
      <c r="D62" s="423">
        <v>209020.933305896</v>
      </c>
      <c r="E62" s="424">
        <v>27.81975822578206</v>
      </c>
      <c r="F62" s="425">
        <v>197921.76673712299</v>
      </c>
      <c r="G62" s="424">
        <v>26.520004513398092</v>
      </c>
      <c r="H62" s="425">
        <v>150135.525401858</v>
      </c>
      <c r="I62" s="424">
        <v>19.946663698436428</v>
      </c>
      <c r="J62" s="413">
        <v>186558.92768969</v>
      </c>
      <c r="K62" s="428">
        <v>23.938801250467478</v>
      </c>
      <c r="L62" s="1089"/>
    </row>
    <row r="63" spans="1:14" ht="15" customHeight="1">
      <c r="A63" s="344" t="s">
        <v>421</v>
      </c>
      <c r="B63" s="423">
        <v>760.47768777600004</v>
      </c>
      <c r="C63" s="424">
        <v>0.10505576686196162</v>
      </c>
      <c r="D63" s="423">
        <v>138.75737834700001</v>
      </c>
      <c r="E63" s="424">
        <v>1.8467991012209396E-2</v>
      </c>
      <c r="F63" s="425">
        <v>214.66695710499999</v>
      </c>
      <c r="G63" s="424">
        <v>1.4295279929864215</v>
      </c>
      <c r="H63" s="425">
        <v>133.21127484100001</v>
      </c>
      <c r="I63" s="424">
        <v>1.7698146344652745E-2</v>
      </c>
      <c r="J63" s="416">
        <v>236.146170848</v>
      </c>
      <c r="K63" s="429">
        <v>3.0301719247615613E-2</v>
      </c>
      <c r="L63" s="1089"/>
    </row>
    <row r="64" spans="1:14" ht="15" customHeight="1">
      <c r="A64" s="345" t="s">
        <v>422</v>
      </c>
      <c r="B64" s="420">
        <v>221207.000967473</v>
      </c>
      <c r="C64" s="421">
        <v>30.558518014952817</v>
      </c>
      <c r="D64" s="420">
        <v>213205.37689126201</v>
      </c>
      <c r="E64" s="421">
        <v>28.376689089180051</v>
      </c>
      <c r="F64" s="422">
        <v>230944.84525093599</v>
      </c>
      <c r="G64" s="421">
        <v>30.334480409893345</v>
      </c>
      <c r="H64" s="422">
        <v>258053.59796640999</v>
      </c>
      <c r="I64" s="421">
        <v>34.284412839866071</v>
      </c>
      <c r="J64" s="407">
        <v>242058.69331485301</v>
      </c>
      <c r="K64" s="427">
        <v>31.060400174739854</v>
      </c>
      <c r="L64" s="1089"/>
      <c r="M64" s="419"/>
      <c r="N64" s="409"/>
    </row>
    <row r="65" spans="1:14" ht="15" customHeight="1">
      <c r="A65" s="344" t="s">
        <v>96</v>
      </c>
      <c r="B65" s="423">
        <v>221083.970705493</v>
      </c>
      <c r="C65" s="424">
        <v>30.541522067895734</v>
      </c>
      <c r="D65" s="423">
        <v>213107.955929875</v>
      </c>
      <c r="E65" s="424">
        <v>28.363722791742539</v>
      </c>
      <c r="F65" s="425">
        <v>230827.46492556899</v>
      </c>
      <c r="G65" s="424">
        <v>30.929116653313244</v>
      </c>
      <c r="H65" s="425">
        <v>257932.23484435401</v>
      </c>
      <c r="I65" s="424">
        <v>34.268288812094738</v>
      </c>
      <c r="J65" s="413">
        <v>241891.54961278301</v>
      </c>
      <c r="K65" s="428">
        <v>31.038952689413517</v>
      </c>
      <c r="L65" s="1089"/>
    </row>
    <row r="66" spans="1:14" ht="15" customHeight="1">
      <c r="A66" s="344" t="s">
        <v>421</v>
      </c>
      <c r="B66" s="423">
        <v>123.03026198000001</v>
      </c>
      <c r="C66" s="424">
        <v>1.6995947057087141E-2</v>
      </c>
      <c r="D66" s="423">
        <v>97.420961387000006</v>
      </c>
      <c r="E66" s="424">
        <v>1.2966297437507138E-2</v>
      </c>
      <c r="F66" s="425">
        <v>117.380325367</v>
      </c>
      <c r="G66" s="424">
        <v>0.78166879151273116</v>
      </c>
      <c r="H66" s="425">
        <v>121.36312205599999</v>
      </c>
      <c r="I66" s="424">
        <v>1.6124027771333631E-2</v>
      </c>
      <c r="J66" s="416">
        <v>167.14370206999999</v>
      </c>
      <c r="K66" s="429">
        <v>2.1447485326333181E-2</v>
      </c>
      <c r="L66" s="1089"/>
    </row>
    <row r="67" spans="1:14" ht="15" customHeight="1">
      <c r="A67" s="345" t="s">
        <v>423</v>
      </c>
      <c r="B67" s="420">
        <v>321167.97033857298</v>
      </c>
      <c r="C67" s="421">
        <v>44.367570485982313</v>
      </c>
      <c r="D67" s="420">
        <v>328974.79530002899</v>
      </c>
      <c r="E67" s="421">
        <v>43.785084694025684</v>
      </c>
      <c r="F67" s="422">
        <v>332246.56359673501</v>
      </c>
      <c r="G67" s="421">
        <v>43.640406278514654</v>
      </c>
      <c r="H67" s="422">
        <v>344362.56380247301</v>
      </c>
      <c r="I67" s="421">
        <v>45.751225315352848</v>
      </c>
      <c r="J67" s="407">
        <v>350462.31359973497</v>
      </c>
      <c r="K67" s="427">
        <v>44.970496855545051</v>
      </c>
      <c r="L67" s="1089"/>
      <c r="M67" s="409"/>
      <c r="N67" s="409"/>
    </row>
    <row r="68" spans="1:14" ht="15" customHeight="1">
      <c r="A68" s="344" t="s">
        <v>96</v>
      </c>
      <c r="B68" s="423">
        <v>320015.82292283099</v>
      </c>
      <c r="C68" s="424">
        <v>44.208407722571351</v>
      </c>
      <c r="D68" s="423">
        <v>324791.82104011998</v>
      </c>
      <c r="E68" s="424">
        <v>43.228349391322602</v>
      </c>
      <c r="F68" s="425">
        <v>317561.978944876</v>
      </c>
      <c r="G68" s="424">
        <v>41.711594033473077</v>
      </c>
      <c r="H68" s="425">
        <v>337283.309849896</v>
      </c>
      <c r="I68" s="424">
        <v>44.810691771077302</v>
      </c>
      <c r="J68" s="413">
        <v>345595.83476944303</v>
      </c>
      <c r="K68" s="428">
        <v>44.346041778799858</v>
      </c>
      <c r="L68" s="1089"/>
      <c r="M68" s="409"/>
      <c r="N68" s="409"/>
    </row>
    <row r="69" spans="1:14" ht="15" customHeight="1">
      <c r="A69" s="344" t="s">
        <v>421</v>
      </c>
      <c r="B69" s="423">
        <v>1152.147415742</v>
      </c>
      <c r="C69" s="424">
        <v>0.159162763410957</v>
      </c>
      <c r="D69" s="423">
        <v>4182.9742599089996</v>
      </c>
      <c r="E69" s="424">
        <v>0.55673530270307858</v>
      </c>
      <c r="F69" s="425">
        <v>14684.584651859001</v>
      </c>
      <c r="G69" s="424">
        <v>1.9288122450415766</v>
      </c>
      <c r="H69" s="425">
        <v>7079.2539525769998</v>
      </c>
      <c r="I69" s="424">
        <v>0.94053354427554248</v>
      </c>
      <c r="J69" s="416">
        <v>4866.4788302919997</v>
      </c>
      <c r="K69" s="429">
        <v>0.62445507674520018</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90085.484875730996</v>
      </c>
      <c r="G71" s="424">
        <v>11.832679673838834</v>
      </c>
      <c r="H71" s="425">
        <v>73888.152266923993</v>
      </c>
      <c r="I71" s="424">
        <v>9.816611495662416</v>
      </c>
      <c r="J71" s="413">
        <v>92205.786171996995</v>
      </c>
      <c r="K71" s="428">
        <v>11.831628840545285</v>
      </c>
      <c r="L71" s="1089"/>
    </row>
    <row r="72" spans="1:14" ht="15" customHeight="1">
      <c r="A72" s="347" t="s">
        <v>425</v>
      </c>
      <c r="B72" s="423">
        <v>458.629901201</v>
      </c>
      <c r="C72" s="424">
        <v>6.3357172407520729E-2</v>
      </c>
      <c r="D72" s="423">
        <v>1837.722564918</v>
      </c>
      <c r="E72" s="424">
        <v>0.24459271439221303</v>
      </c>
      <c r="F72" s="425">
        <v>8661.5916115700002</v>
      </c>
      <c r="G72" s="424">
        <v>1.1376953695336998</v>
      </c>
      <c r="H72" s="425">
        <v>3999.9710640759999</v>
      </c>
      <c r="I72" s="424">
        <v>0.53142703837111616</v>
      </c>
      <c r="J72" s="413">
        <v>962.53018486999997</v>
      </c>
      <c r="K72" s="428">
        <v>0.12350960138184817</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95343.431805094995</v>
      </c>
      <c r="G74" s="424">
        <v>1.589177895688762E-2</v>
      </c>
      <c r="H74" s="425">
        <v>105400.720700793</v>
      </c>
      <c r="I74" s="424">
        <v>12.24297665121142</v>
      </c>
      <c r="J74" s="413">
        <v>92267.735060677005</v>
      </c>
      <c r="K74" s="428">
        <v>12.648370075162596</v>
      </c>
      <c r="L74" s="1089"/>
    </row>
    <row r="75" spans="1:14" ht="15" customHeight="1">
      <c r="A75" s="347" t="s">
        <v>425</v>
      </c>
      <c r="B75" s="423">
        <v>16.975027778000001</v>
      </c>
      <c r="C75" s="424">
        <v>14.400855006197</v>
      </c>
      <c r="D75" s="423">
        <v>2197.51202792</v>
      </c>
      <c r="E75" s="424">
        <v>12.538578832544026</v>
      </c>
      <c r="F75" s="425">
        <v>5851.3127192319998</v>
      </c>
      <c r="G75" s="424">
        <v>13.327758802983331</v>
      </c>
      <c r="H75" s="425">
        <v>2014.6522986919999</v>
      </c>
      <c r="I75" s="424">
        <v>8.7478041135499662</v>
      </c>
      <c r="J75" s="413">
        <v>3036.7848467610002</v>
      </c>
      <c r="K75" s="428">
        <v>8.0264648873744253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30665.123710109001</v>
      </c>
      <c r="G77" s="424">
        <v>13.327758802983331</v>
      </c>
      <c r="H77" s="425">
        <v>92151.036373886993</v>
      </c>
      <c r="I77" s="424">
        <v>8.7478041135499662</v>
      </c>
      <c r="J77" s="413">
        <v>98570.781951690995</v>
      </c>
      <c r="K77" s="428">
        <v>8.0264648873744253</v>
      </c>
      <c r="L77" s="1089"/>
    </row>
    <row r="78" spans="1:14" ht="15" customHeight="1">
      <c r="A78" s="347" t="s">
        <v>425</v>
      </c>
      <c r="B78" s="423">
        <v>127.84863376200001</v>
      </c>
      <c r="C78" s="424">
        <v>7.6012765797353818E-2</v>
      </c>
      <c r="D78" s="423">
        <v>126.06107673</v>
      </c>
      <c r="E78" s="424">
        <v>2.9023951328103555E-3</v>
      </c>
      <c r="F78" s="425">
        <v>120.988537874</v>
      </c>
      <c r="G78" s="424">
        <v>6.7923116338735002E-3</v>
      </c>
      <c r="H78" s="425">
        <v>1049.0525164549999</v>
      </c>
      <c r="I78" s="424">
        <v>2.069667318445113E-3</v>
      </c>
      <c r="J78" s="413">
        <v>850.17164042100001</v>
      </c>
      <c r="K78" s="428">
        <v>2.1803936373415008E-3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101467.938553941</v>
      </c>
      <c r="G80" s="424">
        <v>13.327758802983331</v>
      </c>
      <c r="H80" s="425">
        <v>65843.400508292005</v>
      </c>
      <c r="I80" s="424">
        <v>8.7478041135499662</v>
      </c>
      <c r="J80" s="413">
        <v>62551.531585078003</v>
      </c>
      <c r="K80" s="428">
        <v>8.0264648873744253</v>
      </c>
      <c r="L80" s="1089"/>
    </row>
    <row r="81" spans="1:14" ht="15" customHeight="1">
      <c r="A81" s="347" t="s">
        <v>425</v>
      </c>
      <c r="B81" s="423">
        <v>548.69385300099998</v>
      </c>
      <c r="C81" s="424">
        <v>7.5799006895312715E-2</v>
      </c>
      <c r="D81" s="423">
        <v>21.678590341</v>
      </c>
      <c r="E81" s="424">
        <v>2.8853241272240662E-3</v>
      </c>
      <c r="F81" s="425">
        <v>50.691783182999998</v>
      </c>
      <c r="G81" s="424">
        <v>6.6583382808845888E-3</v>
      </c>
      <c r="H81" s="425">
        <v>15.578073354000001</v>
      </c>
      <c r="I81" s="424">
        <v>2.069667318445113E-3</v>
      </c>
      <c r="J81" s="413">
        <v>16.992158239999998</v>
      </c>
      <c r="K81" s="428">
        <v>2.1803936373415008E-3</v>
      </c>
      <c r="L81" s="1089"/>
    </row>
    <row r="82" spans="1:14" ht="15" customHeight="1">
      <c r="A82" s="345" t="s">
        <v>429</v>
      </c>
      <c r="B82" s="420">
        <v>723880.00248975598</v>
      </c>
      <c r="C82" s="421">
        <v>100</v>
      </c>
      <c r="D82" s="420">
        <v>751339.86287553399</v>
      </c>
      <c r="E82" s="421">
        <v>100</v>
      </c>
      <c r="F82" s="422">
        <v>761327.84254189895</v>
      </c>
      <c r="G82" s="421">
        <v>100</v>
      </c>
      <c r="H82" s="422">
        <v>752684.89844558202</v>
      </c>
      <c r="I82" s="421">
        <v>100</v>
      </c>
      <c r="J82" s="407">
        <v>779316.080775126</v>
      </c>
      <c r="K82" s="427">
        <v>100</v>
      </c>
      <c r="L82" s="1089"/>
      <c r="M82" s="409"/>
      <c r="N82" s="409"/>
    </row>
    <row r="83" spans="1:14" ht="15" customHeight="1">
      <c r="A83" s="348" t="s">
        <v>135</v>
      </c>
      <c r="B83" s="423">
        <v>721844.34712425806</v>
      </c>
      <c r="C83" s="424">
        <v>99.718785522670004</v>
      </c>
      <c r="D83" s="423">
        <v>746920.710275891</v>
      </c>
      <c r="E83" s="424">
        <v>99.411830408847209</v>
      </c>
      <c r="F83" s="425">
        <v>746311.21060756803</v>
      </c>
      <c r="G83" s="424">
        <v>98.027573524147783</v>
      </c>
      <c r="H83" s="425">
        <v>745351.07009610801</v>
      </c>
      <c r="I83" s="424">
        <v>99.025644281608464</v>
      </c>
      <c r="J83" s="413">
        <v>774046.31207191595</v>
      </c>
      <c r="K83" s="428">
        <v>99.323795718680842</v>
      </c>
      <c r="L83" s="1089"/>
    </row>
    <row r="84" spans="1:14" ht="15" customHeight="1" thickBot="1">
      <c r="A84" s="349" t="s">
        <v>421</v>
      </c>
      <c r="B84" s="435">
        <v>2035.655365498</v>
      </c>
      <c r="C84" s="436">
        <v>0.28121447733000576</v>
      </c>
      <c r="D84" s="435">
        <v>4419.152599643</v>
      </c>
      <c r="E84" s="436">
        <v>0.5881695911527951</v>
      </c>
      <c r="F84" s="437">
        <v>15016.631934331001</v>
      </c>
      <c r="G84" s="436">
        <v>1.9724264758522312</v>
      </c>
      <c r="H84" s="437">
        <v>7333.8283494739999</v>
      </c>
      <c r="I84" s="436">
        <v>0.9743557183915289</v>
      </c>
      <c r="J84" s="433">
        <v>5269.7687032100002</v>
      </c>
      <c r="K84" s="922">
        <v>0.67620428131914911</v>
      </c>
      <c r="L84" s="1090"/>
    </row>
    <row r="85" spans="1:14" ht="75" customHeight="1">
      <c r="A85" s="1416" t="s">
        <v>301</v>
      </c>
      <c r="B85" s="1417"/>
      <c r="C85" s="1417"/>
      <c r="D85" s="1417"/>
      <c r="E85" s="1417"/>
      <c r="F85" s="1417"/>
      <c r="G85" s="1417"/>
      <c r="H85" s="1417"/>
      <c r="I85" s="1417"/>
      <c r="J85" s="1417"/>
      <c r="K85" s="1418"/>
    </row>
    <row r="86" spans="1:14" ht="24.2" customHeight="1">
      <c r="A86" s="1368" t="s">
        <v>93</v>
      </c>
      <c r="B86" s="1419" t="s">
        <v>888</v>
      </c>
      <c r="C86" s="1419"/>
      <c r="D86" s="1419" t="s">
        <v>887</v>
      </c>
      <c r="E86" s="1419"/>
      <c r="F86" s="1419" t="s">
        <v>916</v>
      </c>
      <c r="G86" s="1419"/>
      <c r="H86" s="1419" t="s">
        <v>902</v>
      </c>
      <c r="I86" s="1419"/>
      <c r="J86" s="1419" t="s">
        <v>915</v>
      </c>
      <c r="K86" s="1420"/>
    </row>
    <row r="87" spans="1:14" ht="60.2" customHeight="1">
      <c r="A87" s="1368"/>
      <c r="B87" s="1371" t="s">
        <v>16</v>
      </c>
      <c r="C87" s="350" t="s">
        <v>708</v>
      </c>
      <c r="D87" s="1371" t="s">
        <v>16</v>
      </c>
      <c r="E87" s="350" t="s">
        <v>708</v>
      </c>
      <c r="F87" s="1371" t="s">
        <v>16</v>
      </c>
      <c r="G87" s="350" t="s">
        <v>122</v>
      </c>
      <c r="H87" s="1371" t="s">
        <v>16</v>
      </c>
      <c r="I87" s="350" t="s">
        <v>708</v>
      </c>
      <c r="J87" s="1371" t="s">
        <v>16</v>
      </c>
      <c r="K87" s="354" t="s">
        <v>708</v>
      </c>
    </row>
    <row r="88" spans="1:14" ht="60.2" customHeight="1">
      <c r="A88" s="1368"/>
      <c r="B88" s="1371"/>
      <c r="C88" s="426" t="s">
        <v>707</v>
      </c>
      <c r="D88" s="1371"/>
      <c r="E88" s="426" t="s">
        <v>707</v>
      </c>
      <c r="F88" s="1371"/>
      <c r="G88" s="426" t="s">
        <v>123</v>
      </c>
      <c r="H88" s="1371"/>
      <c r="I88" s="426" t="s">
        <v>707</v>
      </c>
      <c r="J88" s="1371"/>
      <c r="K88" s="921" t="s">
        <v>707</v>
      </c>
    </row>
    <row r="89" spans="1:14" ht="15" customHeight="1">
      <c r="A89" s="345" t="s">
        <v>420</v>
      </c>
      <c r="B89" s="406">
        <v>910515.44574198499</v>
      </c>
      <c r="C89" s="405">
        <v>25.323357537586379</v>
      </c>
      <c r="D89" s="406">
        <v>950119.51150551601</v>
      </c>
      <c r="E89" s="405">
        <v>25.36830298141048</v>
      </c>
      <c r="F89" s="404">
        <v>982200.609211031</v>
      </c>
      <c r="G89" s="405">
        <v>25.398161884442555</v>
      </c>
      <c r="H89" s="404">
        <v>1024461.42619222</v>
      </c>
      <c r="I89" s="405">
        <v>25.780077823790009</v>
      </c>
      <c r="J89" s="407">
        <v>1071321.5000332999</v>
      </c>
      <c r="K89" s="427">
        <v>26.441560764836996</v>
      </c>
      <c r="L89" s="1088"/>
      <c r="M89" s="409"/>
      <c r="N89" s="409"/>
    </row>
    <row r="90" spans="1:14" ht="15" customHeight="1">
      <c r="A90" s="344" t="s">
        <v>96</v>
      </c>
      <c r="B90" s="412">
        <v>702334.22818089905</v>
      </c>
      <c r="C90" s="411">
        <v>19.53339820239534</v>
      </c>
      <c r="D90" s="412">
        <v>734301.47038520395</v>
      </c>
      <c r="E90" s="411">
        <v>19.605935837387463</v>
      </c>
      <c r="F90" s="410">
        <v>750508.12379787304</v>
      </c>
      <c r="G90" s="411">
        <v>19.406958868737746</v>
      </c>
      <c r="H90" s="410">
        <v>796847.018609219</v>
      </c>
      <c r="I90" s="411">
        <v>20.05227100619625</v>
      </c>
      <c r="J90" s="413">
        <v>814840.69566788303</v>
      </c>
      <c r="K90" s="428">
        <v>20.111292238132695</v>
      </c>
      <c r="L90" s="1089"/>
    </row>
    <row r="91" spans="1:14" ht="15" customHeight="1">
      <c r="A91" s="344" t="s">
        <v>421</v>
      </c>
      <c r="B91" s="412">
        <v>208181.217561086</v>
      </c>
      <c r="C91" s="411">
        <v>5.7899593351910399</v>
      </c>
      <c r="D91" s="412">
        <v>215818.041120312</v>
      </c>
      <c r="E91" s="411">
        <v>5.7623671440230133</v>
      </c>
      <c r="F91" s="410">
        <v>231692.48541315799</v>
      </c>
      <c r="G91" s="411">
        <v>5.9912030157048113</v>
      </c>
      <c r="H91" s="410">
        <v>227614.40758301</v>
      </c>
      <c r="I91" s="411">
        <v>5.7278068175939865</v>
      </c>
      <c r="J91" s="416">
        <v>256480.80436542199</v>
      </c>
      <c r="K91" s="429">
        <v>6.3302685267044287</v>
      </c>
      <c r="L91" s="1089"/>
    </row>
    <row r="92" spans="1:14" ht="15" customHeight="1">
      <c r="A92" s="345" t="s">
        <v>422</v>
      </c>
      <c r="B92" s="406">
        <v>1143228.92159507</v>
      </c>
      <c r="C92" s="405">
        <v>31.795610787546163</v>
      </c>
      <c r="D92" s="406">
        <v>1166453.8090769299</v>
      </c>
      <c r="E92" s="405">
        <v>31.144454233547332</v>
      </c>
      <c r="F92" s="404">
        <v>1216029.5886417599</v>
      </c>
      <c r="G92" s="405">
        <v>31.444611272848149</v>
      </c>
      <c r="H92" s="404">
        <v>1224817.7626636301</v>
      </c>
      <c r="I92" s="405">
        <v>30.821948424931861</v>
      </c>
      <c r="J92" s="407">
        <v>1289906.6123535</v>
      </c>
      <c r="K92" s="427">
        <v>31.836515994918386</v>
      </c>
      <c r="L92" s="1089"/>
      <c r="M92" s="419"/>
      <c r="N92" s="409"/>
    </row>
    <row r="93" spans="1:14" ht="15" customHeight="1">
      <c r="A93" s="344" t="s">
        <v>96</v>
      </c>
      <c r="B93" s="412">
        <v>1014954.7306085</v>
      </c>
      <c r="C93" s="411">
        <v>28.228034623530114</v>
      </c>
      <c r="D93" s="412">
        <v>1041836.27496848</v>
      </c>
      <c r="E93" s="411">
        <v>27.817151379772543</v>
      </c>
      <c r="F93" s="410">
        <v>1082383.0427339601</v>
      </c>
      <c r="G93" s="411">
        <v>27.988721939823328</v>
      </c>
      <c r="H93" s="410">
        <v>1093016.45048489</v>
      </c>
      <c r="I93" s="411">
        <v>27.505231954820452</v>
      </c>
      <c r="J93" s="413">
        <v>1142190.04812243</v>
      </c>
      <c r="K93" s="428">
        <v>28.190685579896023</v>
      </c>
      <c r="L93" s="1089"/>
    </row>
    <row r="94" spans="1:14" ht="15" customHeight="1">
      <c r="A94" s="344" t="s">
        <v>421</v>
      </c>
      <c r="B94" s="412">
        <v>128274.190986567</v>
      </c>
      <c r="C94" s="411">
        <v>3.5675761640159633</v>
      </c>
      <c r="D94" s="412">
        <v>124617.534108445</v>
      </c>
      <c r="E94" s="411">
        <v>3.3273028537746581</v>
      </c>
      <c r="F94" s="410">
        <v>133646.54590780399</v>
      </c>
      <c r="G94" s="411">
        <v>3.4558893330249294</v>
      </c>
      <c r="H94" s="410">
        <v>131801.31217874499</v>
      </c>
      <c r="I94" s="411">
        <v>3.3167164701115337</v>
      </c>
      <c r="J94" s="416">
        <v>147716.56423107101</v>
      </c>
      <c r="K94" s="429">
        <v>3.6458304150223864</v>
      </c>
      <c r="L94" s="1089"/>
    </row>
    <row r="95" spans="1:14" ht="15" customHeight="1">
      <c r="A95" s="345" t="s">
        <v>423</v>
      </c>
      <c r="B95" s="406">
        <v>1541811.4130943001</v>
      </c>
      <c r="C95" s="405">
        <v>42.8810316748676</v>
      </c>
      <c r="D95" s="406">
        <v>1628728.4924783299</v>
      </c>
      <c r="E95" s="405">
        <v>43.487242785042355</v>
      </c>
      <c r="F95" s="404">
        <v>1668981.19201031</v>
      </c>
      <c r="G95" s="405">
        <v>43.157226842709321</v>
      </c>
      <c r="H95" s="404">
        <v>1724570.0492827401</v>
      </c>
      <c r="I95" s="405">
        <v>43.397973751277632</v>
      </c>
      <c r="J95" s="407">
        <v>1690429.4639616599</v>
      </c>
      <c r="K95" s="427">
        <v>41.721923240244621</v>
      </c>
      <c r="L95" s="1089"/>
      <c r="M95" s="409"/>
      <c r="N95" s="409"/>
    </row>
    <row r="96" spans="1:14" ht="15" customHeight="1">
      <c r="A96" s="344" t="s">
        <v>96</v>
      </c>
      <c r="B96" s="412">
        <v>1335185.3241618201</v>
      </c>
      <c r="C96" s="411">
        <v>37.134323751240515</v>
      </c>
      <c r="D96" s="412">
        <v>1430584.8352981301</v>
      </c>
      <c r="E96" s="411">
        <v>38.196783776125493</v>
      </c>
      <c r="F96" s="410">
        <v>1456042.6735892</v>
      </c>
      <c r="G96" s="411">
        <v>37.650971896851601</v>
      </c>
      <c r="H96" s="410">
        <v>1499843.51919541</v>
      </c>
      <c r="I96" s="411">
        <v>37.742838978409544</v>
      </c>
      <c r="J96" s="413">
        <v>1459319.45526801</v>
      </c>
      <c r="K96" s="428">
        <v>36.017837829800406</v>
      </c>
      <c r="L96" s="1089"/>
      <c r="M96" s="409"/>
      <c r="N96" s="409"/>
    </row>
    <row r="97" spans="1:14" ht="15" customHeight="1">
      <c r="A97" s="344" t="s">
        <v>421</v>
      </c>
      <c r="B97" s="412">
        <v>206626.08893248101</v>
      </c>
      <c r="C97" s="411">
        <v>5.7467079236271115</v>
      </c>
      <c r="D97" s="412">
        <v>198143.65718020001</v>
      </c>
      <c r="E97" s="411">
        <v>5.2904590089168604</v>
      </c>
      <c r="F97" s="410">
        <v>212938.51842111099</v>
      </c>
      <c r="G97" s="411">
        <v>5.5062549458577452</v>
      </c>
      <c r="H97" s="410">
        <v>224726.53008732901</v>
      </c>
      <c r="I97" s="411">
        <v>5.6551347728680597</v>
      </c>
      <c r="J97" s="416">
        <v>231110.008693646</v>
      </c>
      <c r="K97" s="429">
        <v>5.7040854104441117</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725683.25401645096</v>
      </c>
      <c r="G99" s="411">
        <v>18.765026807653779</v>
      </c>
      <c r="H99" s="410">
        <v>745583.53582130105</v>
      </c>
      <c r="I99" s="411">
        <v>18.762250179640425</v>
      </c>
      <c r="J99" s="413">
        <v>724609.72667421901</v>
      </c>
      <c r="K99" s="428">
        <v>17.884278545751901</v>
      </c>
      <c r="L99" s="1089"/>
    </row>
    <row r="100" spans="1:14" ht="15" customHeight="1">
      <c r="A100" s="347" t="s">
        <v>425</v>
      </c>
      <c r="B100" s="412">
        <v>132422.16957191899</v>
      </c>
      <c r="C100" s="411">
        <v>3.6829402089273837</v>
      </c>
      <c r="D100" s="412">
        <v>103096.604026877</v>
      </c>
      <c r="E100" s="411">
        <v>2.7526914831631006</v>
      </c>
      <c r="F100" s="410">
        <v>105140.838160375</v>
      </c>
      <c r="G100" s="411">
        <v>2.718776595351748</v>
      </c>
      <c r="H100" s="410">
        <v>109290.140302639</v>
      </c>
      <c r="I100" s="411">
        <v>2.7502336840999932</v>
      </c>
      <c r="J100" s="413">
        <v>122987.373020698</v>
      </c>
      <c r="K100" s="428">
        <v>3.0354829030625998</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434367.93415137701</v>
      </c>
      <c r="G102" s="411">
        <v>4.6683503396819477</v>
      </c>
      <c r="H102" s="410">
        <v>440127.94322781201</v>
      </c>
      <c r="I102" s="411">
        <v>4.8540085924908922</v>
      </c>
      <c r="J102" s="413">
        <v>446356.69536081102</v>
      </c>
      <c r="K102" s="428">
        <v>4.0600815971990531</v>
      </c>
      <c r="L102" s="1089"/>
    </row>
    <row r="103" spans="1:14" ht="15" customHeight="1">
      <c r="A103" s="347" t="s">
        <v>425</v>
      </c>
      <c r="B103" s="412">
        <v>34975.453699163001</v>
      </c>
      <c r="C103" s="411">
        <v>3.5065369965308268</v>
      </c>
      <c r="D103" s="412">
        <v>50225.415321412002</v>
      </c>
      <c r="E103" s="411">
        <v>3.1858030564692172</v>
      </c>
      <c r="F103" s="410">
        <v>59253.668496828002</v>
      </c>
      <c r="G103" s="411">
        <v>2.9855236170723831</v>
      </c>
      <c r="H103" s="410">
        <v>65503.946358870999</v>
      </c>
      <c r="I103" s="411">
        <v>3.0509727322019269</v>
      </c>
      <c r="J103" s="413">
        <v>61081.961142902997</v>
      </c>
      <c r="K103" s="428">
        <v>3.0568335862617864</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180534.97605489299</v>
      </c>
      <c r="G105" s="411">
        <v>2.9855236170723831</v>
      </c>
      <c r="H105" s="410">
        <v>192890.98347188201</v>
      </c>
      <c r="I105" s="411">
        <v>3.0509727322019269</v>
      </c>
      <c r="J105" s="413">
        <v>164500.603638845</v>
      </c>
      <c r="K105" s="428">
        <v>3.0568335862617864</v>
      </c>
      <c r="L105" s="1089"/>
    </row>
    <row r="106" spans="1:14" ht="15" customHeight="1">
      <c r="A106" s="347" t="s">
        <v>425</v>
      </c>
      <c r="B106" s="412">
        <v>16415.904555693</v>
      </c>
      <c r="C106" s="411">
        <v>0.63446550404981428</v>
      </c>
      <c r="D106" s="412">
        <v>21749.105339319001</v>
      </c>
      <c r="E106" s="411">
        <v>0.61603933792818832</v>
      </c>
      <c r="F106" s="410">
        <v>24578.864782008</v>
      </c>
      <c r="G106" s="411">
        <v>0.61970098259222317</v>
      </c>
      <c r="H106" s="410">
        <v>29293.350453209001</v>
      </c>
      <c r="I106" s="411">
        <v>0.51937282306858612</v>
      </c>
      <c r="J106" s="413">
        <v>27565.628268840999</v>
      </c>
      <c r="K106" s="428">
        <v>0.48066861264114541</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115456.50936647601</v>
      </c>
      <c r="G108" s="411">
        <v>2.9855236170723831</v>
      </c>
      <c r="H108" s="410">
        <v>121241.056674423</v>
      </c>
      <c r="I108" s="411">
        <v>3.0509727322019269</v>
      </c>
      <c r="J108" s="413">
        <v>123852.42959414001</v>
      </c>
      <c r="K108" s="428">
        <v>3.0568335862617864</v>
      </c>
      <c r="L108" s="1089"/>
    </row>
    <row r="109" spans="1:14" ht="15" customHeight="1">
      <c r="A109" s="347" t="s">
        <v>425</v>
      </c>
      <c r="B109" s="412">
        <v>22812.561105706001</v>
      </c>
      <c r="C109" s="411">
        <v>0.63446550404981428</v>
      </c>
      <c r="D109" s="412">
        <v>23072.532492591999</v>
      </c>
      <c r="E109" s="411">
        <v>0.61603933792818832</v>
      </c>
      <c r="F109" s="410">
        <v>23965.146981900001</v>
      </c>
      <c r="G109" s="411">
        <v>0.61970098259222317</v>
      </c>
      <c r="H109" s="410">
        <v>20639.09297261</v>
      </c>
      <c r="I109" s="411">
        <v>0.51937282306858612</v>
      </c>
      <c r="J109" s="413">
        <v>19475.046261203999</v>
      </c>
      <c r="K109" s="428">
        <v>0.48066861264114541</v>
      </c>
      <c r="L109" s="1089"/>
    </row>
    <row r="110" spans="1:14" ht="15" customHeight="1">
      <c r="A110" s="345" t="s">
        <v>429</v>
      </c>
      <c r="B110" s="406">
        <v>3595555.7804313502</v>
      </c>
      <c r="C110" s="405">
        <v>100</v>
      </c>
      <c r="D110" s="406">
        <v>3745301.8130607698</v>
      </c>
      <c r="E110" s="405">
        <v>100</v>
      </c>
      <c r="F110" s="404">
        <v>3867211.3898630999</v>
      </c>
      <c r="G110" s="405">
        <v>100</v>
      </c>
      <c r="H110" s="404">
        <v>3973849.23813861</v>
      </c>
      <c r="I110" s="405">
        <v>100</v>
      </c>
      <c r="J110" s="407">
        <v>4051657.5763484598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3288933.8401210299</v>
      </c>
      <c r="G111" s="411">
        <v>85.046652705412598</v>
      </c>
      <c r="H111" s="410">
        <v>3389706.9882895299</v>
      </c>
      <c r="I111" s="411">
        <v>85.300341939426517</v>
      </c>
      <c r="J111" s="413">
        <v>3416350.1990583302</v>
      </c>
      <c r="K111" s="428">
        <v>84.319815647829301</v>
      </c>
      <c r="L111" s="1089"/>
    </row>
    <row r="112" spans="1:14" ht="15" customHeight="1" thickBot="1">
      <c r="A112" s="349" t="s">
        <v>421</v>
      </c>
      <c r="B112" s="432">
        <v>543081.49748013401</v>
      </c>
      <c r="C112" s="431">
        <v>15.104243422834113</v>
      </c>
      <c r="D112" s="432">
        <v>538579.23240895697</v>
      </c>
      <c r="E112" s="431">
        <v>14.380129006714531</v>
      </c>
      <c r="F112" s="430">
        <v>578277.54974207305</v>
      </c>
      <c r="G112" s="431">
        <v>14.953347294587488</v>
      </c>
      <c r="H112" s="430">
        <v>584142.24984908395</v>
      </c>
      <c r="I112" s="431">
        <v>14.699658060573578</v>
      </c>
      <c r="J112" s="433">
        <v>635307.37729013897</v>
      </c>
      <c r="K112" s="922">
        <v>15.680184352170926</v>
      </c>
      <c r="L112" s="1090"/>
    </row>
    <row r="113" spans="1:14" ht="75" customHeight="1">
      <c r="A113" s="1416" t="s">
        <v>721</v>
      </c>
      <c r="B113" s="1417"/>
      <c r="C113" s="1417"/>
      <c r="D113" s="1417"/>
      <c r="E113" s="1417"/>
      <c r="F113" s="1417"/>
      <c r="G113" s="1417"/>
      <c r="H113" s="1417"/>
      <c r="I113" s="1417"/>
      <c r="J113" s="1417"/>
      <c r="K113" s="1418"/>
    </row>
    <row r="114" spans="1:14" ht="24.2" customHeight="1">
      <c r="A114" s="1368" t="s">
        <v>93</v>
      </c>
      <c r="B114" s="1419" t="s">
        <v>888</v>
      </c>
      <c r="C114" s="1419"/>
      <c r="D114" s="1419" t="s">
        <v>887</v>
      </c>
      <c r="E114" s="1419"/>
      <c r="F114" s="1419" t="s">
        <v>916</v>
      </c>
      <c r="G114" s="1419"/>
      <c r="H114" s="1419" t="s">
        <v>902</v>
      </c>
      <c r="I114" s="1419"/>
      <c r="J114" s="1419" t="s">
        <v>915</v>
      </c>
      <c r="K114" s="1420"/>
    </row>
    <row r="115" spans="1:14" ht="60.2" customHeight="1">
      <c r="A115" s="1368"/>
      <c r="B115" s="1371" t="s">
        <v>16</v>
      </c>
      <c r="C115" s="350" t="s">
        <v>708</v>
      </c>
      <c r="D115" s="1372" t="s">
        <v>16</v>
      </c>
      <c r="E115" s="350" t="s">
        <v>122</v>
      </c>
      <c r="F115" s="1371" t="s">
        <v>16</v>
      </c>
      <c r="G115" s="350" t="s">
        <v>122</v>
      </c>
      <c r="H115" s="1371" t="s">
        <v>16</v>
      </c>
      <c r="I115" s="350" t="s">
        <v>708</v>
      </c>
      <c r="J115" s="1371" t="s">
        <v>16</v>
      </c>
      <c r="K115" s="354" t="s">
        <v>708</v>
      </c>
    </row>
    <row r="116" spans="1:14" ht="60.2" customHeight="1">
      <c r="A116" s="1368"/>
      <c r="B116" s="1371"/>
      <c r="C116" s="426" t="s">
        <v>707</v>
      </c>
      <c r="D116" s="1371"/>
      <c r="E116" s="426" t="s">
        <v>123</v>
      </c>
      <c r="F116" s="1371"/>
      <c r="G116" s="426" t="s">
        <v>123</v>
      </c>
      <c r="H116" s="1371"/>
      <c r="I116" s="426" t="s">
        <v>707</v>
      </c>
      <c r="J116" s="1371"/>
      <c r="K116" s="921" t="s">
        <v>707</v>
      </c>
    </row>
    <row r="117" spans="1:14" ht="15" customHeight="1">
      <c r="A117" s="345" t="s">
        <v>420</v>
      </c>
      <c r="B117" s="406">
        <v>177016.97100839601</v>
      </c>
      <c r="C117" s="405">
        <v>69.96309931454384</v>
      </c>
      <c r="D117" s="406">
        <v>177500.797342495</v>
      </c>
      <c r="E117" s="405">
        <v>75.633893511670507</v>
      </c>
      <c r="F117" s="406">
        <v>193843.08757085999</v>
      </c>
      <c r="G117" s="405">
        <v>72.034156966962172</v>
      </c>
      <c r="H117" s="407">
        <v>186227.96118744</v>
      </c>
      <c r="I117" s="408">
        <v>75.11886248240512</v>
      </c>
      <c r="J117" s="407">
        <v>203165.14422526601</v>
      </c>
      <c r="K117" s="427">
        <v>75.329130038708911</v>
      </c>
      <c r="L117" s="1088"/>
      <c r="M117" s="409"/>
      <c r="N117" s="409"/>
    </row>
    <row r="118" spans="1:14" ht="15" customHeight="1">
      <c r="A118" s="344" t="s">
        <v>96</v>
      </c>
      <c r="B118" s="412">
        <v>95640.989961683998</v>
      </c>
      <c r="C118" s="411">
        <v>37.800556868150316</v>
      </c>
      <c r="D118" s="412">
        <v>94505.479165924</v>
      </c>
      <c r="E118" s="411">
        <v>40.269212614932023</v>
      </c>
      <c r="F118" s="412">
        <v>101667.669763233</v>
      </c>
      <c r="G118" s="411">
        <v>37.780789472375972</v>
      </c>
      <c r="H118" s="413">
        <v>94339.050970338998</v>
      </c>
      <c r="I118" s="414">
        <v>38.053588469610837</v>
      </c>
      <c r="J118" s="413">
        <v>100224.22632909501</v>
      </c>
      <c r="K118" s="428">
        <v>37.1609205258275</v>
      </c>
      <c r="L118" s="1089"/>
    </row>
    <row r="119" spans="1:14" ht="15" customHeight="1">
      <c r="A119" s="344" t="s">
        <v>421</v>
      </c>
      <c r="B119" s="412">
        <v>81375.981046711997</v>
      </c>
      <c r="C119" s="411">
        <v>32.16254244639353</v>
      </c>
      <c r="D119" s="412">
        <v>82995.318176571003</v>
      </c>
      <c r="E119" s="411">
        <v>35.364680896738491</v>
      </c>
      <c r="F119" s="412">
        <v>92175.417807627004</v>
      </c>
      <c r="G119" s="411">
        <v>34.253367494586207</v>
      </c>
      <c r="H119" s="416">
        <v>91888.910217101002</v>
      </c>
      <c r="I119" s="417">
        <v>37.065274012794269</v>
      </c>
      <c r="J119" s="416">
        <v>102940.917896171</v>
      </c>
      <c r="K119" s="429">
        <v>38.168209512881418</v>
      </c>
      <c r="L119" s="1089"/>
    </row>
    <row r="120" spans="1:14" ht="15" customHeight="1">
      <c r="A120" s="345" t="s">
        <v>422</v>
      </c>
      <c r="B120" s="406">
        <v>17288.154948734998</v>
      </c>
      <c r="C120" s="405">
        <v>6.8328640737288433</v>
      </c>
      <c r="D120" s="406">
        <v>7888.717927404</v>
      </c>
      <c r="E120" s="405">
        <v>3.3614184307781514</v>
      </c>
      <c r="F120" s="406">
        <v>10345.615956121001</v>
      </c>
      <c r="G120" s="405">
        <v>3.8445411339762341</v>
      </c>
      <c r="H120" s="407">
        <v>7949.7663453670002</v>
      </c>
      <c r="I120" s="408">
        <v>3.2067010832160263</v>
      </c>
      <c r="J120" s="407">
        <v>8127.5689889160003</v>
      </c>
      <c r="K120" s="427">
        <v>3.0135223421286637</v>
      </c>
      <c r="L120" s="1089"/>
      <c r="M120" s="419"/>
      <c r="N120" s="409"/>
    </row>
    <row r="121" spans="1:14" ht="15" customHeight="1">
      <c r="A121" s="344" t="s">
        <v>96</v>
      </c>
      <c r="B121" s="412">
        <v>9473.3427991930002</v>
      </c>
      <c r="C121" s="411">
        <v>3.7441857654948936</v>
      </c>
      <c r="D121" s="412">
        <v>5798.703297729</v>
      </c>
      <c r="E121" s="411">
        <v>2.4708537330114226</v>
      </c>
      <c r="F121" s="412">
        <v>6921.5569978829999</v>
      </c>
      <c r="G121" s="411">
        <v>2.5721243377276415</v>
      </c>
      <c r="H121" s="413">
        <v>5911.1645605510002</v>
      </c>
      <c r="I121" s="414">
        <v>2.3843892984897539</v>
      </c>
      <c r="J121" s="413">
        <v>6040.0751395059997</v>
      </c>
      <c r="K121" s="428">
        <v>2.2395259155425369</v>
      </c>
      <c r="L121" s="1089"/>
    </row>
    <row r="122" spans="1:14" ht="15" customHeight="1">
      <c r="A122" s="344" t="s">
        <v>421</v>
      </c>
      <c r="B122" s="412">
        <v>7814.812149542</v>
      </c>
      <c r="C122" s="411">
        <v>3.0886783082339506</v>
      </c>
      <c r="D122" s="412">
        <v>2090.0146296749999</v>
      </c>
      <c r="E122" s="411">
        <v>0.89056469776672875</v>
      </c>
      <c r="F122" s="412">
        <v>3424.0589582379998</v>
      </c>
      <c r="G122" s="411">
        <v>1.2724167962485926</v>
      </c>
      <c r="H122" s="416">
        <v>2038.601784816</v>
      </c>
      <c r="I122" s="417">
        <v>0.82231178472627198</v>
      </c>
      <c r="J122" s="416">
        <v>2087.4938494100002</v>
      </c>
      <c r="K122" s="429">
        <v>0.77399642658612677</v>
      </c>
      <c r="L122" s="1089"/>
    </row>
    <row r="123" spans="1:14" ht="15" customHeight="1">
      <c r="A123" s="345" t="s">
        <v>423</v>
      </c>
      <c r="B123" s="406">
        <v>58709.638601188002</v>
      </c>
      <c r="C123" s="405">
        <v>23.204036611727314</v>
      </c>
      <c r="D123" s="406">
        <v>49294.683970890001</v>
      </c>
      <c r="E123" s="405">
        <v>21.004688057551341</v>
      </c>
      <c r="F123" s="406">
        <v>64910.145869929998</v>
      </c>
      <c r="G123" s="405">
        <v>24.121301899061599</v>
      </c>
      <c r="H123" s="407">
        <v>53733.323078562004</v>
      </c>
      <c r="I123" s="408">
        <v>21.674436434378872</v>
      </c>
      <c r="J123" s="407">
        <v>58410.57968309</v>
      </c>
      <c r="K123" s="427">
        <v>21.657347619162426</v>
      </c>
      <c r="L123" s="1089"/>
      <c r="M123" s="409"/>
      <c r="N123" s="409"/>
    </row>
    <row r="124" spans="1:14" ht="15" customHeight="1">
      <c r="A124" s="344" t="s">
        <v>96</v>
      </c>
      <c r="B124" s="412">
        <v>37590.718404817002</v>
      </c>
      <c r="C124" s="411">
        <v>14.857124433207721</v>
      </c>
      <c r="D124" s="412">
        <v>32767.614092405998</v>
      </c>
      <c r="E124" s="411">
        <v>13.962428743993115</v>
      </c>
      <c r="F124" s="412">
        <v>44385.922905054998</v>
      </c>
      <c r="G124" s="411">
        <v>16.494281935627075</v>
      </c>
      <c r="H124" s="413">
        <v>34454.648385799002</v>
      </c>
      <c r="I124" s="414">
        <v>13.897988129545261</v>
      </c>
      <c r="J124" s="413">
        <v>40449.981122038</v>
      </c>
      <c r="K124" s="428">
        <v>14.997955971358904</v>
      </c>
      <c r="L124" s="1089"/>
      <c r="M124" s="409"/>
      <c r="N124" s="409"/>
    </row>
    <row r="125" spans="1:14" ht="15" customHeight="1">
      <c r="A125" s="344" t="s">
        <v>421</v>
      </c>
      <c r="B125" s="412">
        <v>21118.920196371</v>
      </c>
      <c r="C125" s="411">
        <v>8.3469121785195917</v>
      </c>
      <c r="D125" s="412">
        <v>16527.069878483999</v>
      </c>
      <c r="E125" s="411">
        <v>7.0422593135582234</v>
      </c>
      <c r="F125" s="412">
        <v>20524.222964875</v>
      </c>
      <c r="G125" s="411">
        <v>7.6270199634345222</v>
      </c>
      <c r="H125" s="416">
        <v>19278.674692763001</v>
      </c>
      <c r="I125" s="417">
        <v>7.7764483048336119</v>
      </c>
      <c r="J125" s="416">
        <v>17960.598561052</v>
      </c>
      <c r="K125" s="429">
        <v>6.6593916478035222</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33699.271240533002</v>
      </c>
      <c r="G127" s="411">
        <v>12.523008298273252</v>
      </c>
      <c r="H127" s="413">
        <v>25218.66362603</v>
      </c>
      <c r="I127" s="414">
        <v>10.172464504441695</v>
      </c>
      <c r="J127" s="413">
        <v>31412.997272483</v>
      </c>
      <c r="K127" s="428">
        <v>11.647242766312083</v>
      </c>
      <c r="L127" s="1089"/>
    </row>
    <row r="128" spans="1:14" ht="15" customHeight="1">
      <c r="A128" s="347" t="s">
        <v>425</v>
      </c>
      <c r="B128" s="412">
        <v>13410.150897599</v>
      </c>
      <c r="C128" s="411">
        <v>5.30014559466865</v>
      </c>
      <c r="D128" s="412">
        <v>8107.7402027609996</v>
      </c>
      <c r="E128" s="411">
        <v>3.4547448140905108</v>
      </c>
      <c r="F128" s="412">
        <v>13233.881256531</v>
      </c>
      <c r="G128" s="411">
        <v>4.9178512974656048</v>
      </c>
      <c r="H128" s="413">
        <v>9872.4069040769991</v>
      </c>
      <c r="I128" s="414">
        <v>3.9822375322644286</v>
      </c>
      <c r="J128" s="413">
        <v>10475.812536519999</v>
      </c>
      <c r="K128" s="428">
        <v>3.8841989743559271</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5573.0146998700002</v>
      </c>
      <c r="G130" s="411">
        <v>1.4326528863044834</v>
      </c>
      <c r="H130" s="413">
        <v>4394.0878560000001</v>
      </c>
      <c r="I130" s="414">
        <v>1.5048888623373491</v>
      </c>
      <c r="J130" s="413">
        <v>4941.9435943279996</v>
      </c>
      <c r="K130" s="428">
        <v>1.1290190293919842</v>
      </c>
      <c r="L130" s="1089"/>
    </row>
    <row r="131" spans="1:14" ht="15" customHeight="1">
      <c r="A131" s="347" t="s">
        <v>425</v>
      </c>
      <c r="B131" s="412">
        <v>4264.3409008890003</v>
      </c>
      <c r="C131" s="411">
        <v>0.52318659455933958</v>
      </c>
      <c r="D131" s="412">
        <v>4588.9093904199999</v>
      </c>
      <c r="E131" s="411">
        <v>0.91458245131270477</v>
      </c>
      <c r="F131" s="412">
        <v>5157.5526208589999</v>
      </c>
      <c r="G131" s="411">
        <v>0.46762910156443244</v>
      </c>
      <c r="H131" s="413">
        <v>7385.4808920969999</v>
      </c>
      <c r="I131" s="414">
        <v>0.44818942595536132</v>
      </c>
      <c r="J131" s="413">
        <v>4919.266613969</v>
      </c>
      <c r="K131" s="428">
        <v>0.38933108463008348</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3855.2524328969998</v>
      </c>
      <c r="G133" s="411">
        <v>0.46762910156443244</v>
      </c>
      <c r="H133" s="413">
        <v>3730.7857891540002</v>
      </c>
      <c r="I133" s="414">
        <v>0.44818942595536132</v>
      </c>
      <c r="J133" s="413">
        <v>3045.0014997070002</v>
      </c>
      <c r="K133" s="428">
        <v>0.38933108463008348</v>
      </c>
      <c r="L133" s="1089"/>
    </row>
    <row r="134" spans="1:14" ht="15" customHeight="1">
      <c r="A134" s="347" t="s">
        <v>425</v>
      </c>
      <c r="B134" s="412">
        <v>1340.934041447</v>
      </c>
      <c r="C134" s="411">
        <v>0.83137217707749711</v>
      </c>
      <c r="D134" s="412">
        <v>1400.129057521</v>
      </c>
      <c r="E134" s="411">
        <v>1.0355580970700504</v>
      </c>
      <c r="F134" s="412">
        <v>1173.1432072739999</v>
      </c>
      <c r="G134" s="411">
        <v>0.35661463523969117</v>
      </c>
      <c r="H134" s="413">
        <v>1288.2049156610001</v>
      </c>
      <c r="I134" s="414">
        <v>0.2955019468157602</v>
      </c>
      <c r="J134" s="413">
        <v>1020.482857574</v>
      </c>
      <c r="K134" s="428">
        <v>0.57286529073914316</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1258.3845317549999</v>
      </c>
      <c r="G136" s="411">
        <v>0.46762910156443244</v>
      </c>
      <c r="H136" s="413">
        <v>1111.1111146149999</v>
      </c>
      <c r="I136" s="414">
        <v>0.44818942595536132</v>
      </c>
      <c r="J136" s="413">
        <v>1050.03875552</v>
      </c>
      <c r="K136" s="428">
        <v>0.38933108463008348</v>
      </c>
      <c r="L136" s="1089"/>
    </row>
    <row r="137" spans="1:14" ht="15" customHeight="1">
      <c r="A137" s="347" t="s">
        <v>425</v>
      </c>
      <c r="B137" s="412">
        <v>2103.4943564360001</v>
      </c>
      <c r="C137" s="411">
        <v>0.83137217707749711</v>
      </c>
      <c r="D137" s="412">
        <v>2430.2912277820001</v>
      </c>
      <c r="E137" s="411">
        <v>1.0355580970700504</v>
      </c>
      <c r="F137" s="412">
        <v>959.64588021099996</v>
      </c>
      <c r="G137" s="411">
        <v>0.35661463523969117</v>
      </c>
      <c r="H137" s="413">
        <v>732.58198092800001</v>
      </c>
      <c r="I137" s="414">
        <v>0.2955019468157602</v>
      </c>
      <c r="J137" s="413">
        <v>1545.036552989</v>
      </c>
      <c r="K137" s="428">
        <v>0.57286529073914316</v>
      </c>
      <c r="L137" s="1089"/>
    </row>
    <row r="138" spans="1:14" ht="15" customHeight="1">
      <c r="A138" s="345" t="s">
        <v>429</v>
      </c>
      <c r="B138" s="406">
        <v>253014.764558319</v>
      </c>
      <c r="C138" s="405">
        <v>100</v>
      </c>
      <c r="D138" s="406">
        <v>234684.19924078899</v>
      </c>
      <c r="E138" s="405">
        <v>100</v>
      </c>
      <c r="F138" s="406">
        <v>269098.84939691098</v>
      </c>
      <c r="G138" s="405">
        <v>100</v>
      </c>
      <c r="H138" s="407">
        <v>247911.05061136899</v>
      </c>
      <c r="I138" s="408">
        <v>100</v>
      </c>
      <c r="J138" s="407">
        <v>269703.29289727198</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152975.149666171</v>
      </c>
      <c r="G139" s="411">
        <v>56.84719574573068</v>
      </c>
      <c r="H139" s="413">
        <v>134704.86391668901</v>
      </c>
      <c r="I139" s="414">
        <v>54.335965897645856</v>
      </c>
      <c r="J139" s="413">
        <v>146714.28259063899</v>
      </c>
      <c r="K139" s="428">
        <v>54.398402412728942</v>
      </c>
      <c r="L139" s="1089"/>
    </row>
    <row r="140" spans="1:14" ht="15" customHeight="1" thickBot="1">
      <c r="A140" s="349" t="s">
        <v>421</v>
      </c>
      <c r="B140" s="432">
        <v>110309.713392625</v>
      </c>
      <c r="C140" s="431">
        <v>43.59813293314707</v>
      </c>
      <c r="D140" s="432">
        <v>101612.40268473</v>
      </c>
      <c r="E140" s="431">
        <v>43.297504908063438</v>
      </c>
      <c r="F140" s="432">
        <v>116123.69973074</v>
      </c>
      <c r="G140" s="431">
        <v>43.15280425426932</v>
      </c>
      <c r="H140" s="433">
        <v>113206.18669468</v>
      </c>
      <c r="I140" s="434">
        <v>45.664034102354151</v>
      </c>
      <c r="J140" s="433">
        <v>122989.010306633</v>
      </c>
      <c r="K140" s="922">
        <v>45.601597587271073</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3" zoomScale="77"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33" t="s">
        <v>279</v>
      </c>
      <c r="B1" s="1334"/>
      <c r="C1" s="1334"/>
      <c r="D1" s="1334"/>
      <c r="E1" s="1334"/>
      <c r="F1" s="1334"/>
      <c r="G1" s="1334"/>
      <c r="H1" s="1334"/>
      <c r="I1" s="1334"/>
      <c r="J1" s="1334"/>
      <c r="K1" s="1334"/>
      <c r="L1" s="1334"/>
      <c r="M1" s="1334"/>
      <c r="N1" s="1334"/>
      <c r="O1" s="1334"/>
      <c r="P1" s="1334"/>
      <c r="Q1" s="1335"/>
    </row>
    <row r="2" spans="1:25" s="8" customFormat="1" ht="22.35" customHeight="1">
      <c r="A2" s="1319" t="s">
        <v>93</v>
      </c>
      <c r="B2" s="1320"/>
      <c r="C2" s="1320">
        <v>2022</v>
      </c>
      <c r="D2" s="1323">
        <v>2023</v>
      </c>
      <c r="E2" s="1323">
        <v>2024</v>
      </c>
      <c r="F2" s="1323"/>
      <c r="G2" s="1323"/>
      <c r="H2" s="1323"/>
      <c r="I2" s="1323"/>
      <c r="J2" s="1323"/>
      <c r="K2" s="1323"/>
      <c r="L2" s="1323">
        <v>2025</v>
      </c>
      <c r="M2" s="1323"/>
      <c r="N2" s="1323"/>
      <c r="O2" s="1323"/>
      <c r="P2" s="1323"/>
      <c r="Q2" s="1325"/>
    </row>
    <row r="3" spans="1:25" s="8" customFormat="1" ht="22.35" customHeight="1">
      <c r="A3" s="1319"/>
      <c r="B3" s="1320"/>
      <c r="C3" s="1320"/>
      <c r="D3" s="1323"/>
      <c r="E3" s="800" t="s">
        <v>5</v>
      </c>
      <c r="F3" s="800" t="s">
        <v>6</v>
      </c>
      <c r="G3" s="800" t="s">
        <v>267</v>
      </c>
      <c r="H3" s="800" t="s">
        <v>7</v>
      </c>
      <c r="I3" s="800" t="s">
        <v>13</v>
      </c>
      <c r="J3" s="800" t="s">
        <v>14</v>
      </c>
      <c r="K3" s="800" t="s">
        <v>904</v>
      </c>
      <c r="L3" s="800" t="s">
        <v>0</v>
      </c>
      <c r="M3" s="800" t="s">
        <v>1</v>
      </c>
      <c r="N3" s="800" t="s">
        <v>2</v>
      </c>
      <c r="O3" s="800" t="s">
        <v>3</v>
      </c>
      <c r="P3" s="800" t="s">
        <v>4</v>
      </c>
      <c r="Q3" s="1097" t="s">
        <v>5</v>
      </c>
      <c r="R3" s="880"/>
      <c r="S3" s="880"/>
      <c r="T3" s="881"/>
      <c r="U3" s="881"/>
      <c r="V3" s="881"/>
      <c r="W3" s="881"/>
      <c r="X3" s="881"/>
      <c r="Y3" s="881"/>
    </row>
    <row r="4" spans="1:25" ht="12" customHeight="1">
      <c r="A4" s="1328" t="s">
        <v>307</v>
      </c>
      <c r="B4" s="1329"/>
      <c r="C4" s="1252"/>
      <c r="D4" s="1082"/>
      <c r="Q4" s="1098"/>
      <c r="R4" s="882"/>
      <c r="S4" s="883"/>
      <c r="T4" s="884"/>
      <c r="U4" s="884"/>
      <c r="V4" s="884"/>
      <c r="W4" s="884"/>
      <c r="X4" s="884"/>
      <c r="Y4" s="885"/>
    </row>
    <row r="5" spans="1:25" ht="12" customHeight="1">
      <c r="A5" s="1099" t="s">
        <v>8</v>
      </c>
      <c r="B5" s="1253" t="s">
        <v>787</v>
      </c>
      <c r="C5" s="234">
        <v>6497620.1135026403</v>
      </c>
      <c r="D5" s="234">
        <v>7186935.4605452204</v>
      </c>
      <c r="E5" s="234">
        <v>7567757.3711601999</v>
      </c>
      <c r="F5" s="234">
        <v>7602991.3060616301</v>
      </c>
      <c r="G5" s="234">
        <v>7596921.2779634204</v>
      </c>
      <c r="H5" s="234">
        <v>7673175.2778995596</v>
      </c>
      <c r="I5" s="234">
        <v>7750770.4089916199</v>
      </c>
      <c r="J5" s="234">
        <v>7816667.4217221905</v>
      </c>
      <c r="K5" s="234">
        <v>7947356.97103226</v>
      </c>
      <c r="L5" s="234">
        <v>7891760.2908944702</v>
      </c>
      <c r="M5" s="234">
        <v>7937051.3298795801</v>
      </c>
      <c r="N5" s="234">
        <v>8020018.9204838797</v>
      </c>
      <c r="O5" s="234">
        <v>8068707.8279953599</v>
      </c>
      <c r="P5" s="930">
        <v>8103808.7948113196</v>
      </c>
      <c r="Q5" s="1100">
        <v>8167461.1796796899</v>
      </c>
      <c r="R5" s="1095"/>
      <c r="S5" s="887"/>
      <c r="T5" s="884"/>
      <c r="U5" s="23"/>
      <c r="V5" s="23"/>
      <c r="W5" s="884"/>
      <c r="X5" s="884"/>
      <c r="Y5" s="885"/>
    </row>
    <row r="6" spans="1:25" ht="12" customHeight="1">
      <c r="A6" s="1099"/>
      <c r="B6" s="1254" t="s">
        <v>315</v>
      </c>
      <c r="C6" s="234">
        <v>6423563.5733401403</v>
      </c>
      <c r="D6" s="234">
        <v>7090243.3965132898</v>
      </c>
      <c r="E6" s="234">
        <v>7478404.3387475703</v>
      </c>
      <c r="F6" s="234">
        <v>7514618.0423877398</v>
      </c>
      <c r="G6" s="234">
        <v>7507703.73316296</v>
      </c>
      <c r="H6" s="234">
        <v>7579249.9572821204</v>
      </c>
      <c r="I6" s="234">
        <v>7656895.3206174802</v>
      </c>
      <c r="J6" s="234">
        <v>7717257.2461540997</v>
      </c>
      <c r="K6" s="234">
        <v>7831557.5904230503</v>
      </c>
      <c r="L6" s="234">
        <v>7782219.4105845001</v>
      </c>
      <c r="M6" s="234">
        <v>7825494.2412637696</v>
      </c>
      <c r="N6" s="234">
        <v>7908424.7086579399</v>
      </c>
      <c r="O6" s="234">
        <v>7959942.48181458</v>
      </c>
      <c r="P6" s="930">
        <v>7997631.50935659</v>
      </c>
      <c r="Q6" s="1100">
        <v>8059792.7587002302</v>
      </c>
      <c r="R6" s="886"/>
      <c r="S6" s="887"/>
      <c r="T6" s="884"/>
      <c r="U6" s="884"/>
      <c r="V6" s="884"/>
      <c r="W6" s="884"/>
      <c r="X6" s="884"/>
      <c r="Y6" s="885"/>
    </row>
    <row r="7" spans="1:25" ht="12" customHeight="1">
      <c r="A7" s="1099"/>
      <c r="B7" s="1253" t="s">
        <v>316</v>
      </c>
      <c r="C7" s="234">
        <v>5475408.77016313</v>
      </c>
      <c r="D7" s="234">
        <v>6082639.8045063699</v>
      </c>
      <c r="E7" s="234">
        <v>6339927.3044572696</v>
      </c>
      <c r="F7" s="234">
        <v>6375562.5346013298</v>
      </c>
      <c r="G7" s="234">
        <v>6434305.4443844901</v>
      </c>
      <c r="H7" s="234">
        <v>6520520.4220620496</v>
      </c>
      <c r="I7" s="234">
        <v>6544039.4694097796</v>
      </c>
      <c r="J7" s="234">
        <v>6586571.3889284004</v>
      </c>
      <c r="K7" s="234">
        <v>6688093.8158176905</v>
      </c>
      <c r="L7" s="234">
        <v>6626454.8127200501</v>
      </c>
      <c r="M7" s="234">
        <v>6653821.3077782895</v>
      </c>
      <c r="N7" s="234">
        <v>6715403.17418251</v>
      </c>
      <c r="O7" s="234">
        <v>6744772.0778827798</v>
      </c>
      <c r="P7" s="930">
        <v>6799159.4582300996</v>
      </c>
      <c r="Q7" s="1100">
        <v>6873675.3473841501</v>
      </c>
      <c r="R7" s="886"/>
      <c r="S7" s="887"/>
      <c r="T7" s="884"/>
      <c r="U7" s="884"/>
      <c r="V7" s="884"/>
      <c r="W7" s="884"/>
      <c r="X7" s="884"/>
      <c r="Y7" s="885"/>
    </row>
    <row r="8" spans="1:25" ht="12" customHeight="1">
      <c r="A8" s="1099"/>
      <c r="B8" s="1253" t="s">
        <v>445</v>
      </c>
      <c r="C8" s="234">
        <v>948154.80317700701</v>
      </c>
      <c r="D8" s="234">
        <v>1007603.59200693</v>
      </c>
      <c r="E8" s="234">
        <v>1138477.0342903</v>
      </c>
      <c r="F8" s="234">
        <v>1139055.5077864099</v>
      </c>
      <c r="G8" s="234">
        <v>1073398.2887784699</v>
      </c>
      <c r="H8" s="234">
        <v>1058729.53522007</v>
      </c>
      <c r="I8" s="234">
        <v>1112855.8512077001</v>
      </c>
      <c r="J8" s="234">
        <v>1130685.8572257</v>
      </c>
      <c r="K8" s="234">
        <v>1143463.7746053601</v>
      </c>
      <c r="L8" s="234">
        <v>1155764.5978644399</v>
      </c>
      <c r="M8" s="234">
        <v>1171672.93348548</v>
      </c>
      <c r="N8" s="234">
        <v>1193021.5344754199</v>
      </c>
      <c r="O8" s="234">
        <v>1215170.40393179</v>
      </c>
      <c r="P8" s="930">
        <v>1198472.0511264901</v>
      </c>
      <c r="Q8" s="1100">
        <v>1186117.41131607</v>
      </c>
      <c r="R8" s="306"/>
    </row>
    <row r="9" spans="1:25" ht="12" customHeight="1">
      <c r="A9" s="1099"/>
      <c r="B9" s="1254" t="s">
        <v>797</v>
      </c>
      <c r="C9" s="234">
        <v>74056.540162502002</v>
      </c>
      <c r="D9" s="234">
        <v>96692.064031928006</v>
      </c>
      <c r="E9" s="234">
        <v>89353.032412628003</v>
      </c>
      <c r="F9" s="234">
        <v>88373.263673887006</v>
      </c>
      <c r="G9" s="234">
        <v>89217.544800460004</v>
      </c>
      <c r="H9" s="234">
        <v>93925.320617443998</v>
      </c>
      <c r="I9" s="234">
        <v>93875.088374138999</v>
      </c>
      <c r="J9" s="234">
        <v>99410.175568096005</v>
      </c>
      <c r="K9" s="234">
        <v>115799.38060920899</v>
      </c>
      <c r="L9" s="234">
        <v>109540.880309976</v>
      </c>
      <c r="M9" s="234">
        <v>111557.088615813</v>
      </c>
      <c r="N9" s="234">
        <v>111594.21182593799</v>
      </c>
      <c r="O9" s="234">
        <v>108765.346180783</v>
      </c>
      <c r="P9" s="930">
        <v>106177.285454724</v>
      </c>
      <c r="Q9" s="1100">
        <v>107668.420979459</v>
      </c>
      <c r="R9" s="211"/>
    </row>
    <row r="10" spans="1:25" ht="12" customHeight="1">
      <c r="A10" s="1099"/>
      <c r="B10" s="1253" t="s">
        <v>316</v>
      </c>
      <c r="C10" s="234">
        <v>57685.154163714004</v>
      </c>
      <c r="D10" s="234">
        <v>65331.819650046004</v>
      </c>
      <c r="E10" s="234">
        <v>57069.277103344</v>
      </c>
      <c r="F10" s="234">
        <v>56417.924064881998</v>
      </c>
      <c r="G10" s="234">
        <v>56682.810857277997</v>
      </c>
      <c r="H10" s="234">
        <v>56152.761220728004</v>
      </c>
      <c r="I10" s="234">
        <v>54421.553432328998</v>
      </c>
      <c r="J10" s="234">
        <v>59163.380020522003</v>
      </c>
      <c r="K10" s="234">
        <v>68608.039134870996</v>
      </c>
      <c r="L10" s="234">
        <v>64990.113339276999</v>
      </c>
      <c r="M10" s="234">
        <v>66081.456047932006</v>
      </c>
      <c r="N10" s="234">
        <v>65662.110630541007</v>
      </c>
      <c r="O10" s="234">
        <v>62849.342574782</v>
      </c>
      <c r="P10" s="930">
        <v>63056.482748825001</v>
      </c>
      <c r="Q10" s="1100">
        <v>64288.373988345003</v>
      </c>
      <c r="R10" s="211"/>
    </row>
    <row r="11" spans="1:25" ht="12" customHeight="1">
      <c r="A11" s="1099"/>
      <c r="B11" s="1253" t="s">
        <v>445</v>
      </c>
      <c r="C11" s="234">
        <v>16371.385998788001</v>
      </c>
      <c r="D11" s="234">
        <v>31360.244381881999</v>
      </c>
      <c r="E11" s="234">
        <v>32283.755309283999</v>
      </c>
      <c r="F11" s="234">
        <v>31955.339609005001</v>
      </c>
      <c r="G11" s="234">
        <v>32534.733943182</v>
      </c>
      <c r="H11" s="234">
        <v>37772.559396716002</v>
      </c>
      <c r="I11" s="234">
        <v>39453.534941810001</v>
      </c>
      <c r="J11" s="234">
        <v>40246.795547574002</v>
      </c>
      <c r="K11" s="234">
        <v>47191.341474337998</v>
      </c>
      <c r="L11" s="234">
        <v>44550.766970698998</v>
      </c>
      <c r="M11" s="234">
        <v>45475.632567881003</v>
      </c>
      <c r="N11" s="234">
        <v>45932.101195397001</v>
      </c>
      <c r="O11" s="234">
        <v>45916.003606001002</v>
      </c>
      <c r="P11" s="930">
        <v>43120.802705898997</v>
      </c>
      <c r="Q11" s="1100">
        <v>43380.046991114003</v>
      </c>
      <c r="R11" s="211"/>
    </row>
    <row r="12" spans="1:25" ht="12" customHeight="1">
      <c r="A12" s="1099" t="s">
        <v>9</v>
      </c>
      <c r="B12" s="1253" t="s">
        <v>446</v>
      </c>
      <c r="C12" s="234">
        <v>245441.61604485</v>
      </c>
      <c r="D12" s="234">
        <v>258374.737684141</v>
      </c>
      <c r="E12" s="234">
        <v>294564.67523867497</v>
      </c>
      <c r="F12" s="234">
        <v>259370.98584056599</v>
      </c>
      <c r="G12" s="234">
        <v>270118.194158511</v>
      </c>
      <c r="H12" s="234">
        <v>318734.14667308901</v>
      </c>
      <c r="I12" s="234">
        <v>284315.010794562</v>
      </c>
      <c r="J12" s="234">
        <v>296832.89409334998</v>
      </c>
      <c r="K12" s="234">
        <v>275051.66839903302</v>
      </c>
      <c r="L12" s="234">
        <v>296990.55684859602</v>
      </c>
      <c r="M12" s="234">
        <v>295307.585983689</v>
      </c>
      <c r="N12" s="234">
        <v>288127.01087253197</v>
      </c>
      <c r="O12" s="234">
        <v>300975.57183767599</v>
      </c>
      <c r="P12" s="930">
        <v>354761.09026483702</v>
      </c>
      <c r="Q12" s="1100">
        <v>339138.35818004701</v>
      </c>
      <c r="R12" s="306"/>
    </row>
    <row r="13" spans="1:25" ht="12" customHeight="1">
      <c r="A13" s="362"/>
      <c r="B13" s="1168" t="s">
        <v>333</v>
      </c>
      <c r="C13" s="234">
        <v>144977.74208293899</v>
      </c>
      <c r="D13" s="234">
        <v>149693.835947527</v>
      </c>
      <c r="E13" s="234">
        <v>164480.356744816</v>
      </c>
      <c r="F13" s="234">
        <v>140056.11378619701</v>
      </c>
      <c r="G13" s="234">
        <v>141643.22813225401</v>
      </c>
      <c r="H13" s="234">
        <v>181660.56709624801</v>
      </c>
      <c r="I13" s="234">
        <v>146283.66081927501</v>
      </c>
      <c r="J13" s="234">
        <v>163281.75792851701</v>
      </c>
      <c r="K13" s="234">
        <v>149177.880231644</v>
      </c>
      <c r="L13" s="234">
        <v>169383.00286266601</v>
      </c>
      <c r="M13" s="234">
        <v>161102.36011267701</v>
      </c>
      <c r="N13" s="234">
        <v>181593.99741400999</v>
      </c>
      <c r="O13" s="234">
        <v>169217.92561256399</v>
      </c>
      <c r="P13" s="930">
        <v>218781.48373469399</v>
      </c>
      <c r="Q13" s="1100">
        <v>193012.641186983</v>
      </c>
    </row>
    <row r="14" spans="1:25" ht="12" customHeight="1">
      <c r="A14" s="362"/>
      <c r="B14" s="1168" t="s">
        <v>447</v>
      </c>
      <c r="C14" s="234">
        <v>85344.774190939002</v>
      </c>
      <c r="D14" s="234">
        <v>89152.629846287004</v>
      </c>
      <c r="E14" s="234">
        <v>104839.88136006201</v>
      </c>
      <c r="F14" s="234">
        <v>93693.588019310002</v>
      </c>
      <c r="G14" s="234">
        <v>104858.311332895</v>
      </c>
      <c r="H14" s="234">
        <v>111883.93949481301</v>
      </c>
      <c r="I14" s="234">
        <v>111061.686586752</v>
      </c>
      <c r="J14" s="234">
        <v>113421.901753493</v>
      </c>
      <c r="K14" s="234">
        <v>104022.947152473</v>
      </c>
      <c r="L14" s="234">
        <v>106017.322397383</v>
      </c>
      <c r="M14" s="234">
        <v>114430.236248995</v>
      </c>
      <c r="N14" s="234">
        <v>89911.627465633996</v>
      </c>
      <c r="O14" s="234">
        <v>111061.7055237</v>
      </c>
      <c r="P14" s="930">
        <v>113036.398284557</v>
      </c>
      <c r="Q14" s="1100">
        <v>119006.805270347</v>
      </c>
    </row>
    <row r="15" spans="1:25" ht="12" customHeight="1">
      <c r="A15" s="362"/>
      <c r="B15" s="1168" t="s">
        <v>449</v>
      </c>
      <c r="C15" s="234">
        <v>8595.6546795890008</v>
      </c>
      <c r="D15" s="234">
        <v>14565.354548179001</v>
      </c>
      <c r="E15" s="234">
        <v>13126.054715411999</v>
      </c>
      <c r="F15" s="234">
        <v>15884.45925828</v>
      </c>
      <c r="G15" s="234">
        <v>12737.876686232999</v>
      </c>
      <c r="H15" s="234">
        <v>15629.825208978</v>
      </c>
      <c r="I15" s="234">
        <v>17783.841530268</v>
      </c>
      <c r="J15" s="234">
        <v>10730.058652037</v>
      </c>
      <c r="K15" s="234">
        <v>12462.749998396999</v>
      </c>
      <c r="L15" s="234">
        <v>11458.494171744</v>
      </c>
      <c r="M15" s="234">
        <v>9235.9404669260002</v>
      </c>
      <c r="N15" s="234">
        <v>5331.1349452439999</v>
      </c>
      <c r="O15" s="234">
        <v>6992.1484812389999</v>
      </c>
      <c r="P15" s="930">
        <v>10772.201994182</v>
      </c>
      <c r="Q15" s="1100">
        <v>12901.114690511</v>
      </c>
    </row>
    <row r="16" spans="1:25" ht="12" customHeight="1">
      <c r="A16" s="362"/>
      <c r="B16" s="1168" t="s">
        <v>450</v>
      </c>
      <c r="C16" s="234">
        <v>6523.4450913829996</v>
      </c>
      <c r="D16" s="234">
        <v>4962.917342148</v>
      </c>
      <c r="E16" s="234">
        <v>12118.382418384999</v>
      </c>
      <c r="F16" s="234">
        <v>9736.8247767789999</v>
      </c>
      <c r="G16" s="234">
        <v>10878.778007129</v>
      </c>
      <c r="H16" s="234">
        <v>9559.8148730499997</v>
      </c>
      <c r="I16" s="234">
        <v>9185.8218582669997</v>
      </c>
      <c r="J16" s="234">
        <v>9399.1757593029997</v>
      </c>
      <c r="K16" s="234">
        <v>9388.0910165189998</v>
      </c>
      <c r="L16" s="234">
        <v>10131.737416803</v>
      </c>
      <c r="M16" s="234">
        <v>10539.049155090999</v>
      </c>
      <c r="N16" s="234">
        <v>11290.251047644</v>
      </c>
      <c r="O16" s="234">
        <v>13703.792220173</v>
      </c>
      <c r="P16" s="930">
        <v>12171.006251404</v>
      </c>
      <c r="Q16" s="1100">
        <v>14217.797032205999</v>
      </c>
    </row>
    <row r="17" spans="1:18">
      <c r="A17" s="362" t="s">
        <v>10</v>
      </c>
      <c r="B17" s="1169" t="s">
        <v>448</v>
      </c>
      <c r="C17" s="234">
        <v>1293578.00847297</v>
      </c>
      <c r="D17" s="234">
        <v>1047750.14831651</v>
      </c>
      <c r="E17" s="234">
        <v>798190.52601656399</v>
      </c>
      <c r="F17" s="234">
        <v>761901.14255206997</v>
      </c>
      <c r="G17" s="234">
        <v>834903.317508657</v>
      </c>
      <c r="H17" s="234">
        <v>784628.65720907098</v>
      </c>
      <c r="I17" s="234">
        <v>780865.60619064502</v>
      </c>
      <c r="J17" s="234">
        <v>806753.74215901701</v>
      </c>
      <c r="K17" s="234">
        <v>858860.56663084601</v>
      </c>
      <c r="L17" s="234">
        <v>842402.89049576805</v>
      </c>
      <c r="M17" s="234">
        <v>793442.73105194699</v>
      </c>
      <c r="N17" s="234">
        <v>878540.009486428</v>
      </c>
      <c r="O17" s="234">
        <v>779104.622002983</v>
      </c>
      <c r="P17" s="234">
        <v>752770.90257872501</v>
      </c>
      <c r="Q17" s="808">
        <v>921189.012004858</v>
      </c>
    </row>
    <row r="18" spans="1:18" ht="12" customHeight="1">
      <c r="A18" s="362"/>
      <c r="B18" s="1168" t="s">
        <v>333</v>
      </c>
      <c r="C18" s="234">
        <v>753481.76833224099</v>
      </c>
      <c r="D18" s="234">
        <v>649717.65040470206</v>
      </c>
      <c r="E18" s="234">
        <v>516610.371679387</v>
      </c>
      <c r="F18" s="234">
        <v>506545.90386795398</v>
      </c>
      <c r="G18" s="234">
        <v>510338.69744911999</v>
      </c>
      <c r="H18" s="234">
        <v>487387.90228384099</v>
      </c>
      <c r="I18" s="234">
        <v>507176.01867468399</v>
      </c>
      <c r="J18" s="234">
        <v>502914.19046338397</v>
      </c>
      <c r="K18" s="234">
        <v>546411.45165575098</v>
      </c>
      <c r="L18" s="234">
        <v>476966.14248065598</v>
      </c>
      <c r="M18" s="234">
        <v>465705.25871884701</v>
      </c>
      <c r="N18" s="234">
        <v>504534.53469268198</v>
      </c>
      <c r="O18" s="234">
        <v>436178.26507678902</v>
      </c>
      <c r="P18" s="930">
        <v>421460.19136534201</v>
      </c>
      <c r="Q18" s="1100">
        <v>460229.86564171599</v>
      </c>
    </row>
    <row r="19" spans="1:18" ht="12" customHeight="1">
      <c r="A19" s="362"/>
      <c r="B19" s="1168" t="s">
        <v>700</v>
      </c>
      <c r="C19" s="234">
        <v>398998.68675787398</v>
      </c>
      <c r="D19" s="234">
        <v>231116.750221572</v>
      </c>
      <c r="E19" s="234">
        <v>120553.689928924</v>
      </c>
      <c r="F19" s="234">
        <v>144738.42051914299</v>
      </c>
      <c r="G19" s="234">
        <v>212565.07902980299</v>
      </c>
      <c r="H19" s="234">
        <v>165677.60194066601</v>
      </c>
      <c r="I19" s="234">
        <v>155755.547305057</v>
      </c>
      <c r="J19" s="234">
        <v>136039.41260693001</v>
      </c>
      <c r="K19" s="234">
        <v>162808.678342395</v>
      </c>
      <c r="L19" s="234">
        <v>211814.42525149501</v>
      </c>
      <c r="M19" s="234">
        <v>200065.639259016</v>
      </c>
      <c r="N19" s="234">
        <v>235050.88852077199</v>
      </c>
      <c r="O19" s="234">
        <v>198845.53731396401</v>
      </c>
      <c r="P19" s="930">
        <v>193823.323017374</v>
      </c>
      <c r="Q19" s="1100">
        <v>209205.26173046901</v>
      </c>
    </row>
    <row r="20" spans="1:18" ht="12" customHeight="1">
      <c r="A20" s="362"/>
      <c r="B20" s="1169" t="s">
        <v>202</v>
      </c>
      <c r="C20" s="234">
        <v>140952.15580448901</v>
      </c>
      <c r="D20" s="234">
        <v>154566.36802013501</v>
      </c>
      <c r="E20" s="234">
        <v>154158.558642833</v>
      </c>
      <c r="F20" s="234">
        <v>103984.35391410301</v>
      </c>
      <c r="G20" s="234">
        <v>111532.649259408</v>
      </c>
      <c r="H20" s="234">
        <v>121921.27544047699</v>
      </c>
      <c r="I20" s="234">
        <v>108245.26641825899</v>
      </c>
      <c r="J20" s="234">
        <v>158791.92096451201</v>
      </c>
      <c r="K20" s="234">
        <v>139067.16998404599</v>
      </c>
      <c r="L20" s="234">
        <v>144772.34787347901</v>
      </c>
      <c r="M20" s="234">
        <v>121963.09557211401</v>
      </c>
      <c r="N20" s="234">
        <v>132668.99012136701</v>
      </c>
      <c r="O20" s="234">
        <v>133121.105499425</v>
      </c>
      <c r="P20" s="930">
        <v>130151.535429286</v>
      </c>
      <c r="Q20" s="1100">
        <v>241379.39280854899</v>
      </c>
    </row>
    <row r="21" spans="1:18" ht="12" customHeight="1">
      <c r="A21" s="362"/>
      <c r="B21" s="1168" t="s">
        <v>450</v>
      </c>
      <c r="C21" s="234">
        <v>145.39757836499999</v>
      </c>
      <c r="D21" s="234">
        <v>12349.379670098</v>
      </c>
      <c r="E21" s="234">
        <v>6867.9057654199996</v>
      </c>
      <c r="F21" s="234">
        <v>6632.4642508699999</v>
      </c>
      <c r="G21" s="234">
        <v>466.89177032600003</v>
      </c>
      <c r="H21" s="234">
        <v>9641.8775440869995</v>
      </c>
      <c r="I21" s="234">
        <v>9688.7737926450009</v>
      </c>
      <c r="J21" s="234">
        <v>9008.2181241910002</v>
      </c>
      <c r="K21" s="234">
        <v>10573.266648654</v>
      </c>
      <c r="L21" s="234">
        <v>8849.9748901380008</v>
      </c>
      <c r="M21" s="234">
        <v>5708.7375019700003</v>
      </c>
      <c r="N21" s="234">
        <v>6285.5961516070001</v>
      </c>
      <c r="O21" s="234">
        <v>10959.714112805001</v>
      </c>
      <c r="P21" s="930">
        <v>7335.8527667230001</v>
      </c>
      <c r="Q21" s="1100">
        <v>10374.491824123999</v>
      </c>
    </row>
    <row r="22" spans="1:18" ht="12" customHeight="1">
      <c r="A22" s="362" t="s">
        <v>11</v>
      </c>
      <c r="B22" s="1169" t="s">
        <v>336</v>
      </c>
      <c r="C22" s="923">
        <v>1863495.2350838999</v>
      </c>
      <c r="D22" s="923">
        <v>1987800.2635234101</v>
      </c>
      <c r="E22" s="234">
        <v>2252938.3786649499</v>
      </c>
      <c r="F22" s="234">
        <v>2299362.9560367898</v>
      </c>
      <c r="G22" s="234">
        <v>2240213.6041320199</v>
      </c>
      <c r="H22" s="234">
        <v>2272888.2618133901</v>
      </c>
      <c r="I22" s="234">
        <v>2311201.9358434202</v>
      </c>
      <c r="J22" s="234">
        <v>2343148.0031702202</v>
      </c>
      <c r="K22" s="234">
        <v>2222613.7424890399</v>
      </c>
      <c r="L22" s="234">
        <v>2296787.7951334799</v>
      </c>
      <c r="M22" s="234">
        <v>2362379.7937700101</v>
      </c>
      <c r="N22" s="234">
        <v>2256619.9291947698</v>
      </c>
      <c r="O22" s="234">
        <v>2301847.3341972898</v>
      </c>
      <c r="P22" s="930">
        <v>2266642.3821486202</v>
      </c>
      <c r="Q22" s="1100">
        <v>2316043.0982160801</v>
      </c>
    </row>
    <row r="23" spans="1:18">
      <c r="A23" s="362"/>
      <c r="B23" s="1168" t="s">
        <v>440</v>
      </c>
      <c r="C23" s="923">
        <v>2866.0422721999998</v>
      </c>
      <c r="D23" s="923">
        <v>0</v>
      </c>
      <c r="E23" s="234">
        <v>0</v>
      </c>
      <c r="F23" s="234">
        <v>0</v>
      </c>
      <c r="G23" s="234">
        <v>0</v>
      </c>
      <c r="H23" s="234">
        <v>0</v>
      </c>
      <c r="I23" s="234">
        <v>0</v>
      </c>
      <c r="J23" s="234">
        <v>0</v>
      </c>
      <c r="K23" s="234">
        <v>0</v>
      </c>
      <c r="L23" s="234">
        <v>0</v>
      </c>
      <c r="M23" s="234">
        <v>0</v>
      </c>
      <c r="N23" s="234">
        <v>0</v>
      </c>
      <c r="O23" s="234">
        <v>48.947499999999998</v>
      </c>
      <c r="P23" s="930">
        <v>0</v>
      </c>
      <c r="Q23" s="1100">
        <v>1176.813267281</v>
      </c>
    </row>
    <row r="24" spans="1:18" ht="12" customHeight="1">
      <c r="A24" s="362"/>
      <c r="B24" s="1168" t="s">
        <v>441</v>
      </c>
      <c r="C24" s="234">
        <v>39080.857416890001</v>
      </c>
      <c r="D24" s="234">
        <v>25975.636048779001</v>
      </c>
      <c r="E24" s="234">
        <v>19591.819654407002</v>
      </c>
      <c r="F24" s="234">
        <v>18627.720850962</v>
      </c>
      <c r="G24" s="234">
        <v>15994.405753211</v>
      </c>
      <c r="H24" s="234">
        <v>15228.894523761001</v>
      </c>
      <c r="I24" s="234">
        <v>15929.675623505</v>
      </c>
      <c r="J24" s="234">
        <v>13592.236914773001</v>
      </c>
      <c r="K24" s="234">
        <v>10632.546562967</v>
      </c>
      <c r="L24" s="234">
        <v>13701.256046671</v>
      </c>
      <c r="M24" s="234">
        <v>13065.31423795</v>
      </c>
      <c r="N24" s="234">
        <v>11413.221469268999</v>
      </c>
      <c r="O24" s="234">
        <v>12863.619299214</v>
      </c>
      <c r="P24" s="930">
        <v>12092.324788886001</v>
      </c>
      <c r="Q24" s="1100">
        <v>10635.848083178</v>
      </c>
    </row>
    <row r="25" spans="1:18" ht="12" customHeight="1">
      <c r="A25" s="362"/>
      <c r="B25" s="1168" t="s">
        <v>442</v>
      </c>
      <c r="C25" s="234">
        <v>1557913.3490072901</v>
      </c>
      <c r="D25" s="234">
        <v>1468745.2891170301</v>
      </c>
      <c r="E25" s="234">
        <v>1451567.3115274101</v>
      </c>
      <c r="F25" s="234">
        <v>1416526.21393851</v>
      </c>
      <c r="G25" s="234">
        <v>1374670.2228121499</v>
      </c>
      <c r="H25" s="234">
        <v>1393857.53109183</v>
      </c>
      <c r="I25" s="234">
        <v>1381742.5351888801</v>
      </c>
      <c r="J25" s="234">
        <v>1383611.1964771401</v>
      </c>
      <c r="K25" s="234">
        <v>1329766.3395376999</v>
      </c>
      <c r="L25" s="234">
        <v>1387071.1127216199</v>
      </c>
      <c r="M25" s="234">
        <v>1445955.4460099901</v>
      </c>
      <c r="N25" s="234">
        <v>1383518.84315149</v>
      </c>
      <c r="O25" s="234">
        <v>1400141.69571967</v>
      </c>
      <c r="P25" s="930">
        <v>1381544.2356207001</v>
      </c>
      <c r="Q25" s="1100">
        <v>1428737.6191440001</v>
      </c>
    </row>
    <row r="26" spans="1:18" ht="12" customHeight="1">
      <c r="A26" s="362"/>
      <c r="B26" s="1168" t="s">
        <v>443</v>
      </c>
      <c r="C26" s="234">
        <v>263634.98638752202</v>
      </c>
      <c r="D26" s="234">
        <v>493079.33835759998</v>
      </c>
      <c r="E26" s="234">
        <v>781779.24748312996</v>
      </c>
      <c r="F26" s="234">
        <v>864209.02124731604</v>
      </c>
      <c r="G26" s="234">
        <v>849548.97556665901</v>
      </c>
      <c r="H26" s="234">
        <v>863801.83619779698</v>
      </c>
      <c r="I26" s="234">
        <v>913529.72503103304</v>
      </c>
      <c r="J26" s="234">
        <v>945944.56977830699</v>
      </c>
      <c r="K26" s="234">
        <v>882214.85638837202</v>
      </c>
      <c r="L26" s="234">
        <v>896015.42636518099</v>
      </c>
      <c r="M26" s="234">
        <v>903359.03352206806</v>
      </c>
      <c r="N26" s="234">
        <v>861687.86457400804</v>
      </c>
      <c r="O26" s="234">
        <v>888793.07167840295</v>
      </c>
      <c r="P26" s="930">
        <v>873005.82173903799</v>
      </c>
      <c r="Q26" s="1100">
        <v>875492.81772161694</v>
      </c>
    </row>
    <row r="27" spans="1:18" ht="12" customHeight="1">
      <c r="A27" s="362" t="s">
        <v>98</v>
      </c>
      <c r="B27" s="1169" t="s">
        <v>444</v>
      </c>
      <c r="C27" s="234">
        <v>111145.34616842199</v>
      </c>
      <c r="D27" s="234">
        <v>116677.61720478001</v>
      </c>
      <c r="E27" s="234">
        <v>126076.718436713</v>
      </c>
      <c r="F27" s="234">
        <v>126986.338085877</v>
      </c>
      <c r="G27" s="234">
        <v>127320.123880054</v>
      </c>
      <c r="H27" s="234">
        <v>125384.921173517</v>
      </c>
      <c r="I27" s="234">
        <v>125740.820376645</v>
      </c>
      <c r="J27" s="234">
        <v>126992.89148265601</v>
      </c>
      <c r="K27" s="234">
        <v>126050.91213400201</v>
      </c>
      <c r="L27" s="234">
        <v>126413.810647608</v>
      </c>
      <c r="M27" s="234">
        <v>126829.423557792</v>
      </c>
      <c r="N27" s="234">
        <v>126585.032116571</v>
      </c>
      <c r="O27" s="234">
        <v>126962.781502196</v>
      </c>
      <c r="P27" s="930">
        <v>127278.698852097</v>
      </c>
      <c r="Q27" s="1100">
        <v>128576.300327959</v>
      </c>
    </row>
    <row r="28" spans="1:18" ht="24">
      <c r="A28" s="362" t="s">
        <v>97</v>
      </c>
      <c r="B28" s="1169" t="s">
        <v>474</v>
      </c>
      <c r="C28" s="234">
        <v>358264.498882143</v>
      </c>
      <c r="D28" s="234">
        <v>342397.14839986101</v>
      </c>
      <c r="E28" s="234">
        <v>337237.196275589</v>
      </c>
      <c r="F28" s="234">
        <v>335809.04378811101</v>
      </c>
      <c r="G28" s="234">
        <v>332941.892431263</v>
      </c>
      <c r="H28" s="234">
        <v>330666.88188941398</v>
      </c>
      <c r="I28" s="234">
        <v>331743.100715979</v>
      </c>
      <c r="J28" s="234">
        <v>332830.01448475698</v>
      </c>
      <c r="K28" s="234">
        <v>320092.88147181598</v>
      </c>
      <c r="L28" s="234">
        <v>323203.37895231001</v>
      </c>
      <c r="M28" s="234">
        <v>325331.84438692802</v>
      </c>
      <c r="N28" s="234">
        <v>321358.266439548</v>
      </c>
      <c r="O28" s="234">
        <v>322577.94476152398</v>
      </c>
      <c r="P28" s="234">
        <v>323292.908390417</v>
      </c>
      <c r="Q28" s="808">
        <v>319727.33491152403</v>
      </c>
      <c r="R28" s="211"/>
    </row>
    <row r="29" spans="1:18">
      <c r="A29" s="363"/>
      <c r="B29" s="1168" t="s">
        <v>762</v>
      </c>
      <c r="C29" s="234">
        <v>349526.19374955102</v>
      </c>
      <c r="D29" s="234">
        <v>333040.06039794802</v>
      </c>
      <c r="E29" s="234">
        <v>329853.05995162402</v>
      </c>
      <c r="F29" s="234">
        <v>328252.52149981301</v>
      </c>
      <c r="G29" s="234">
        <v>325630.92545055802</v>
      </c>
      <c r="H29" s="234">
        <v>323479.49080488598</v>
      </c>
      <c r="I29" s="234">
        <v>324445.68338302698</v>
      </c>
      <c r="J29" s="234">
        <v>325480.20435380499</v>
      </c>
      <c r="K29" s="234">
        <v>313282.04346726998</v>
      </c>
      <c r="L29" s="234">
        <v>316070.55123126699</v>
      </c>
      <c r="M29" s="234">
        <v>317980.43040203501</v>
      </c>
      <c r="N29" s="234">
        <v>314420.97297912597</v>
      </c>
      <c r="O29" s="234">
        <v>316599.25017593103</v>
      </c>
      <c r="P29" s="194">
        <v>317273.45973351202</v>
      </c>
      <c r="Q29" s="309">
        <v>313838.56418431201</v>
      </c>
      <c r="R29" s="78"/>
    </row>
    <row r="30" spans="1:18" ht="12" customHeight="1">
      <c r="A30" s="363"/>
      <c r="B30" s="1168" t="s">
        <v>452</v>
      </c>
      <c r="C30" s="234">
        <v>2023.737738349</v>
      </c>
      <c r="D30" s="234">
        <v>3982.0849285240001</v>
      </c>
      <c r="E30" s="234">
        <v>1578.952764248</v>
      </c>
      <c r="F30" s="234">
        <v>1798.7687282710001</v>
      </c>
      <c r="G30" s="234">
        <v>1760.7416023379999</v>
      </c>
      <c r="H30" s="234">
        <v>1864.6171304110001</v>
      </c>
      <c r="I30" s="234">
        <v>1783.797632199</v>
      </c>
      <c r="J30" s="234">
        <v>1925.693072414</v>
      </c>
      <c r="K30" s="234">
        <v>1857.0399055779999</v>
      </c>
      <c r="L30" s="234">
        <v>1921.4406640699999</v>
      </c>
      <c r="M30" s="234">
        <v>2159.1991210739998</v>
      </c>
      <c r="N30" s="234">
        <v>1826.015301074</v>
      </c>
      <c r="O30" s="234">
        <v>1507.5876251550001</v>
      </c>
      <c r="P30" s="930">
        <v>1621.731865324</v>
      </c>
      <c r="Q30" s="1100">
        <v>1574.7452122550001</v>
      </c>
      <c r="R30" s="78"/>
    </row>
    <row r="31" spans="1:18" ht="12.6" customHeight="1">
      <c r="A31" s="363"/>
      <c r="B31" s="1168" t="s">
        <v>453</v>
      </c>
      <c r="C31" s="234">
        <v>6714.5673942430003</v>
      </c>
      <c r="D31" s="234">
        <v>5375.0030733889998</v>
      </c>
      <c r="E31" s="234">
        <v>5805.1835597170002</v>
      </c>
      <c r="F31" s="234">
        <v>5757.7535600270003</v>
      </c>
      <c r="G31" s="234">
        <v>5550.2253783670003</v>
      </c>
      <c r="H31" s="234">
        <v>5322.7739541170004</v>
      </c>
      <c r="I31" s="234">
        <v>5513.619700753</v>
      </c>
      <c r="J31" s="234">
        <v>5424.1170585379996</v>
      </c>
      <c r="K31" s="234">
        <v>4953.798098968</v>
      </c>
      <c r="L31" s="234">
        <v>5211.3870569729997</v>
      </c>
      <c r="M31" s="234">
        <v>5192.2148638190001</v>
      </c>
      <c r="N31" s="234">
        <v>5111.2781593480004</v>
      </c>
      <c r="O31" s="234">
        <v>4471.106960438</v>
      </c>
      <c r="P31" s="930">
        <v>4397.7167915809996</v>
      </c>
      <c r="Q31" s="1100">
        <v>4314.0255149570003</v>
      </c>
      <c r="R31" s="46"/>
    </row>
    <row r="32" spans="1:18" ht="12" customHeight="1">
      <c r="A32" s="362" t="s">
        <v>125</v>
      </c>
      <c r="B32" s="1169" t="s">
        <v>454</v>
      </c>
      <c r="C32" s="234">
        <v>28582.202367532002</v>
      </c>
      <c r="D32" s="234">
        <v>19529.954355950998</v>
      </c>
      <c r="E32" s="234">
        <v>32455.954936557999</v>
      </c>
      <c r="F32" s="234">
        <v>29294.747265763999</v>
      </c>
      <c r="G32" s="234">
        <v>44121.839548425</v>
      </c>
      <c r="H32" s="234">
        <v>48058.338360725997</v>
      </c>
      <c r="I32" s="234">
        <v>34040.227730097002</v>
      </c>
      <c r="J32" s="234">
        <v>33982.062721556998</v>
      </c>
      <c r="K32" s="234">
        <v>40148.372926411997</v>
      </c>
      <c r="L32" s="234">
        <v>39591.623060512</v>
      </c>
      <c r="M32" s="234">
        <v>51661.302617907</v>
      </c>
      <c r="N32" s="234">
        <v>47727.663017485997</v>
      </c>
      <c r="O32" s="234">
        <v>50316.383529047998</v>
      </c>
      <c r="P32" s="930">
        <v>40471.01865672</v>
      </c>
      <c r="Q32" s="1100">
        <v>38915.386063448001</v>
      </c>
    </row>
    <row r="33" spans="1:18" ht="12" customHeight="1">
      <c r="A33" s="362" t="s">
        <v>203</v>
      </c>
      <c r="B33" s="1169" t="s">
        <v>455</v>
      </c>
      <c r="C33" s="234">
        <v>667613.30031589302</v>
      </c>
      <c r="D33" s="234">
        <v>661649.01134489104</v>
      </c>
      <c r="E33" s="234">
        <v>495022.274447162</v>
      </c>
      <c r="F33" s="234">
        <v>449702.72547948902</v>
      </c>
      <c r="G33" s="234">
        <v>485643.48096072703</v>
      </c>
      <c r="H33" s="234">
        <v>431786.99689183</v>
      </c>
      <c r="I33" s="234">
        <v>421258.67157289898</v>
      </c>
      <c r="J33" s="234">
        <v>427068.94898803398</v>
      </c>
      <c r="K33" s="234">
        <v>478597.09552625299</v>
      </c>
      <c r="L33" s="234">
        <v>413397.194642741</v>
      </c>
      <c r="M33" s="234">
        <v>429381.79030048702</v>
      </c>
      <c r="N33" s="234">
        <v>531673.86704224697</v>
      </c>
      <c r="O33" s="234">
        <v>478955.25830099499</v>
      </c>
      <c r="P33" s="930">
        <v>492499.415679781</v>
      </c>
      <c r="Q33" s="1100">
        <v>410382.57614152698</v>
      </c>
    </row>
    <row r="34" spans="1:18" ht="12" customHeight="1">
      <c r="A34" s="1326" t="s">
        <v>309</v>
      </c>
      <c r="B34" s="1327"/>
      <c r="C34" s="1082"/>
      <c r="D34" s="1082"/>
      <c r="H34" s="234"/>
      <c r="P34" s="930"/>
      <c r="Q34" s="1100"/>
    </row>
    <row r="35" spans="1:18" ht="12" customHeight="1">
      <c r="A35" s="364" t="s">
        <v>8</v>
      </c>
      <c r="B35" s="1170" t="s">
        <v>456</v>
      </c>
      <c r="C35" s="234">
        <v>8153589.90880612</v>
      </c>
      <c r="D35" s="234">
        <v>8457929.0785522703</v>
      </c>
      <c r="E35" s="234">
        <v>8722034.8976467997</v>
      </c>
      <c r="F35" s="234">
        <v>8686719.8843356092</v>
      </c>
      <c r="G35" s="234">
        <v>8649870.9477159306</v>
      </c>
      <c r="H35" s="234">
        <v>8720781.5733107701</v>
      </c>
      <c r="I35" s="234">
        <v>8751159.6055369992</v>
      </c>
      <c r="J35" s="234">
        <v>8835900.9615216199</v>
      </c>
      <c r="K35" s="234">
        <v>8837242.2605086006</v>
      </c>
      <c r="L35" s="234">
        <v>8879257.5397789106</v>
      </c>
      <c r="M35" s="234">
        <v>8925880.9193652794</v>
      </c>
      <c r="N35" s="234">
        <v>9010152.5282495394</v>
      </c>
      <c r="O35" s="234">
        <v>9046540.1754402891</v>
      </c>
      <c r="P35" s="930">
        <v>9072045.4971177392</v>
      </c>
      <c r="Q35" s="1100">
        <v>9328995.7493343093</v>
      </c>
      <c r="R35" s="211"/>
    </row>
    <row r="36" spans="1:18" ht="12" customHeight="1">
      <c r="A36" s="362"/>
      <c r="B36" s="1169" t="s">
        <v>96</v>
      </c>
      <c r="C36" s="234">
        <v>6907837.5300023304</v>
      </c>
      <c r="D36" s="234">
        <v>7144438.6455986798</v>
      </c>
      <c r="E36" s="234">
        <v>7318263.7413891703</v>
      </c>
      <c r="F36" s="234">
        <v>7290160.5371844396</v>
      </c>
      <c r="G36" s="234">
        <v>7276766.3977017803</v>
      </c>
      <c r="H36" s="234">
        <v>7357731.9561687997</v>
      </c>
      <c r="I36" s="234">
        <v>7382601.2643932505</v>
      </c>
      <c r="J36" s="234">
        <v>7467131.3795811301</v>
      </c>
      <c r="K36" s="234">
        <v>7454859.8700165702</v>
      </c>
      <c r="L36" s="234">
        <v>7445739.1789153703</v>
      </c>
      <c r="M36" s="234">
        <v>7487049.6972779101</v>
      </c>
      <c r="N36" s="234">
        <v>7550260.5488505904</v>
      </c>
      <c r="O36" s="234">
        <v>7567961.3324121097</v>
      </c>
      <c r="P36" s="930">
        <v>7601232.8525040904</v>
      </c>
      <c r="Q36" s="1100">
        <v>7846979.7200271301</v>
      </c>
    </row>
    <row r="37" spans="1:18" ht="12" customHeight="1">
      <c r="A37" s="362"/>
      <c r="B37" s="1169" t="s">
        <v>457</v>
      </c>
      <c r="C37" s="234">
        <v>1839473.2404559699</v>
      </c>
      <c r="D37" s="234">
        <v>1869826.4724051999</v>
      </c>
      <c r="E37" s="234">
        <v>1917477.24571306</v>
      </c>
      <c r="F37" s="234">
        <v>1874987.31672199</v>
      </c>
      <c r="G37" s="234">
        <v>1859585.6474468899</v>
      </c>
      <c r="H37" s="234">
        <v>1906992.12229035</v>
      </c>
      <c r="I37" s="234">
        <v>1909329.94811595</v>
      </c>
      <c r="J37" s="234">
        <v>2008707.1530977499</v>
      </c>
      <c r="K37" s="234">
        <v>1944250.42731305</v>
      </c>
      <c r="L37" s="234">
        <v>1943905.40524996</v>
      </c>
      <c r="M37" s="234">
        <v>1932656.03039322</v>
      </c>
      <c r="N37" s="234">
        <v>1914757.0801263901</v>
      </c>
      <c r="O37" s="234">
        <v>1960527.19455668</v>
      </c>
      <c r="P37" s="930">
        <v>1996356.49179108</v>
      </c>
      <c r="Q37" s="1100">
        <v>2130724.7670876901</v>
      </c>
    </row>
    <row r="38" spans="1:18" ht="12" customHeight="1">
      <c r="A38" s="362"/>
      <c r="B38" s="1169" t="s">
        <v>563</v>
      </c>
      <c r="C38" s="234">
        <v>2422409.5303382101</v>
      </c>
      <c r="D38" s="234">
        <v>2488350.38044617</v>
      </c>
      <c r="E38" s="234">
        <v>2548801.2315895502</v>
      </c>
      <c r="F38" s="234">
        <v>2554355.1085047098</v>
      </c>
      <c r="G38" s="234">
        <v>2538770.1697109798</v>
      </c>
      <c r="H38" s="234">
        <v>2557468.2755862698</v>
      </c>
      <c r="I38" s="234">
        <v>2570529.96971747</v>
      </c>
      <c r="J38" s="234">
        <v>2583518.9508933499</v>
      </c>
      <c r="K38" s="234">
        <v>2655773.1110385801</v>
      </c>
      <c r="L38" s="234">
        <v>2624087.0684633199</v>
      </c>
      <c r="M38" s="234">
        <v>2632379.7048888402</v>
      </c>
      <c r="N38" s="234">
        <v>2696789.3350547901</v>
      </c>
      <c r="O38" s="234">
        <v>2671433.4314577999</v>
      </c>
      <c r="P38" s="930">
        <v>2641906.5035308502</v>
      </c>
      <c r="Q38" s="1100">
        <v>2718017.5599409901</v>
      </c>
    </row>
    <row r="39" spans="1:18" ht="12" customHeight="1">
      <c r="A39" s="362"/>
      <c r="B39" s="1169" t="s">
        <v>459</v>
      </c>
      <c r="C39" s="234">
        <v>2645954.75920816</v>
      </c>
      <c r="D39" s="234">
        <v>2786261.7927473001</v>
      </c>
      <c r="E39" s="234">
        <v>2851985.2640865701</v>
      </c>
      <c r="F39" s="234">
        <v>2860818.1119577498</v>
      </c>
      <c r="G39" s="234">
        <v>2878410.5805439102</v>
      </c>
      <c r="H39" s="234">
        <v>2893271.5582921701</v>
      </c>
      <c r="I39" s="234">
        <v>2902741.34655983</v>
      </c>
      <c r="J39" s="234">
        <v>2874905.27559003</v>
      </c>
      <c r="K39" s="234">
        <v>2854836.3316649301</v>
      </c>
      <c r="L39" s="234">
        <v>2877746.7052020901</v>
      </c>
      <c r="M39" s="234">
        <v>2922013.9619958499</v>
      </c>
      <c r="N39" s="234">
        <v>2938714.1336694099</v>
      </c>
      <c r="O39" s="234">
        <v>2936000.70639762</v>
      </c>
      <c r="P39" s="930">
        <v>2962969.8571821498</v>
      </c>
      <c r="Q39" s="1100">
        <v>2998237.3929984402</v>
      </c>
    </row>
    <row r="40" spans="1:18" ht="12" customHeight="1">
      <c r="A40" s="362"/>
      <c r="B40" s="1169" t="s">
        <v>460</v>
      </c>
      <c r="C40" s="234">
        <v>1245752.3788037901</v>
      </c>
      <c r="D40" s="234">
        <v>1313490.4329536001</v>
      </c>
      <c r="E40" s="234">
        <v>1403771.1562576301</v>
      </c>
      <c r="F40" s="234">
        <v>1396559.34715117</v>
      </c>
      <c r="G40" s="234">
        <v>1373104.5500141601</v>
      </c>
      <c r="H40" s="234">
        <v>1363049.61714198</v>
      </c>
      <c r="I40" s="234">
        <v>1368558.3411437499</v>
      </c>
      <c r="J40" s="234">
        <v>1368769.5819404901</v>
      </c>
      <c r="K40" s="234">
        <v>1382382.39049203</v>
      </c>
      <c r="L40" s="234">
        <v>1433518.3608635401</v>
      </c>
      <c r="M40" s="234">
        <v>1438831.22208737</v>
      </c>
      <c r="N40" s="234">
        <v>1459891.97939895</v>
      </c>
      <c r="O40" s="234">
        <v>1478578.8430281701</v>
      </c>
      <c r="P40" s="930">
        <v>1470812.6446136499</v>
      </c>
      <c r="Q40" s="1100">
        <v>1482016.0293071701</v>
      </c>
    </row>
    <row r="41" spans="1:18" ht="12" customHeight="1">
      <c r="A41" s="362"/>
      <c r="B41" s="1169" t="s">
        <v>457</v>
      </c>
      <c r="C41" s="234">
        <v>706687.22236934095</v>
      </c>
      <c r="D41" s="234">
        <v>792724.07733744604</v>
      </c>
      <c r="E41" s="234">
        <v>823361.32990288106</v>
      </c>
      <c r="F41" s="234">
        <v>808935.49836916802</v>
      </c>
      <c r="G41" s="234">
        <v>793021.30037883599</v>
      </c>
      <c r="H41" s="234">
        <v>796622.82497930899</v>
      </c>
      <c r="I41" s="234">
        <v>793734.05576751905</v>
      </c>
      <c r="J41" s="234">
        <v>795329.20849816897</v>
      </c>
      <c r="K41" s="234">
        <v>807122.709686797</v>
      </c>
      <c r="L41" s="234">
        <v>851445.20435134904</v>
      </c>
      <c r="M41" s="234">
        <v>845133.14578367595</v>
      </c>
      <c r="N41" s="234">
        <v>855781.89009101898</v>
      </c>
      <c r="O41" s="234">
        <v>886129.23905079404</v>
      </c>
      <c r="P41" s="930">
        <v>885386.309873158</v>
      </c>
      <c r="Q41" s="1100">
        <v>893758.99914009206</v>
      </c>
    </row>
    <row r="42" spans="1:18" ht="12" customHeight="1">
      <c r="A42" s="362"/>
      <c r="B42" s="1169" t="s">
        <v>563</v>
      </c>
      <c r="C42" s="234">
        <v>192775.23493053601</v>
      </c>
      <c r="D42" s="234">
        <v>180832.94769173101</v>
      </c>
      <c r="E42" s="234">
        <v>197303.22197680199</v>
      </c>
      <c r="F42" s="234">
        <v>200145.10265224101</v>
      </c>
      <c r="G42" s="234">
        <v>201643.76613141299</v>
      </c>
      <c r="H42" s="234">
        <v>207361.06010641099</v>
      </c>
      <c r="I42" s="234">
        <v>202089.03326765</v>
      </c>
      <c r="J42" s="234">
        <v>197774.62586027</v>
      </c>
      <c r="K42" s="234">
        <v>194468.56479686001</v>
      </c>
      <c r="L42" s="234">
        <v>201316.63251959399</v>
      </c>
      <c r="M42" s="234">
        <v>202663.327419243</v>
      </c>
      <c r="N42" s="234">
        <v>205051.26694354499</v>
      </c>
      <c r="O42" s="234">
        <v>209553.23748523099</v>
      </c>
      <c r="P42" s="930">
        <v>210693.01127823</v>
      </c>
      <c r="Q42" s="1100">
        <v>215883.545830811</v>
      </c>
    </row>
    <row r="43" spans="1:18" ht="12" customHeight="1">
      <c r="A43" s="362"/>
      <c r="B43" s="1169" t="s">
        <v>459</v>
      </c>
      <c r="C43" s="234">
        <v>346289.92150391301</v>
      </c>
      <c r="D43" s="234">
        <v>339933.40792441898</v>
      </c>
      <c r="E43" s="234">
        <v>383106.604377946</v>
      </c>
      <c r="F43" s="234">
        <v>387478.74612975999</v>
      </c>
      <c r="G43" s="234">
        <v>378439.48350390699</v>
      </c>
      <c r="H43" s="234">
        <v>359065.732056259</v>
      </c>
      <c r="I43" s="234">
        <v>372735.25210858398</v>
      </c>
      <c r="J43" s="234">
        <v>375665.74758205097</v>
      </c>
      <c r="K43" s="234">
        <v>380791.11600837798</v>
      </c>
      <c r="L43" s="234">
        <v>380756.523992592</v>
      </c>
      <c r="M43" s="234">
        <v>391034.74888444802</v>
      </c>
      <c r="N43" s="234">
        <v>399058.822364391</v>
      </c>
      <c r="O43" s="234">
        <v>382896.36649214901</v>
      </c>
      <c r="P43" s="930">
        <v>374733.32346226502</v>
      </c>
      <c r="Q43" s="1100">
        <v>372373.48433627299</v>
      </c>
    </row>
    <row r="44" spans="1:18" ht="12" customHeight="1">
      <c r="A44" s="362" t="s">
        <v>9</v>
      </c>
      <c r="B44" s="1170" t="s">
        <v>462</v>
      </c>
      <c r="C44" s="234">
        <v>2127.2653974549999</v>
      </c>
      <c r="D44" s="234">
        <v>17578.926215354</v>
      </c>
      <c r="E44" s="234">
        <v>17139.911615977999</v>
      </c>
      <c r="F44" s="234">
        <v>9574.6807745770002</v>
      </c>
      <c r="G44" s="234">
        <v>10843.533588712</v>
      </c>
      <c r="H44" s="234">
        <v>14056.692237875999</v>
      </c>
      <c r="I44" s="234">
        <v>14123.716466782</v>
      </c>
      <c r="J44" s="234">
        <v>16241.325687062001</v>
      </c>
      <c r="K44" s="234">
        <v>23606.282115786002</v>
      </c>
      <c r="L44" s="234">
        <v>21667.772677410001</v>
      </c>
      <c r="M44" s="234">
        <v>19026.633696527999</v>
      </c>
      <c r="N44" s="234">
        <v>25292.525341134002</v>
      </c>
      <c r="O44" s="234">
        <v>20995.088913734999</v>
      </c>
      <c r="P44" s="930">
        <v>9647.1013441489995</v>
      </c>
      <c r="Q44" s="1100">
        <v>15118.436015363999</v>
      </c>
    </row>
    <row r="45" spans="1:18" ht="12" customHeight="1">
      <c r="A45" s="362" t="s">
        <v>10</v>
      </c>
      <c r="B45" s="1170" t="s">
        <v>463</v>
      </c>
      <c r="C45" s="234">
        <v>173398.587085848</v>
      </c>
      <c r="D45" s="234">
        <v>198380.98677930399</v>
      </c>
      <c r="E45" s="234">
        <v>203713.51762450699</v>
      </c>
      <c r="F45" s="234">
        <v>197779.31166210701</v>
      </c>
      <c r="G45" s="234">
        <v>192027.867307654</v>
      </c>
      <c r="H45" s="234">
        <v>189081.519772656</v>
      </c>
      <c r="I45" s="234">
        <v>197583.27245159101</v>
      </c>
      <c r="J45" s="234">
        <v>202198.63792450799</v>
      </c>
      <c r="K45" s="234">
        <v>192611.92562694199</v>
      </c>
      <c r="L45" s="234">
        <v>192529.63227402899</v>
      </c>
      <c r="M45" s="234">
        <v>210209.783963088</v>
      </c>
      <c r="N45" s="234">
        <v>187030.01644494801</v>
      </c>
      <c r="O45" s="234">
        <v>203120.98689345599</v>
      </c>
      <c r="P45" s="930">
        <v>207976.75303568001</v>
      </c>
      <c r="Q45" s="1100">
        <v>211057.670186662</v>
      </c>
    </row>
    <row r="46" spans="1:18" ht="12" customHeight="1">
      <c r="A46" s="362" t="s">
        <v>11</v>
      </c>
      <c r="B46" s="1170" t="s">
        <v>702</v>
      </c>
      <c r="C46" s="234">
        <v>115116.942285942</v>
      </c>
      <c r="D46" s="234">
        <v>99040.262328423996</v>
      </c>
      <c r="E46" s="234">
        <v>95779.893489845999</v>
      </c>
      <c r="F46" s="234">
        <v>94124.906600675007</v>
      </c>
      <c r="G46" s="234">
        <v>90920.890479495996</v>
      </c>
      <c r="H46" s="234">
        <v>90323.928560027998</v>
      </c>
      <c r="I46" s="234">
        <v>99640.197197354006</v>
      </c>
      <c r="J46" s="234">
        <v>96561.937914797003</v>
      </c>
      <c r="K46" s="234">
        <v>99326.673419971004</v>
      </c>
      <c r="L46" s="234">
        <v>93646.263078589007</v>
      </c>
      <c r="M46" s="234">
        <v>97712.461318009999</v>
      </c>
      <c r="N46" s="234">
        <v>114600.045313307</v>
      </c>
      <c r="O46" s="234">
        <v>113886.580165305</v>
      </c>
      <c r="P46" s="930">
        <v>103470.33659791001</v>
      </c>
      <c r="Q46" s="1100">
        <v>109995.84315908499</v>
      </c>
    </row>
    <row r="47" spans="1:18" ht="12" customHeight="1">
      <c r="A47" s="362" t="s">
        <v>98</v>
      </c>
      <c r="B47" s="1170" t="s">
        <v>532</v>
      </c>
      <c r="C47" s="234">
        <v>293290.551583578</v>
      </c>
      <c r="D47" s="234">
        <v>308327.91175041703</v>
      </c>
      <c r="E47" s="234">
        <v>323207.359881201</v>
      </c>
      <c r="F47" s="234">
        <v>326484.07397454401</v>
      </c>
      <c r="G47" s="234">
        <v>332273.90427309403</v>
      </c>
      <c r="H47" s="234">
        <v>326526.78013722901</v>
      </c>
      <c r="I47" s="234">
        <v>336907.061254417</v>
      </c>
      <c r="J47" s="234">
        <v>345134.18752446701</v>
      </c>
      <c r="K47" s="234">
        <v>395419.618836504</v>
      </c>
      <c r="L47" s="234">
        <v>385821.40034584398</v>
      </c>
      <c r="M47" s="234">
        <v>387742.233396583</v>
      </c>
      <c r="N47" s="234">
        <v>393518.369928609</v>
      </c>
      <c r="O47" s="234">
        <v>400405.84523256501</v>
      </c>
      <c r="P47" s="930">
        <v>400648.37623739999</v>
      </c>
      <c r="Q47" s="1100">
        <v>407159.24476954498</v>
      </c>
    </row>
    <row r="48" spans="1:18" ht="12" customHeight="1">
      <c r="A48" s="362"/>
      <c r="B48" s="1169" t="s">
        <v>96</v>
      </c>
      <c r="C48" s="234">
        <v>88880.975279770006</v>
      </c>
      <c r="D48" s="234">
        <v>98028.919775681003</v>
      </c>
      <c r="E48" s="234">
        <v>94688.475747717996</v>
      </c>
      <c r="F48" s="234">
        <v>93388.414004247999</v>
      </c>
      <c r="G48" s="234">
        <v>94193.715649338003</v>
      </c>
      <c r="H48" s="234">
        <v>94003.460890046001</v>
      </c>
      <c r="I48" s="234">
        <v>93563.03031468</v>
      </c>
      <c r="J48" s="234">
        <v>98720.634003006999</v>
      </c>
      <c r="K48" s="234">
        <v>107224.388840429</v>
      </c>
      <c r="L48" s="234">
        <v>103315.81365927101</v>
      </c>
      <c r="M48" s="234">
        <v>105664.453596233</v>
      </c>
      <c r="N48" s="234">
        <v>103737.305754163</v>
      </c>
      <c r="O48" s="234">
        <v>102816.30270268601</v>
      </c>
      <c r="P48" s="930">
        <v>104184.792922412</v>
      </c>
      <c r="Q48" s="1100">
        <v>104936.140035748</v>
      </c>
    </row>
    <row r="49" spans="1:17" ht="12" customHeight="1">
      <c r="A49" s="362"/>
      <c r="B49" s="1169" t="s">
        <v>421</v>
      </c>
      <c r="C49" s="234">
        <v>204409.57630380799</v>
      </c>
      <c r="D49" s="234">
        <v>210298.99197473601</v>
      </c>
      <c r="E49" s="234">
        <v>228518.88413348299</v>
      </c>
      <c r="F49" s="234">
        <v>233095.65997029599</v>
      </c>
      <c r="G49" s="234">
        <v>238080.188623756</v>
      </c>
      <c r="H49" s="234">
        <v>232523.31924718301</v>
      </c>
      <c r="I49" s="234">
        <v>243344.03093973699</v>
      </c>
      <c r="J49" s="234">
        <v>246413.55352146001</v>
      </c>
      <c r="K49" s="234">
        <v>288195.22999607498</v>
      </c>
      <c r="L49" s="234">
        <v>282505.58668657299</v>
      </c>
      <c r="M49" s="234">
        <v>282077.77980035002</v>
      </c>
      <c r="N49" s="234">
        <v>289781.06417444599</v>
      </c>
      <c r="O49" s="234">
        <v>297589.54252987902</v>
      </c>
      <c r="P49" s="930">
        <v>296463.58331498801</v>
      </c>
      <c r="Q49" s="1100">
        <v>302223.10473379702</v>
      </c>
    </row>
    <row r="50" spans="1:17">
      <c r="A50" s="365" t="s">
        <v>97</v>
      </c>
      <c r="B50" s="1170" t="s">
        <v>466</v>
      </c>
      <c r="C50" s="234">
        <v>27588.882662169999</v>
      </c>
      <c r="D50" s="234">
        <v>21518.723660535001</v>
      </c>
      <c r="E50" s="234">
        <v>36532.986149679004</v>
      </c>
      <c r="F50" s="234">
        <v>30745.342518685</v>
      </c>
      <c r="G50" s="234">
        <v>46232.871650749999</v>
      </c>
      <c r="H50" s="234">
        <v>49864.130301509002</v>
      </c>
      <c r="I50" s="234">
        <v>39725.728213592003</v>
      </c>
      <c r="J50" s="234">
        <v>39721.486528278001</v>
      </c>
      <c r="K50" s="234">
        <v>47811.43918881</v>
      </c>
      <c r="L50" s="234">
        <v>47732.402592881997</v>
      </c>
      <c r="M50" s="234">
        <v>58089.884013891999</v>
      </c>
      <c r="N50" s="234">
        <v>60280.132011191999</v>
      </c>
      <c r="O50" s="234">
        <v>64684.265744335004</v>
      </c>
      <c r="P50" s="930">
        <v>52805.963068673002</v>
      </c>
      <c r="Q50" s="1100">
        <v>50684.643393947998</v>
      </c>
    </row>
    <row r="51" spans="1:17" ht="36">
      <c r="A51" s="362" t="s">
        <v>125</v>
      </c>
      <c r="B51" s="1170" t="s">
        <v>467</v>
      </c>
      <c r="C51" s="923">
        <v>156075.518586538</v>
      </c>
      <c r="D51" s="923">
        <v>239370.86171913901</v>
      </c>
      <c r="E51" s="234">
        <v>257793.65617986501</v>
      </c>
      <c r="F51" s="234">
        <v>264161.54998409702</v>
      </c>
      <c r="G51" s="234">
        <v>333889.24776367401</v>
      </c>
      <c r="H51" s="234">
        <v>289384.15282592498</v>
      </c>
      <c r="I51" s="234">
        <v>256902.12386970301</v>
      </c>
      <c r="J51" s="234">
        <v>286303.70146699599</v>
      </c>
      <c r="K51" s="234">
        <v>355289.06526330201</v>
      </c>
      <c r="L51" s="234">
        <v>271591.67903803597</v>
      </c>
      <c r="M51" s="234">
        <v>254715.653861228</v>
      </c>
      <c r="N51" s="234">
        <v>374828.85428528499</v>
      </c>
      <c r="O51" s="234">
        <v>330438.47871303401</v>
      </c>
      <c r="P51" s="234">
        <v>345142.03574954998</v>
      </c>
      <c r="Q51" s="808">
        <v>241485.75360266399</v>
      </c>
    </row>
    <row r="52" spans="1:17" ht="12" customHeight="1">
      <c r="A52" s="362" t="s">
        <v>203</v>
      </c>
      <c r="B52" s="1170" t="s">
        <v>713</v>
      </c>
      <c r="C52" s="234">
        <v>4282.9107790179996</v>
      </c>
      <c r="D52" s="234">
        <v>4931.6657927280003</v>
      </c>
      <c r="E52" s="234">
        <v>3924.443019157</v>
      </c>
      <c r="F52" s="234">
        <v>4436.1268007019999</v>
      </c>
      <c r="G52" s="234">
        <v>5172.7582824190004</v>
      </c>
      <c r="H52" s="234">
        <v>5218.9219706530002</v>
      </c>
      <c r="I52" s="234">
        <v>5069.6834688950003</v>
      </c>
      <c r="J52" s="234">
        <v>4776.1407470679997</v>
      </c>
      <c r="K52" s="234">
        <v>5153.0499675370002</v>
      </c>
      <c r="L52" s="234">
        <v>4877.613733143</v>
      </c>
      <c r="M52" s="234">
        <v>4825.5255805919996</v>
      </c>
      <c r="N52" s="234">
        <v>5121.1541803990003</v>
      </c>
      <c r="O52" s="234">
        <v>5113.313342169</v>
      </c>
      <c r="P52" s="234">
        <v>4542.236443754</v>
      </c>
      <c r="Q52" s="808">
        <v>4372.954684888</v>
      </c>
    </row>
    <row r="53" spans="1:17">
      <c r="A53" s="1326" t="s">
        <v>712</v>
      </c>
      <c r="B53" s="1327"/>
      <c r="C53" s="1082"/>
      <c r="D53" s="1082"/>
      <c r="P53" s="930"/>
      <c r="Q53" s="1100"/>
    </row>
    <row r="54" spans="1:17" ht="12" customHeight="1">
      <c r="A54" s="362" t="s">
        <v>8</v>
      </c>
      <c r="B54" s="1170" t="s">
        <v>468</v>
      </c>
      <c r="C54" s="234">
        <v>282878.803257733</v>
      </c>
      <c r="D54" s="234">
        <v>312787.77477649698</v>
      </c>
      <c r="E54" s="234">
        <v>316763.39032817201</v>
      </c>
      <c r="F54" s="234">
        <v>317363.24257186399</v>
      </c>
      <c r="G54" s="234">
        <v>317244.32831617602</v>
      </c>
      <c r="H54" s="234">
        <v>312186.30006983801</v>
      </c>
      <c r="I54" s="234">
        <v>313519.76155540301</v>
      </c>
      <c r="J54" s="234">
        <v>313527.011669703</v>
      </c>
      <c r="K54" s="234">
        <v>313777.72293598502</v>
      </c>
      <c r="L54" s="234">
        <v>313823.87608390203</v>
      </c>
      <c r="M54" s="234">
        <v>313838.31784468499</v>
      </c>
      <c r="N54" s="234">
        <v>315262.15456257702</v>
      </c>
      <c r="O54" s="234">
        <v>315322.10244072502</v>
      </c>
      <c r="P54" s="930">
        <v>315344.53157118999</v>
      </c>
      <c r="Q54" s="1100">
        <v>315798.66193080501</v>
      </c>
    </row>
    <row r="55" spans="1:17" ht="12" customHeight="1">
      <c r="A55" s="362" t="s">
        <v>9</v>
      </c>
      <c r="B55" s="1170" t="s">
        <v>469</v>
      </c>
      <c r="C55" s="234">
        <v>88914.783614913002</v>
      </c>
      <c r="D55" s="234">
        <v>97664.044182386002</v>
      </c>
      <c r="E55" s="234">
        <v>104746.656424068</v>
      </c>
      <c r="F55" s="234">
        <v>104801.23979101</v>
      </c>
      <c r="G55" s="234">
        <v>104968.79503897201</v>
      </c>
      <c r="H55" s="234">
        <v>104808.741288119</v>
      </c>
      <c r="I55" s="234">
        <v>104801.76814683</v>
      </c>
      <c r="J55" s="234">
        <v>104922.06974781401</v>
      </c>
      <c r="K55" s="234">
        <v>104923.321617023</v>
      </c>
      <c r="L55" s="234">
        <v>104910.353366984</v>
      </c>
      <c r="M55" s="234">
        <v>105638.425723176</v>
      </c>
      <c r="N55" s="234">
        <v>107487.087463399</v>
      </c>
      <c r="O55" s="234">
        <v>107673.981222523</v>
      </c>
      <c r="P55" s="930">
        <v>109181.243518858</v>
      </c>
      <c r="Q55" s="1100">
        <v>111661.351640223</v>
      </c>
    </row>
    <row r="56" spans="1:17" ht="12" customHeight="1">
      <c r="A56" s="362" t="s">
        <v>10</v>
      </c>
      <c r="B56" s="1170" t="s">
        <v>703</v>
      </c>
      <c r="C56" s="234">
        <v>675740.25364246301</v>
      </c>
      <c r="D56" s="234">
        <v>738593.43068481702</v>
      </c>
      <c r="E56" s="234">
        <v>839113.86917316203</v>
      </c>
      <c r="F56" s="234">
        <v>838940.86499989894</v>
      </c>
      <c r="G56" s="234">
        <v>838641.67252678995</v>
      </c>
      <c r="H56" s="234">
        <v>838888.107106596</v>
      </c>
      <c r="I56" s="234">
        <v>838222.43628753396</v>
      </c>
      <c r="J56" s="234">
        <v>831145.76409791899</v>
      </c>
      <c r="K56" s="234">
        <v>810416.97102595703</v>
      </c>
      <c r="L56" s="234">
        <v>1066399.16570334</v>
      </c>
      <c r="M56" s="234">
        <v>1062640.9389679099</v>
      </c>
      <c r="N56" s="234">
        <v>944865.05504649295</v>
      </c>
      <c r="O56" s="234">
        <v>920113.687957071</v>
      </c>
      <c r="P56" s="930">
        <v>915317.15922538599</v>
      </c>
      <c r="Q56" s="1100">
        <v>907179.73235294304</v>
      </c>
    </row>
    <row r="57" spans="1:17" ht="15" customHeight="1">
      <c r="A57" s="1101" t="s">
        <v>11</v>
      </c>
      <c r="B57" s="1255" t="s">
        <v>704</v>
      </c>
      <c r="C57" s="204">
        <v>201816.61498470799</v>
      </c>
      <c r="D57" s="204">
        <v>243325.729343371</v>
      </c>
      <c r="E57" s="204">
        <v>126525.328008262</v>
      </c>
      <c r="F57" s="204">
        <v>149619.73428242499</v>
      </c>
      <c r="G57" s="204">
        <v>171026.32167518101</v>
      </c>
      <c r="H57" s="204">
        <v>194970.007681063</v>
      </c>
      <c r="I57" s="204">
        <v>217589.90319673499</v>
      </c>
      <c r="J57" s="204">
        <v>237148.465466625</v>
      </c>
      <c r="K57" s="204">
        <v>255199.584786541</v>
      </c>
      <c r="L57" s="204">
        <v>19361.324074537999</v>
      </c>
      <c r="M57" s="204">
        <v>40013.854808921002</v>
      </c>
      <c r="N57" s="204">
        <v>65454.827629906002</v>
      </c>
      <c r="O57" s="204">
        <v>85601.021657742996</v>
      </c>
      <c r="P57" s="930">
        <v>106502.432778724</v>
      </c>
      <c r="Q57" s="1100">
        <v>131382.06405735301</v>
      </c>
    </row>
    <row r="58" spans="1:17" ht="12" customHeight="1">
      <c r="A58" s="362" t="s">
        <v>98</v>
      </c>
      <c r="B58" s="1170" t="s">
        <v>472</v>
      </c>
      <c r="C58" s="234">
        <v>282024.46072312602</v>
      </c>
      <c r="D58" s="234">
        <v>288230.69469253003</v>
      </c>
      <c r="E58" s="234">
        <v>296181.04237183399</v>
      </c>
      <c r="F58" s="234">
        <v>300527.56674462598</v>
      </c>
      <c r="G58" s="234">
        <v>305886.08022000501</v>
      </c>
      <c r="H58" s="234">
        <v>311135.52226357098</v>
      </c>
      <c r="I58" s="234">
        <v>303477.24826168601</v>
      </c>
      <c r="J58" s="234">
        <v>302177.43709962402</v>
      </c>
      <c r="K58" s="234">
        <v>300367.85033384501</v>
      </c>
      <c r="L58" s="234">
        <v>303430.05132580001</v>
      </c>
      <c r="M58" s="234">
        <v>306804.243403467</v>
      </c>
      <c r="N58" s="234">
        <v>303745.512821251</v>
      </c>
      <c r="O58" s="234">
        <v>311623.58108596702</v>
      </c>
      <c r="P58" s="930">
        <v>309259.34595803299</v>
      </c>
      <c r="Q58" s="1100">
        <v>311637.52039383398</v>
      </c>
    </row>
    <row r="59" spans="1:17" ht="12" customHeight="1" thickBot="1">
      <c r="A59" s="366" t="s">
        <v>97</v>
      </c>
      <c r="B59" s="367" t="s">
        <v>473</v>
      </c>
      <c r="C59" s="242">
        <v>78110.914104632</v>
      </c>
      <c r="D59" s="242">
        <v>78929.516561147</v>
      </c>
      <c r="E59" s="242">
        <v>71425.385674441</v>
      </c>
      <c r="F59" s="242">
        <v>72298.853217475</v>
      </c>
      <c r="G59" s="242">
        <v>70623.706012918003</v>
      </c>
      <c r="H59" s="242">
        <v>69809.672845510999</v>
      </c>
      <c r="I59" s="242">
        <v>69856.821279056006</v>
      </c>
      <c r="J59" s="242">
        <v>70283.045863546999</v>
      </c>
      <c r="K59" s="242">
        <v>67808.238504039997</v>
      </c>
      <c r="L59" s="242">
        <v>62667.481971396002</v>
      </c>
      <c r="M59" s="242">
        <v>64494.690638385</v>
      </c>
      <c r="N59" s="242">
        <v>61505.878990318</v>
      </c>
      <c r="O59" s="242">
        <v>61604.030746069002</v>
      </c>
      <c r="P59" s="1106">
        <v>60903.438521495998</v>
      </c>
      <c r="Q59" s="1102">
        <v>60472.544910083998</v>
      </c>
    </row>
    <row r="60" spans="1:17" s="9" customFormat="1" ht="75" customHeight="1">
      <c r="A60" s="1330" t="s">
        <v>734</v>
      </c>
      <c r="B60" s="1331"/>
      <c r="C60" s="1331"/>
      <c r="D60" s="1331"/>
      <c r="E60" s="1331"/>
      <c r="F60" s="1331"/>
      <c r="G60" s="1331"/>
      <c r="H60" s="1331"/>
      <c r="I60" s="1331"/>
      <c r="J60" s="1331"/>
      <c r="K60" s="1331"/>
      <c r="L60" s="1331"/>
      <c r="M60" s="1331"/>
      <c r="N60" s="1331"/>
      <c r="O60" s="1331"/>
      <c r="P60" s="1331"/>
      <c r="Q60" s="1332"/>
    </row>
    <row r="61" spans="1:17" s="9" customFormat="1" ht="22.35" customHeight="1">
      <c r="A61" s="1319" t="s">
        <v>93</v>
      </c>
      <c r="B61" s="1320"/>
      <c r="C61" s="1320">
        <v>2022</v>
      </c>
      <c r="D61" s="1323">
        <v>2023</v>
      </c>
      <c r="E61" s="1323">
        <v>2024</v>
      </c>
      <c r="F61" s="1323"/>
      <c r="G61" s="1323"/>
      <c r="H61" s="1323"/>
      <c r="I61" s="1323"/>
      <c r="J61" s="1323"/>
      <c r="K61" s="1323"/>
      <c r="L61" s="1323">
        <v>2025</v>
      </c>
      <c r="M61" s="1323"/>
      <c r="N61" s="1323"/>
      <c r="O61" s="1323"/>
      <c r="P61" s="1323"/>
      <c r="Q61" s="1325"/>
    </row>
    <row r="62" spans="1:17" s="9" customFormat="1" ht="22.35" customHeight="1">
      <c r="A62" s="1319"/>
      <c r="B62" s="1320"/>
      <c r="C62" s="1320"/>
      <c r="D62" s="1323"/>
      <c r="E62" s="800" t="s">
        <v>5</v>
      </c>
      <c r="F62" s="800" t="s">
        <v>6</v>
      </c>
      <c r="G62" s="800" t="s">
        <v>267</v>
      </c>
      <c r="H62" s="800" t="s">
        <v>7</v>
      </c>
      <c r="I62" s="800" t="s">
        <v>13</v>
      </c>
      <c r="J62" s="800" t="s">
        <v>14</v>
      </c>
      <c r="K62" s="800" t="s">
        <v>904</v>
      </c>
      <c r="L62" s="800" t="s">
        <v>0</v>
      </c>
      <c r="M62" s="800" t="s">
        <v>1</v>
      </c>
      <c r="N62" s="800" t="s">
        <v>2</v>
      </c>
      <c r="O62" s="800" t="s">
        <v>3</v>
      </c>
      <c r="P62" s="800" t="s">
        <v>4</v>
      </c>
      <c r="Q62" s="1097" t="s">
        <v>5</v>
      </c>
    </row>
    <row r="63" spans="1:17" s="9" customFormat="1" ht="12" customHeight="1">
      <c r="A63" s="1328" t="s">
        <v>307</v>
      </c>
      <c r="B63" s="1329"/>
      <c r="C63" s="1252"/>
      <c r="D63" s="1077"/>
      <c r="E63" s="305"/>
      <c r="F63" s="305"/>
      <c r="G63" s="305"/>
      <c r="H63" s="305"/>
      <c r="I63" s="305"/>
      <c r="J63" s="305"/>
      <c r="K63" s="305"/>
      <c r="L63" s="305"/>
      <c r="M63" s="305"/>
      <c r="N63" s="305"/>
      <c r="O63" s="305"/>
      <c r="P63" s="305"/>
      <c r="Q63" s="1103"/>
    </row>
    <row r="64" spans="1:17" ht="13.5" customHeight="1">
      <c r="A64" s="1099" t="s">
        <v>8</v>
      </c>
      <c r="B64" s="1253" t="s">
        <v>787</v>
      </c>
      <c r="C64" s="234">
        <v>772695.10943003197</v>
      </c>
      <c r="D64" s="234">
        <v>754649.219915753</v>
      </c>
      <c r="E64" s="234">
        <v>773981.47845329402</v>
      </c>
      <c r="F64" s="234">
        <v>778552.38750353793</v>
      </c>
      <c r="G64" s="234">
        <v>784585.37461475504</v>
      </c>
      <c r="H64" s="234">
        <v>782945.61955600092</v>
      </c>
      <c r="I64" s="234">
        <v>792232.22957029205</v>
      </c>
      <c r="J64" s="234">
        <v>801953.85720873903</v>
      </c>
      <c r="K64" s="234">
        <v>815170.17227891902</v>
      </c>
      <c r="L64" s="234">
        <v>809425.45819991198</v>
      </c>
      <c r="M64" s="234">
        <v>782797.18255193299</v>
      </c>
      <c r="N64" s="234">
        <v>794090.14336215099</v>
      </c>
      <c r="O64" s="234">
        <v>792919.13950997998</v>
      </c>
      <c r="P64" s="930">
        <v>788473.852303594</v>
      </c>
      <c r="Q64" s="1100">
        <v>756112.823549386</v>
      </c>
    </row>
    <row r="65" spans="1:17">
      <c r="A65" s="1099"/>
      <c r="B65" s="1254" t="s">
        <v>315</v>
      </c>
      <c r="C65" s="234">
        <v>769033.55786107609</v>
      </c>
      <c r="D65" s="234">
        <v>751535.78102954803</v>
      </c>
      <c r="E65" s="234">
        <v>769832.54496371595</v>
      </c>
      <c r="F65" s="234">
        <v>774463.96603514999</v>
      </c>
      <c r="G65" s="234">
        <v>780582.07969164802</v>
      </c>
      <c r="H65" s="234">
        <v>778944.22807340196</v>
      </c>
      <c r="I65" s="234">
        <v>788644.46323312307</v>
      </c>
      <c r="J65" s="234">
        <v>797381.250089159</v>
      </c>
      <c r="K65" s="234">
        <v>808955.69888785202</v>
      </c>
      <c r="L65" s="234">
        <v>803107.74766474694</v>
      </c>
      <c r="M65" s="234">
        <v>779208.75876756106</v>
      </c>
      <c r="N65" s="234">
        <v>790626.72577923199</v>
      </c>
      <c r="O65" s="234">
        <v>789433.0722580289</v>
      </c>
      <c r="P65" s="930">
        <v>785277.97710041702</v>
      </c>
      <c r="Q65" s="1100">
        <v>753553.57508241094</v>
      </c>
    </row>
    <row r="66" spans="1:17">
      <c r="A66" s="1099"/>
      <c r="B66" s="1253" t="s">
        <v>316</v>
      </c>
      <c r="C66" s="234">
        <v>702104.03758830891</v>
      </c>
      <c r="D66" s="234">
        <v>692029.76065860898</v>
      </c>
      <c r="E66" s="234">
        <v>702837.32057688793</v>
      </c>
      <c r="F66" s="234">
        <v>708120.34675006696</v>
      </c>
      <c r="G66" s="234">
        <v>717124.32120960602</v>
      </c>
      <c r="H66" s="234">
        <v>716411.88326944597</v>
      </c>
      <c r="I66" s="234">
        <v>721762.47264645202</v>
      </c>
      <c r="J66" s="234">
        <v>729337.62251402403</v>
      </c>
      <c r="K66" s="234">
        <v>738162.95973711507</v>
      </c>
      <c r="L66" s="234">
        <v>733446.58042292809</v>
      </c>
      <c r="M66" s="234">
        <v>723885.56800772296</v>
      </c>
      <c r="N66" s="234">
        <v>733159.342811018</v>
      </c>
      <c r="O66" s="234">
        <v>733034.7648770489</v>
      </c>
      <c r="P66" s="930">
        <v>733626.776957792</v>
      </c>
      <c r="Q66" s="1100">
        <v>708082.32745436497</v>
      </c>
    </row>
    <row r="67" spans="1:17">
      <c r="A67" s="1099"/>
      <c r="B67" s="1253" t="s">
        <v>445</v>
      </c>
      <c r="C67" s="234">
        <v>66929.520272766997</v>
      </c>
      <c r="D67" s="234">
        <v>59506.020370938997</v>
      </c>
      <c r="E67" s="234">
        <v>66995.224386828006</v>
      </c>
      <c r="F67" s="234">
        <v>66343.619285082998</v>
      </c>
      <c r="G67" s="234">
        <v>63457.758482042002</v>
      </c>
      <c r="H67" s="234">
        <v>62532.344803956003</v>
      </c>
      <c r="I67" s="234">
        <v>66881.990586671003</v>
      </c>
      <c r="J67" s="234">
        <v>68043.627575135004</v>
      </c>
      <c r="K67" s="234">
        <v>70792.739150737005</v>
      </c>
      <c r="L67" s="234">
        <v>69661.167241819014</v>
      </c>
      <c r="M67" s="234">
        <v>55323.190759838006</v>
      </c>
      <c r="N67" s="234">
        <v>57467.382968213999</v>
      </c>
      <c r="O67" s="234">
        <v>56398.307380979997</v>
      </c>
      <c r="P67" s="930">
        <v>51651.200142624999</v>
      </c>
      <c r="Q67" s="1100">
        <v>45471.247628046003</v>
      </c>
    </row>
    <row r="68" spans="1:17">
      <c r="A68" s="1099"/>
      <c r="B68" s="1254" t="s">
        <v>797</v>
      </c>
      <c r="C68" s="234">
        <v>3661.5515689559998</v>
      </c>
      <c r="D68" s="234">
        <v>3113.438886205</v>
      </c>
      <c r="E68" s="234">
        <v>4148.9334895780003</v>
      </c>
      <c r="F68" s="234">
        <v>4088.421468388</v>
      </c>
      <c r="G68" s="234">
        <v>4003.2949231070002</v>
      </c>
      <c r="H68" s="234">
        <v>4001.391482599</v>
      </c>
      <c r="I68" s="234">
        <v>3587.7663371689996</v>
      </c>
      <c r="J68" s="234">
        <v>4572.6071195799996</v>
      </c>
      <c r="K68" s="234">
        <v>6214.4733910670002</v>
      </c>
      <c r="L68" s="234">
        <v>6317.7105351650007</v>
      </c>
      <c r="M68" s="234">
        <v>3588.4237843720002</v>
      </c>
      <c r="N68" s="234">
        <v>3463.4175829189999</v>
      </c>
      <c r="O68" s="234">
        <v>3486.0672519509999</v>
      </c>
      <c r="P68" s="930">
        <v>3195.875203177</v>
      </c>
      <c r="Q68" s="1100">
        <v>2559.2484669750002</v>
      </c>
    </row>
    <row r="69" spans="1:17" ht="12" customHeight="1">
      <c r="A69" s="1099"/>
      <c r="B69" s="1253" t="s">
        <v>316</v>
      </c>
      <c r="C69" s="234">
        <v>3175.6380892050001</v>
      </c>
      <c r="D69" s="234">
        <v>3006.1950535989999</v>
      </c>
      <c r="E69" s="234">
        <v>3544.9784662470001</v>
      </c>
      <c r="F69" s="234">
        <v>3446.1924281470001</v>
      </c>
      <c r="G69" s="234">
        <v>3452.9485066070001</v>
      </c>
      <c r="H69" s="234">
        <v>3468.267749306</v>
      </c>
      <c r="I69" s="234">
        <v>3395.0467229669998</v>
      </c>
      <c r="J69" s="234">
        <v>4106.731268902</v>
      </c>
      <c r="K69" s="234">
        <v>5780.5549379049999</v>
      </c>
      <c r="L69" s="234">
        <v>5884.8923255829995</v>
      </c>
      <c r="M69" s="234">
        <v>3173.5627525509999</v>
      </c>
      <c r="N69" s="234">
        <v>3042.9306146009999</v>
      </c>
      <c r="O69" s="234">
        <v>3064.5646146270001</v>
      </c>
      <c r="P69" s="930">
        <v>2779.6134512100002</v>
      </c>
      <c r="Q69" s="1100">
        <v>2144.745660825</v>
      </c>
    </row>
    <row r="70" spans="1:17" ht="12" customHeight="1">
      <c r="A70" s="1099"/>
      <c r="B70" s="1253" t="s">
        <v>445</v>
      </c>
      <c r="C70" s="234">
        <v>485.91347975100001</v>
      </c>
      <c r="D70" s="234">
        <v>107.243832606</v>
      </c>
      <c r="E70" s="234">
        <v>603.95502333100001</v>
      </c>
      <c r="F70" s="234">
        <v>642.22904024100001</v>
      </c>
      <c r="G70" s="234">
        <v>550.34641650000003</v>
      </c>
      <c r="H70" s="234">
        <v>533.12373329299999</v>
      </c>
      <c r="I70" s="234">
        <v>192.719614202</v>
      </c>
      <c r="J70" s="234">
        <v>465.87585067800001</v>
      </c>
      <c r="K70" s="234">
        <v>433.91845316199999</v>
      </c>
      <c r="L70" s="234">
        <v>432.81820958200001</v>
      </c>
      <c r="M70" s="234">
        <v>414.86103182099998</v>
      </c>
      <c r="N70" s="234">
        <v>420.48696831799998</v>
      </c>
      <c r="O70" s="234">
        <v>421.50263732399998</v>
      </c>
      <c r="P70" s="930">
        <v>416.26175196700001</v>
      </c>
      <c r="Q70" s="1100">
        <v>414.50280615000003</v>
      </c>
    </row>
    <row r="71" spans="1:17" ht="12" customHeight="1">
      <c r="A71" s="1099" t="s">
        <v>9</v>
      </c>
      <c r="B71" s="1253" t="s">
        <v>446</v>
      </c>
      <c r="C71" s="234">
        <v>33491.496630941001</v>
      </c>
      <c r="D71" s="234">
        <v>41517.100615676005</v>
      </c>
      <c r="E71" s="234">
        <v>40531.075418463995</v>
      </c>
      <c r="F71" s="234">
        <v>39607.928949458001</v>
      </c>
      <c r="G71" s="234">
        <v>43686.626018702998</v>
      </c>
      <c r="H71" s="234">
        <v>42531.340856549999</v>
      </c>
      <c r="I71" s="234">
        <v>46630.002181495001</v>
      </c>
      <c r="J71" s="234">
        <v>45973.827320767996</v>
      </c>
      <c r="K71" s="234">
        <v>35198.322416993004</v>
      </c>
      <c r="L71" s="234">
        <v>45488.524675351</v>
      </c>
      <c r="M71" s="234">
        <v>37892.311743555998</v>
      </c>
      <c r="N71" s="234">
        <v>33308.830582572002</v>
      </c>
      <c r="O71" s="234">
        <v>42180.148797340997</v>
      </c>
      <c r="P71" s="930">
        <v>45525.504166152001</v>
      </c>
      <c r="Q71" s="1100">
        <v>46327.665898660998</v>
      </c>
    </row>
    <row r="72" spans="1:17" ht="12" customHeight="1">
      <c r="A72" s="362"/>
      <c r="B72" s="1168" t="s">
        <v>333</v>
      </c>
      <c r="C72" s="234">
        <v>13967.496615152</v>
      </c>
      <c r="D72" s="234">
        <v>14109.832888706002</v>
      </c>
      <c r="E72" s="234">
        <v>13468.976733628</v>
      </c>
      <c r="F72" s="234">
        <v>12357.077016775</v>
      </c>
      <c r="G72" s="234">
        <v>12315.370310397</v>
      </c>
      <c r="H72" s="234">
        <v>11899.080333292</v>
      </c>
      <c r="I72" s="234">
        <v>11375.345759510999</v>
      </c>
      <c r="J72" s="234">
        <v>9708.156302722</v>
      </c>
      <c r="K72" s="234">
        <v>10612.004713942</v>
      </c>
      <c r="L72" s="234">
        <v>13497.089147909001</v>
      </c>
      <c r="M72" s="234">
        <v>7458.4158967610001</v>
      </c>
      <c r="N72" s="234">
        <v>9381.3259154890002</v>
      </c>
      <c r="O72" s="234">
        <v>7029.4212553249999</v>
      </c>
      <c r="P72" s="930">
        <v>8514.7338397559997</v>
      </c>
      <c r="Q72" s="1100">
        <v>8290.0801955669995</v>
      </c>
    </row>
    <row r="73" spans="1:17" ht="12" customHeight="1">
      <c r="A73" s="362"/>
      <c r="B73" s="1168" t="s">
        <v>447</v>
      </c>
      <c r="C73" s="234">
        <v>15090.509499997999</v>
      </c>
      <c r="D73" s="234">
        <v>22056.169229193001</v>
      </c>
      <c r="E73" s="234">
        <v>19799.498380000001</v>
      </c>
      <c r="F73" s="234">
        <v>18504.241679999999</v>
      </c>
      <c r="G73" s="234">
        <v>21711.167499996001</v>
      </c>
      <c r="H73" s="234">
        <v>21323.914833333001</v>
      </c>
      <c r="I73" s="234">
        <v>25367.884999999998</v>
      </c>
      <c r="J73" s="234">
        <v>30849.254277779</v>
      </c>
      <c r="K73" s="234">
        <v>18614.013999999999</v>
      </c>
      <c r="L73" s="234">
        <v>24663.108325000001</v>
      </c>
      <c r="M73" s="234">
        <v>23979.34</v>
      </c>
      <c r="N73" s="234">
        <v>22300.247446369998</v>
      </c>
      <c r="O73" s="234">
        <v>29862.760916667001</v>
      </c>
      <c r="P73" s="930">
        <v>30706.824111112001</v>
      </c>
      <c r="Q73" s="1100">
        <v>28981.304395833999</v>
      </c>
    </row>
    <row r="74" spans="1:17" ht="12" customHeight="1">
      <c r="A74" s="362"/>
      <c r="B74" s="1168" t="s">
        <v>449</v>
      </c>
      <c r="C74" s="234">
        <v>2825.936004443</v>
      </c>
      <c r="D74" s="234">
        <v>4916.6982893009999</v>
      </c>
      <c r="E74" s="234">
        <v>5658.1770751920003</v>
      </c>
      <c r="F74" s="234">
        <v>7513.642619708</v>
      </c>
      <c r="G74" s="234">
        <v>7074.9041591670002</v>
      </c>
      <c r="H74" s="234">
        <v>7962.9747497500002</v>
      </c>
      <c r="I74" s="234">
        <v>8202.4296610109996</v>
      </c>
      <c r="J74" s="234">
        <v>3917.5437101069997</v>
      </c>
      <c r="K74" s="234">
        <v>5342.3326993430001</v>
      </c>
      <c r="L74" s="234">
        <v>6484.0244095620001</v>
      </c>
      <c r="M74" s="234">
        <v>4864.4536725960006</v>
      </c>
      <c r="N74" s="234">
        <v>889.48664212999995</v>
      </c>
      <c r="O74" s="234">
        <v>3299.25026609</v>
      </c>
      <c r="P74" s="930">
        <v>5399.7086824800008</v>
      </c>
      <c r="Q74" s="1100">
        <v>6641.7719117340002</v>
      </c>
    </row>
    <row r="75" spans="1:17" ht="12" customHeight="1">
      <c r="A75" s="362"/>
      <c r="B75" s="1168" t="s">
        <v>450</v>
      </c>
      <c r="C75" s="234">
        <v>1607.554511348</v>
      </c>
      <c r="D75" s="234">
        <v>434.40020847599999</v>
      </c>
      <c r="E75" s="234">
        <v>1604.423229644</v>
      </c>
      <c r="F75" s="234">
        <v>1232.967632975</v>
      </c>
      <c r="G75" s="234">
        <v>2585.1840491430003</v>
      </c>
      <c r="H75" s="234">
        <v>1345.370940175</v>
      </c>
      <c r="I75" s="234">
        <v>1684.341760973</v>
      </c>
      <c r="J75" s="234">
        <v>1498.8730301600001</v>
      </c>
      <c r="K75" s="234">
        <v>629.97100370800001</v>
      </c>
      <c r="L75" s="234">
        <v>844.30279287999997</v>
      </c>
      <c r="M75" s="234">
        <v>1590.1021741989998</v>
      </c>
      <c r="N75" s="234">
        <v>737.77057858299997</v>
      </c>
      <c r="O75" s="234">
        <v>1988.716359259</v>
      </c>
      <c r="P75" s="930">
        <v>904.23753280400001</v>
      </c>
      <c r="Q75" s="1100">
        <v>2414.5093955259999</v>
      </c>
    </row>
    <row r="76" spans="1:17" ht="12" customHeight="1">
      <c r="A76" s="362" t="s">
        <v>10</v>
      </c>
      <c r="B76" s="1169" t="s">
        <v>448</v>
      </c>
      <c r="C76" s="234">
        <v>192738.000896713</v>
      </c>
      <c r="D76" s="234">
        <v>142046.90554467699</v>
      </c>
      <c r="E76" s="234">
        <v>119171.900350671</v>
      </c>
      <c r="F76" s="234">
        <v>114337.789934634</v>
      </c>
      <c r="G76" s="234">
        <v>117760.41773940899</v>
      </c>
      <c r="H76" s="234">
        <v>121642.14006374999</v>
      </c>
      <c r="I76" s="234">
        <v>131610.09358264401</v>
      </c>
      <c r="J76" s="234">
        <v>128820.910393115</v>
      </c>
      <c r="K76" s="234">
        <v>145347.85254233799</v>
      </c>
      <c r="L76" s="234">
        <v>132263.019506521</v>
      </c>
      <c r="M76" s="234">
        <v>120164.01588727201</v>
      </c>
      <c r="N76" s="234">
        <v>131870.86758071501</v>
      </c>
      <c r="O76" s="234">
        <v>108691.133462182</v>
      </c>
      <c r="P76" s="930">
        <v>113720.78966623399</v>
      </c>
      <c r="Q76" s="1100">
        <v>116738.033999148</v>
      </c>
    </row>
    <row r="77" spans="1:17" ht="12" customHeight="1">
      <c r="A77" s="362"/>
      <c r="B77" s="1168" t="s">
        <v>333</v>
      </c>
      <c r="C77" s="234">
        <v>102610.564100185</v>
      </c>
      <c r="D77" s="234">
        <v>83652.563413775992</v>
      </c>
      <c r="E77" s="234">
        <v>67296.565419513994</v>
      </c>
      <c r="F77" s="234">
        <v>67242.109766296999</v>
      </c>
      <c r="G77" s="234">
        <v>70308.033154115008</v>
      </c>
      <c r="H77" s="234">
        <v>63117.58635215</v>
      </c>
      <c r="I77" s="234">
        <v>68108.943801763002</v>
      </c>
      <c r="J77" s="234">
        <v>66428.728049469006</v>
      </c>
      <c r="K77" s="234">
        <v>74135.141938390996</v>
      </c>
      <c r="L77" s="234">
        <v>56179.534889834002</v>
      </c>
      <c r="M77" s="234">
        <v>55979.471744729999</v>
      </c>
      <c r="N77" s="234">
        <v>64537.635388380004</v>
      </c>
      <c r="O77" s="234">
        <v>46358.631404693995</v>
      </c>
      <c r="P77" s="930">
        <v>49214.423283223994</v>
      </c>
      <c r="Q77" s="1100">
        <v>48223.748456296998</v>
      </c>
    </row>
    <row r="78" spans="1:17" ht="12" customHeight="1">
      <c r="A78" s="362"/>
      <c r="B78" s="1168" t="s">
        <v>700</v>
      </c>
      <c r="C78" s="234">
        <v>48397.119232529003</v>
      </c>
      <c r="D78" s="234">
        <v>16505.841397844</v>
      </c>
      <c r="E78" s="234">
        <v>12435.04253825</v>
      </c>
      <c r="F78" s="234">
        <v>17500.703702137998</v>
      </c>
      <c r="G78" s="234">
        <v>15594.317795550001</v>
      </c>
      <c r="H78" s="234">
        <v>23178.861876998999</v>
      </c>
      <c r="I78" s="234">
        <v>29061.375825137002</v>
      </c>
      <c r="J78" s="234">
        <v>25174.628655069999</v>
      </c>
      <c r="K78" s="234">
        <v>34022.536428728999</v>
      </c>
      <c r="L78" s="234">
        <v>33485.384596395001</v>
      </c>
      <c r="M78" s="234">
        <v>29273.974982393</v>
      </c>
      <c r="N78" s="234">
        <v>34875.044054534002</v>
      </c>
      <c r="O78" s="234">
        <v>30183.464131969999</v>
      </c>
      <c r="P78" s="930">
        <v>37483.996083263002</v>
      </c>
      <c r="Q78" s="1100">
        <v>32336.609333231998</v>
      </c>
    </row>
    <row r="79" spans="1:17" ht="12" customHeight="1">
      <c r="A79" s="362"/>
      <c r="B79" s="1169" t="s">
        <v>202</v>
      </c>
      <c r="C79" s="234">
        <v>41601.197516421998</v>
      </c>
      <c r="D79" s="234">
        <v>41878.172949917003</v>
      </c>
      <c r="E79" s="234">
        <v>39203.743985458997</v>
      </c>
      <c r="F79" s="234">
        <v>29272.224679443003</v>
      </c>
      <c r="G79" s="234">
        <v>31400.150381018997</v>
      </c>
      <c r="H79" s="234">
        <v>34727.548460883998</v>
      </c>
      <c r="I79" s="234">
        <v>33681.901380249998</v>
      </c>
      <c r="J79" s="234">
        <v>36330.146440379001</v>
      </c>
      <c r="K79" s="234">
        <v>36402.891300921998</v>
      </c>
      <c r="L79" s="234">
        <v>41915.080380624</v>
      </c>
      <c r="M79" s="234">
        <v>34215.977314649004</v>
      </c>
      <c r="N79" s="234">
        <v>31760.062563877</v>
      </c>
      <c r="O79" s="234">
        <v>31466.443954519003</v>
      </c>
      <c r="P79" s="930">
        <v>26607.087377746</v>
      </c>
      <c r="Q79" s="1100">
        <v>34159.827656680005</v>
      </c>
    </row>
    <row r="80" spans="1:17" ht="12" customHeight="1">
      <c r="A80" s="362"/>
      <c r="B80" s="1168" t="s">
        <v>450</v>
      </c>
      <c r="C80" s="234">
        <v>129.12004757700001</v>
      </c>
      <c r="D80" s="234">
        <v>10.327783139999999</v>
      </c>
      <c r="E80" s="234">
        <v>236.54840744800001</v>
      </c>
      <c r="F80" s="234">
        <v>322.751786756</v>
      </c>
      <c r="G80" s="234">
        <v>457.916408725</v>
      </c>
      <c r="H80" s="234">
        <v>618.14337371700003</v>
      </c>
      <c r="I80" s="234">
        <v>757.87257549399999</v>
      </c>
      <c r="J80" s="234">
        <v>887.40724819699994</v>
      </c>
      <c r="K80" s="234">
        <v>787.28287429599993</v>
      </c>
      <c r="L80" s="234">
        <v>683.01963966800008</v>
      </c>
      <c r="M80" s="234">
        <v>694.59184549999998</v>
      </c>
      <c r="N80" s="234">
        <v>698.12557392399992</v>
      </c>
      <c r="O80" s="234">
        <v>682.59397099900002</v>
      </c>
      <c r="P80" s="930">
        <v>415.28292200099997</v>
      </c>
      <c r="Q80" s="1100">
        <v>2017.848552939</v>
      </c>
    </row>
    <row r="81" spans="1:17" ht="12" customHeight="1">
      <c r="A81" s="362" t="s">
        <v>11</v>
      </c>
      <c r="B81" s="1169" t="s">
        <v>336</v>
      </c>
      <c r="C81" s="234">
        <v>227226.292811516</v>
      </c>
      <c r="D81" s="234">
        <v>241420.438961509</v>
      </c>
      <c r="E81" s="234">
        <v>289100.40471156698</v>
      </c>
      <c r="F81" s="234">
        <v>294592.91928427503</v>
      </c>
      <c r="G81" s="234">
        <v>297631.32002423401</v>
      </c>
      <c r="H81" s="234">
        <v>302319.77584332897</v>
      </c>
      <c r="I81" s="234">
        <v>302558.09661769902</v>
      </c>
      <c r="J81" s="234">
        <v>308142.640728142</v>
      </c>
      <c r="K81" s="234">
        <v>295690.43624428601</v>
      </c>
      <c r="L81" s="234">
        <v>291099.084026456</v>
      </c>
      <c r="M81" s="234">
        <v>281185.07086946804</v>
      </c>
      <c r="N81" s="234">
        <v>278081.991920612</v>
      </c>
      <c r="O81" s="234">
        <v>287498.51233303599</v>
      </c>
      <c r="P81" s="930">
        <v>277352.82121833204</v>
      </c>
      <c r="Q81" s="1100">
        <v>261655.44949911599</v>
      </c>
    </row>
    <row r="82" spans="1:17" ht="12" customHeight="1">
      <c r="A82" s="362"/>
      <c r="B82" s="1168"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68" t="s">
        <v>441</v>
      </c>
      <c r="C83" s="234">
        <v>5773.9825936130001</v>
      </c>
      <c r="D83" s="234">
        <v>5498.9989996069999</v>
      </c>
      <c r="E83" s="234">
        <v>3459.2188028720002</v>
      </c>
      <c r="F83" s="234">
        <v>3421.5460300240002</v>
      </c>
      <c r="G83" s="234">
        <v>3358.7533324320002</v>
      </c>
      <c r="H83" s="234">
        <v>3480.1134628929999</v>
      </c>
      <c r="I83" s="234">
        <v>3291.339180595</v>
      </c>
      <c r="J83" s="234">
        <v>3459.6143320659999</v>
      </c>
      <c r="K83" s="234">
        <v>3073.6314176840001</v>
      </c>
      <c r="L83" s="234">
        <v>3617.3432851829998</v>
      </c>
      <c r="M83" s="234">
        <v>3337.1763930279999</v>
      </c>
      <c r="N83" s="234">
        <v>2979.4040380289998</v>
      </c>
      <c r="O83" s="234">
        <v>3178.8239740140002</v>
      </c>
      <c r="P83" s="930">
        <v>2906.498319113</v>
      </c>
      <c r="Q83" s="1100">
        <v>3044.1741418779998</v>
      </c>
    </row>
    <row r="84" spans="1:17" ht="12" customHeight="1">
      <c r="A84" s="362"/>
      <c r="B84" s="1168" t="s">
        <v>442</v>
      </c>
      <c r="C84" s="234">
        <v>190174.258360554</v>
      </c>
      <c r="D84" s="234">
        <v>183677.401604969</v>
      </c>
      <c r="E84" s="234">
        <v>189626.718212771</v>
      </c>
      <c r="F84" s="234">
        <v>189278.688917308</v>
      </c>
      <c r="G84" s="234">
        <v>187419.82003837201</v>
      </c>
      <c r="H84" s="234">
        <v>180931.08636919799</v>
      </c>
      <c r="I84" s="234">
        <v>175423.82871481602</v>
      </c>
      <c r="J84" s="234">
        <v>179428.23319800899</v>
      </c>
      <c r="K84" s="234">
        <v>174770.14271591901</v>
      </c>
      <c r="L84" s="234">
        <v>177579.569813882</v>
      </c>
      <c r="M84" s="234">
        <v>174444.998837391</v>
      </c>
      <c r="N84" s="234">
        <v>172193.02538549301</v>
      </c>
      <c r="O84" s="234">
        <v>175767.06395441398</v>
      </c>
      <c r="P84" s="930">
        <v>177256.963403892</v>
      </c>
      <c r="Q84" s="1100">
        <v>159430.09270120799</v>
      </c>
    </row>
    <row r="85" spans="1:17" ht="12" customHeight="1">
      <c r="A85" s="362"/>
      <c r="B85" s="1168" t="s">
        <v>443</v>
      </c>
      <c r="C85" s="234">
        <v>29287.866430849004</v>
      </c>
      <c r="D85" s="234">
        <v>52244.038356933001</v>
      </c>
      <c r="E85" s="234">
        <v>96014.467695923988</v>
      </c>
      <c r="F85" s="234">
        <v>101892.684336943</v>
      </c>
      <c r="G85" s="234">
        <v>106852.74665343</v>
      </c>
      <c r="H85" s="234">
        <v>117908.57601123801</v>
      </c>
      <c r="I85" s="234">
        <v>123842.92872228801</v>
      </c>
      <c r="J85" s="234">
        <v>125254.793198067</v>
      </c>
      <c r="K85" s="234">
        <v>117846.662110683</v>
      </c>
      <c r="L85" s="234">
        <v>109902.17092739101</v>
      </c>
      <c r="M85" s="234">
        <v>103402.89563904901</v>
      </c>
      <c r="N85" s="234">
        <v>102909.56249709</v>
      </c>
      <c r="O85" s="234">
        <v>108552.624404608</v>
      </c>
      <c r="P85" s="930">
        <v>97189.359495327008</v>
      </c>
      <c r="Q85" s="1100">
        <v>99181.182656029996</v>
      </c>
    </row>
    <row r="86" spans="1:17" ht="12" customHeight="1">
      <c r="A86" s="362" t="s">
        <v>98</v>
      </c>
      <c r="B86" s="1169" t="s">
        <v>444</v>
      </c>
      <c r="C86" s="234">
        <v>1845.2710189190002</v>
      </c>
      <c r="D86" s="234">
        <v>809.23384929999997</v>
      </c>
      <c r="E86" s="234">
        <v>3104.1450634790003</v>
      </c>
      <c r="F86" s="234">
        <v>3104.3320252920003</v>
      </c>
      <c r="G86" s="234">
        <v>3104.5261541990003</v>
      </c>
      <c r="H86" s="234">
        <v>3104.6144400180001</v>
      </c>
      <c r="I86" s="234">
        <v>3104.7193083130001</v>
      </c>
      <c r="J86" s="234">
        <v>3105.3968707560002</v>
      </c>
      <c r="K86" s="234">
        <v>2034.966483225</v>
      </c>
      <c r="L86" s="234">
        <v>2035.3538816380001</v>
      </c>
      <c r="M86" s="234">
        <v>2035.703905589</v>
      </c>
      <c r="N86" s="234">
        <v>2071.6814971959998</v>
      </c>
      <c r="O86" s="234">
        <v>2072.1754697370002</v>
      </c>
      <c r="P86" s="234">
        <v>2071.6759440360001</v>
      </c>
      <c r="Q86" s="808">
        <v>671.70121994400006</v>
      </c>
    </row>
    <row r="87" spans="1:17" ht="24.2" customHeight="1">
      <c r="A87" s="362" t="s">
        <v>97</v>
      </c>
      <c r="B87" s="1169" t="s">
        <v>701</v>
      </c>
      <c r="C87" s="234">
        <v>24023.531123969002</v>
      </c>
      <c r="D87" s="234">
        <v>24369.816223333</v>
      </c>
      <c r="E87" s="234">
        <v>28102.245960330001</v>
      </c>
      <c r="F87" s="234">
        <v>27370.501638055001</v>
      </c>
      <c r="G87" s="234">
        <v>27876.524833944</v>
      </c>
      <c r="H87" s="234">
        <v>27685.452899963999</v>
      </c>
      <c r="I87" s="234">
        <v>28135.651813296998</v>
      </c>
      <c r="J87" s="234">
        <v>28665.371223171998</v>
      </c>
      <c r="K87" s="234">
        <v>27963.995696365</v>
      </c>
      <c r="L87" s="234">
        <v>28428.423729422</v>
      </c>
      <c r="M87" s="234">
        <v>27009.144653203999</v>
      </c>
      <c r="N87" s="234">
        <v>27079.687632720997</v>
      </c>
      <c r="O87" s="234">
        <v>27511.199885768998</v>
      </c>
      <c r="P87" s="234">
        <v>27501.149955829998</v>
      </c>
      <c r="Q87" s="808">
        <v>24326.885607988999</v>
      </c>
    </row>
    <row r="88" spans="1:17" ht="12" customHeight="1">
      <c r="A88" s="363"/>
      <c r="B88" s="1168" t="s">
        <v>762</v>
      </c>
      <c r="C88" s="234">
        <v>23340.991973912998</v>
      </c>
      <c r="D88" s="234">
        <v>23568.427232210001</v>
      </c>
      <c r="E88" s="234">
        <v>27254.105427165003</v>
      </c>
      <c r="F88" s="234">
        <v>26541.887287988997</v>
      </c>
      <c r="G88" s="234">
        <v>27013.587082573998</v>
      </c>
      <c r="H88" s="234">
        <v>26814.514814080998</v>
      </c>
      <c r="I88" s="234">
        <v>27262.322577535997</v>
      </c>
      <c r="J88" s="234">
        <v>27789.148943112003</v>
      </c>
      <c r="K88" s="234">
        <v>27059.482309177001</v>
      </c>
      <c r="L88" s="234">
        <v>27593.108340608</v>
      </c>
      <c r="M88" s="234">
        <v>26240.189089715001</v>
      </c>
      <c r="N88" s="234">
        <v>26327.167618397001</v>
      </c>
      <c r="O88" s="234">
        <v>26758.680364988999</v>
      </c>
      <c r="P88" s="930">
        <v>26761.732652972001</v>
      </c>
      <c r="Q88" s="1100">
        <v>23641.451567009</v>
      </c>
    </row>
    <row r="89" spans="1:17" ht="12" customHeight="1">
      <c r="A89" s="363"/>
      <c r="B89" s="1168" t="s">
        <v>452</v>
      </c>
      <c r="C89" s="234">
        <v>110.148612568</v>
      </c>
      <c r="D89" s="234">
        <v>182.15998498300002</v>
      </c>
      <c r="E89" s="234">
        <v>120.20537894500001</v>
      </c>
      <c r="F89" s="234">
        <v>114.132960099</v>
      </c>
      <c r="G89" s="234">
        <v>118.863007568</v>
      </c>
      <c r="H89" s="234">
        <v>127.164699351</v>
      </c>
      <c r="I89" s="234">
        <v>135.99657882900001</v>
      </c>
      <c r="J89" s="234">
        <v>126.214675298</v>
      </c>
      <c r="K89" s="234">
        <v>146.61803329100002</v>
      </c>
      <c r="L89" s="234">
        <v>138.24507374000001</v>
      </c>
      <c r="M89" s="234">
        <v>127.68488742599999</v>
      </c>
      <c r="N89" s="234">
        <v>115.00499597300001</v>
      </c>
      <c r="O89" s="234">
        <v>111.13149719900001</v>
      </c>
      <c r="P89" s="930">
        <v>105.15748557000001</v>
      </c>
      <c r="Q89" s="1100">
        <v>104.138221433</v>
      </c>
    </row>
    <row r="90" spans="1:17" ht="12" customHeight="1">
      <c r="A90" s="363"/>
      <c r="B90" s="1168" t="s">
        <v>453</v>
      </c>
      <c r="C90" s="234">
        <v>572.39053748799995</v>
      </c>
      <c r="D90" s="234">
        <v>619.22900613999991</v>
      </c>
      <c r="E90" s="234">
        <v>727.93515421999996</v>
      </c>
      <c r="F90" s="234">
        <v>714.48138996700004</v>
      </c>
      <c r="G90" s="234">
        <v>744.07474380200006</v>
      </c>
      <c r="H90" s="234">
        <v>743.77338653200002</v>
      </c>
      <c r="I90" s="234">
        <v>737.33265693199996</v>
      </c>
      <c r="J90" s="234">
        <v>750.00760476200003</v>
      </c>
      <c r="K90" s="234">
        <v>757.89535389700006</v>
      </c>
      <c r="L90" s="234">
        <v>697.07031507399995</v>
      </c>
      <c r="M90" s="234">
        <v>641.270676063</v>
      </c>
      <c r="N90" s="234">
        <v>637.51501835099998</v>
      </c>
      <c r="O90" s="234">
        <v>641.38802358100008</v>
      </c>
      <c r="P90" s="930">
        <v>634.25981728800002</v>
      </c>
      <c r="Q90" s="1100">
        <v>581.29581954699995</v>
      </c>
    </row>
    <row r="91" spans="1:17" ht="12" customHeight="1">
      <c r="A91" s="362" t="s">
        <v>125</v>
      </c>
      <c r="B91" s="1169" t="s">
        <v>454</v>
      </c>
      <c r="C91" s="234">
        <v>6011.1439079250003</v>
      </c>
      <c r="D91" s="234">
        <v>3455.9021096289998</v>
      </c>
      <c r="E91" s="234">
        <v>2889.5367743019997</v>
      </c>
      <c r="F91" s="234">
        <v>2510.8919152539997</v>
      </c>
      <c r="G91" s="234">
        <v>3778.3940842060001</v>
      </c>
      <c r="H91" s="234">
        <v>3115.4334414320001</v>
      </c>
      <c r="I91" s="234">
        <v>6343.0795934710004</v>
      </c>
      <c r="J91" s="234">
        <v>6300.9546361360008</v>
      </c>
      <c r="K91" s="234">
        <v>7131.1627770320001</v>
      </c>
      <c r="L91" s="234">
        <v>7242.8679633600004</v>
      </c>
      <c r="M91" s="234">
        <v>7800.5837017800004</v>
      </c>
      <c r="N91" s="234">
        <v>11525.489562232</v>
      </c>
      <c r="O91" s="234">
        <v>11703.941990564999</v>
      </c>
      <c r="P91" s="930">
        <v>9878.7569596659996</v>
      </c>
      <c r="Q91" s="1100">
        <v>9450.6135178130007</v>
      </c>
    </row>
    <row r="92" spans="1:17" ht="12" customHeight="1">
      <c r="A92" s="362" t="s">
        <v>203</v>
      </c>
      <c r="B92" s="1169" t="s">
        <v>455</v>
      </c>
      <c r="C92" s="234">
        <v>108445.522238326</v>
      </c>
      <c r="D92" s="234">
        <v>99097.235877772997</v>
      </c>
      <c r="E92" s="234">
        <v>76842.239530868013</v>
      </c>
      <c r="F92" s="234">
        <v>75176.759521382992</v>
      </c>
      <c r="G92" s="234">
        <v>64182.888529994001</v>
      </c>
      <c r="H92" s="234">
        <v>67759.262031731996</v>
      </c>
      <c r="I92" s="234">
        <v>63480.859239224999</v>
      </c>
      <c r="J92" s="234">
        <v>55655.69096303</v>
      </c>
      <c r="K92" s="234">
        <v>62207.024385905999</v>
      </c>
      <c r="L92" s="234">
        <v>56875.122112268</v>
      </c>
      <c r="M92" s="234">
        <v>59463.824491435997</v>
      </c>
      <c r="N92" s="234">
        <v>65453.973059525997</v>
      </c>
      <c r="O92" s="234">
        <v>67138.814300031998</v>
      </c>
      <c r="P92" s="930">
        <v>60710.552259778</v>
      </c>
      <c r="Q92" s="1100">
        <v>57792.674852821001</v>
      </c>
    </row>
    <row r="93" spans="1:17" ht="12" customHeight="1">
      <c r="A93" s="1326" t="s">
        <v>309</v>
      </c>
      <c r="B93" s="1327"/>
      <c r="C93" s="1082"/>
      <c r="D93" s="1082"/>
      <c r="P93" s="1256"/>
      <c r="Q93" s="1104"/>
    </row>
    <row r="94" spans="1:17" ht="12" customHeight="1">
      <c r="A94" s="364" t="s">
        <v>8</v>
      </c>
      <c r="B94" s="1170" t="s">
        <v>456</v>
      </c>
      <c r="C94" s="234">
        <v>989871.29434007406</v>
      </c>
      <c r="D94" s="234">
        <v>918307.26498061407</v>
      </c>
      <c r="E94" s="234">
        <v>949132.33391181892</v>
      </c>
      <c r="F94" s="234">
        <v>957330.28128540702</v>
      </c>
      <c r="G94" s="234">
        <v>955073.85251392704</v>
      </c>
      <c r="H94" s="234">
        <v>959417.69107156398</v>
      </c>
      <c r="I94" s="234">
        <v>980154.83154580893</v>
      </c>
      <c r="J94" s="234">
        <v>973591.11983477301</v>
      </c>
      <c r="K94" s="234">
        <v>974814.70210830297</v>
      </c>
      <c r="L94" s="234">
        <v>977675.68583164294</v>
      </c>
      <c r="M94" s="234">
        <v>926357.14507909899</v>
      </c>
      <c r="N94" s="234">
        <v>932282.46255105</v>
      </c>
      <c r="O94" s="943">
        <v>937288.83776032412</v>
      </c>
      <c r="P94" s="930">
        <v>944780.76839527197</v>
      </c>
      <c r="Q94" s="1100">
        <v>919399.33940489206</v>
      </c>
    </row>
    <row r="95" spans="1:17" ht="12" customHeight="1">
      <c r="A95" s="362"/>
      <c r="B95" s="1169" t="s">
        <v>96</v>
      </c>
      <c r="C95" s="234">
        <v>917158.14901195292</v>
      </c>
      <c r="D95" s="234">
        <v>852264.17157134693</v>
      </c>
      <c r="E95" s="234">
        <v>877666.29727455799</v>
      </c>
      <c r="F95" s="234">
        <v>880729.24362353096</v>
      </c>
      <c r="G95" s="234">
        <v>880974.629118838</v>
      </c>
      <c r="H95" s="234">
        <v>883642.47454120195</v>
      </c>
      <c r="I95" s="234">
        <v>902007.89111327613</v>
      </c>
      <c r="J95" s="234">
        <v>899178.78048530407</v>
      </c>
      <c r="K95" s="234">
        <v>889504.12960391201</v>
      </c>
      <c r="L95" s="234">
        <v>894967.54161092499</v>
      </c>
      <c r="M95" s="234">
        <v>863084.84407007496</v>
      </c>
      <c r="N95" s="234">
        <v>865560.233634857</v>
      </c>
      <c r="O95" s="234">
        <v>875138.5767583109</v>
      </c>
      <c r="P95" s="930">
        <v>874974.92715157999</v>
      </c>
      <c r="Q95" s="1100">
        <v>857079.68932854303</v>
      </c>
    </row>
    <row r="96" spans="1:17">
      <c r="A96" s="362"/>
      <c r="B96" s="1169" t="s">
        <v>457</v>
      </c>
      <c r="C96" s="234">
        <v>184696.89242224599</v>
      </c>
      <c r="D96" s="234">
        <v>162639.274590288</v>
      </c>
      <c r="E96" s="234">
        <v>187662.968860358</v>
      </c>
      <c r="F96" s="234">
        <v>185379.04222445498</v>
      </c>
      <c r="G96" s="234">
        <v>188062.34298894598</v>
      </c>
      <c r="H96" s="234">
        <v>196338.94675902498</v>
      </c>
      <c r="I96" s="234">
        <v>208290.305029271</v>
      </c>
      <c r="J96" s="234">
        <v>194207.80925171601</v>
      </c>
      <c r="K96" s="234">
        <v>161672.73116677999</v>
      </c>
      <c r="L96" s="234">
        <v>183244.98656011699</v>
      </c>
      <c r="M96" s="234">
        <v>177585.42312016198</v>
      </c>
      <c r="N96" s="234">
        <v>170782.65274268601</v>
      </c>
      <c r="O96" s="234">
        <v>185460.490195222</v>
      </c>
      <c r="P96" s="930">
        <v>187774.54387280901</v>
      </c>
      <c r="Q96" s="1100">
        <v>185654.53808897</v>
      </c>
    </row>
    <row r="97" spans="1:17" ht="12" customHeight="1">
      <c r="A97" s="362"/>
      <c r="B97" s="1169" t="s">
        <v>563</v>
      </c>
      <c r="C97" s="234">
        <v>220435.59017030901</v>
      </c>
      <c r="D97" s="234">
        <v>214755.05856776703</v>
      </c>
      <c r="E97" s="234">
        <v>209610.922372801</v>
      </c>
      <c r="F97" s="234">
        <v>209944.87785513001</v>
      </c>
      <c r="G97" s="234">
        <v>211537.43197941501</v>
      </c>
      <c r="H97" s="234">
        <v>209219.82354497199</v>
      </c>
      <c r="I97" s="234">
        <v>209189.24890994502</v>
      </c>
      <c r="J97" s="234">
        <v>212521.951787775</v>
      </c>
      <c r="K97" s="234">
        <v>229706.14691464</v>
      </c>
      <c r="L97" s="234">
        <v>216379.64359274899</v>
      </c>
      <c r="M97" s="234">
        <v>207270.59021316501</v>
      </c>
      <c r="N97" s="234">
        <v>218394.246099868</v>
      </c>
      <c r="O97" s="234">
        <v>212838.85640950399</v>
      </c>
      <c r="P97" s="930">
        <v>209249.207545129</v>
      </c>
      <c r="Q97" s="1100">
        <v>211390.88173388899</v>
      </c>
    </row>
    <row r="98" spans="1:17" ht="12" customHeight="1">
      <c r="A98" s="362"/>
      <c r="B98" s="1169" t="s">
        <v>459</v>
      </c>
      <c r="C98" s="234">
        <v>512025.66641939804</v>
      </c>
      <c r="D98" s="234">
        <v>474869.83841329196</v>
      </c>
      <c r="E98" s="234">
        <v>480392.40604139899</v>
      </c>
      <c r="F98" s="234">
        <v>485405.32354394603</v>
      </c>
      <c r="G98" s="234">
        <v>481374.85415047698</v>
      </c>
      <c r="H98" s="234">
        <v>478083.70423720498</v>
      </c>
      <c r="I98" s="234">
        <v>484528.33717406</v>
      </c>
      <c r="J98" s="234">
        <v>492449.01944581303</v>
      </c>
      <c r="K98" s="234">
        <v>498125.25152249204</v>
      </c>
      <c r="L98" s="234">
        <v>495342.91145805898</v>
      </c>
      <c r="M98" s="234">
        <v>478228.830736748</v>
      </c>
      <c r="N98" s="234">
        <v>476383.33479230298</v>
      </c>
      <c r="O98" s="234">
        <v>476839.23015358497</v>
      </c>
      <c r="P98" s="930">
        <v>477951.17573364201</v>
      </c>
      <c r="Q98" s="1100">
        <v>460034.26950568397</v>
      </c>
    </row>
    <row r="99" spans="1:17" ht="12" customHeight="1">
      <c r="A99" s="362"/>
      <c r="B99" s="1169" t="s">
        <v>460</v>
      </c>
      <c r="C99" s="234">
        <v>72713.145328120998</v>
      </c>
      <c r="D99" s="234">
        <v>66043.093409266992</v>
      </c>
      <c r="E99" s="234">
        <v>71466.036637261001</v>
      </c>
      <c r="F99" s="234">
        <v>76601.037661876006</v>
      </c>
      <c r="G99" s="234">
        <v>74099.223395088993</v>
      </c>
      <c r="H99" s="234">
        <v>75775.216530361999</v>
      </c>
      <c r="I99" s="234">
        <v>78146.940432532996</v>
      </c>
      <c r="J99" s="234">
        <v>74412.339349468995</v>
      </c>
      <c r="K99" s="234">
        <v>85310.572504390992</v>
      </c>
      <c r="L99" s="234">
        <v>82708.144220717993</v>
      </c>
      <c r="M99" s="234">
        <v>63272.301009023999</v>
      </c>
      <c r="N99" s="234">
        <v>66722.228916192995</v>
      </c>
      <c r="O99" s="234">
        <v>62150.261002013001</v>
      </c>
      <c r="P99" s="930">
        <v>69805.841243692004</v>
      </c>
      <c r="Q99" s="1100">
        <v>62319.650076348997</v>
      </c>
    </row>
    <row r="100" spans="1:17" ht="12" customHeight="1">
      <c r="A100" s="362"/>
      <c r="B100" s="1169" t="s">
        <v>457</v>
      </c>
      <c r="C100" s="234">
        <v>30274.277540782001</v>
      </c>
      <c r="D100" s="234">
        <v>27384.324440331002</v>
      </c>
      <c r="E100" s="234">
        <v>28119.155415799003</v>
      </c>
      <c r="F100" s="234">
        <v>30041.900951151998</v>
      </c>
      <c r="G100" s="234">
        <v>27637.072717988998</v>
      </c>
      <c r="H100" s="234">
        <v>33878.343126107</v>
      </c>
      <c r="I100" s="234">
        <v>35503.270530912996</v>
      </c>
      <c r="J100" s="234">
        <v>31113.943530892</v>
      </c>
      <c r="K100" s="234">
        <v>42593.635387704999</v>
      </c>
      <c r="L100" s="234">
        <v>38403.501846387</v>
      </c>
      <c r="M100" s="234">
        <v>24895.306815925</v>
      </c>
      <c r="N100" s="234">
        <v>28600.574631465999</v>
      </c>
      <c r="O100" s="234">
        <v>27330.431346048998</v>
      </c>
      <c r="P100" s="930">
        <v>35686.104609334994</v>
      </c>
      <c r="Q100" s="1100">
        <v>32004.696291959997</v>
      </c>
    </row>
    <row r="101" spans="1:17" ht="12" customHeight="1">
      <c r="A101" s="362"/>
      <c r="B101" s="1169" t="s">
        <v>563</v>
      </c>
      <c r="C101" s="234">
        <v>4969.2125983629994</v>
      </c>
      <c r="D101" s="234">
        <v>4375.453563563</v>
      </c>
      <c r="E101" s="234">
        <v>4084.46100204</v>
      </c>
      <c r="F101" s="234">
        <v>4272.165754265</v>
      </c>
      <c r="G101" s="234">
        <v>4564.4937932069997</v>
      </c>
      <c r="H101" s="234">
        <v>3313.2971754280002</v>
      </c>
      <c r="I101" s="234">
        <v>2862.2866007209996</v>
      </c>
      <c r="J101" s="234">
        <v>4019.6660337210001</v>
      </c>
      <c r="K101" s="234">
        <v>3736.997518658</v>
      </c>
      <c r="L101" s="234">
        <v>4135.2409767529998</v>
      </c>
      <c r="M101" s="234">
        <v>3706.9365109140003</v>
      </c>
      <c r="N101" s="234">
        <v>4064.1362456329998</v>
      </c>
      <c r="O101" s="234">
        <v>4343.2267677730006</v>
      </c>
      <c r="P101" s="930">
        <v>4173.1990920919998</v>
      </c>
      <c r="Q101" s="1100">
        <v>3568.383842407</v>
      </c>
    </row>
    <row r="102" spans="1:17" ht="12" customHeight="1">
      <c r="A102" s="362"/>
      <c r="B102" s="1169" t="s">
        <v>459</v>
      </c>
      <c r="C102" s="234">
        <v>37469.655188975994</v>
      </c>
      <c r="D102" s="234">
        <v>34283.315405373003</v>
      </c>
      <c r="E102" s="234">
        <v>39262.420219421998</v>
      </c>
      <c r="F102" s="234">
        <v>42286.970956458994</v>
      </c>
      <c r="G102" s="234">
        <v>41897.656883892996</v>
      </c>
      <c r="H102" s="234">
        <v>38583.576228826998</v>
      </c>
      <c r="I102" s="234">
        <v>39781.383300899004</v>
      </c>
      <c r="J102" s="234">
        <v>39278.729784855997</v>
      </c>
      <c r="K102" s="234">
        <v>38979.939598028002</v>
      </c>
      <c r="L102" s="234">
        <v>40169.401397578004</v>
      </c>
      <c r="M102" s="234">
        <v>34670.057682184997</v>
      </c>
      <c r="N102" s="234">
        <v>34057.518039094</v>
      </c>
      <c r="O102" s="234">
        <v>30476.602888190999</v>
      </c>
      <c r="P102" s="930">
        <v>29946.537542265</v>
      </c>
      <c r="Q102" s="1100">
        <v>26746.569941982001</v>
      </c>
    </row>
    <row r="103" spans="1:17" ht="12" customHeight="1">
      <c r="A103" s="362" t="s">
        <v>9</v>
      </c>
      <c r="B103" s="1170" t="s">
        <v>462</v>
      </c>
      <c r="C103" s="234">
        <v>436.21563698</v>
      </c>
      <c r="D103" s="234">
        <v>5182.5799414200001</v>
      </c>
      <c r="E103" s="234">
        <v>4731.6335511910002</v>
      </c>
      <c r="F103" s="234">
        <v>2177.8458075909998</v>
      </c>
      <c r="G103" s="234">
        <v>2720.311887591</v>
      </c>
      <c r="H103" s="234">
        <v>3307.2464287910002</v>
      </c>
      <c r="I103" s="234">
        <v>3155.0295597909999</v>
      </c>
      <c r="J103" s="234">
        <v>3395.4632848910001</v>
      </c>
      <c r="K103" s="234">
        <v>4778.0899274030007</v>
      </c>
      <c r="L103" s="234">
        <v>2740.628374803</v>
      </c>
      <c r="M103" s="234">
        <v>2282.100025403</v>
      </c>
      <c r="N103" s="234">
        <v>6739.1954806029999</v>
      </c>
      <c r="O103" s="234">
        <v>2499.5341002330001</v>
      </c>
      <c r="P103" s="930">
        <v>2718.076008003</v>
      </c>
      <c r="Q103" s="1100">
        <v>2105.6549593029999</v>
      </c>
    </row>
    <row r="104" spans="1:17" ht="12" customHeight="1">
      <c r="A104" s="362" t="s">
        <v>10</v>
      </c>
      <c r="B104" s="1170" t="s">
        <v>463</v>
      </c>
      <c r="C104" s="234">
        <v>57215.275297082</v>
      </c>
      <c r="D104" s="234">
        <v>52434.389103515001</v>
      </c>
      <c r="E104" s="234">
        <v>46098.819176756006</v>
      </c>
      <c r="F104" s="234">
        <v>39010.642591903998</v>
      </c>
      <c r="G104" s="234">
        <v>38248.501867534003</v>
      </c>
      <c r="H104" s="234">
        <v>43426.174680417003</v>
      </c>
      <c r="I104" s="234">
        <v>39892.899926065998</v>
      </c>
      <c r="J104" s="234">
        <v>40973.887292730004</v>
      </c>
      <c r="K104" s="234">
        <v>40983.076196299997</v>
      </c>
      <c r="L104" s="234">
        <v>37240.891573086003</v>
      </c>
      <c r="M104" s="234">
        <v>35695.448466563001</v>
      </c>
      <c r="N104" s="234">
        <v>37510.481769420003</v>
      </c>
      <c r="O104" s="234">
        <v>37330.393062426003</v>
      </c>
      <c r="P104" s="930">
        <v>31034.865047579002</v>
      </c>
      <c r="Q104" s="1100">
        <v>33028.284148614999</v>
      </c>
    </row>
    <row r="105" spans="1:17" ht="12" customHeight="1">
      <c r="A105" s="362" t="s">
        <v>11</v>
      </c>
      <c r="B105" s="1170" t="s">
        <v>702</v>
      </c>
      <c r="C105" s="234">
        <v>16862.622968162003</v>
      </c>
      <c r="D105" s="234">
        <v>16034.245487845001</v>
      </c>
      <c r="E105" s="234">
        <v>14702.938682692</v>
      </c>
      <c r="F105" s="234">
        <v>14761.465491630999</v>
      </c>
      <c r="G105" s="234">
        <v>15677.544844092999</v>
      </c>
      <c r="H105" s="234">
        <v>14956.499780119</v>
      </c>
      <c r="I105" s="234">
        <v>19869.256981238999</v>
      </c>
      <c r="J105" s="234">
        <v>21807.309277416</v>
      </c>
      <c r="K105" s="234">
        <v>20416.129598865002</v>
      </c>
      <c r="L105" s="234">
        <v>16245.960219831</v>
      </c>
      <c r="M105" s="234">
        <v>20218.190570373998</v>
      </c>
      <c r="N105" s="234">
        <v>20652.934661697</v>
      </c>
      <c r="O105" s="234">
        <v>18708.513803435999</v>
      </c>
      <c r="P105" s="930">
        <v>18634.346368849001</v>
      </c>
      <c r="Q105" s="1100">
        <v>15558.401563318999</v>
      </c>
    </row>
    <row r="106" spans="1:17" ht="12" customHeight="1">
      <c r="A106" s="362" t="s">
        <v>98</v>
      </c>
      <c r="B106" s="1170" t="s">
        <v>532</v>
      </c>
      <c r="C106" s="234">
        <v>35748.308649603998</v>
      </c>
      <c r="D106" s="234">
        <v>26636.020539781999</v>
      </c>
      <c r="E106" s="234">
        <v>34834.858586445996</v>
      </c>
      <c r="F106" s="234">
        <v>36109.543012601003</v>
      </c>
      <c r="G106" s="234">
        <v>35323.707910083998</v>
      </c>
      <c r="H106" s="234">
        <v>33473.477546902999</v>
      </c>
      <c r="I106" s="234">
        <v>34633.621560455002</v>
      </c>
      <c r="J106" s="234">
        <v>35066.760257629998</v>
      </c>
      <c r="K106" s="234">
        <v>36154.894695055002</v>
      </c>
      <c r="L106" s="234">
        <v>37156.450468488998</v>
      </c>
      <c r="M106" s="234">
        <v>36333.438094259996</v>
      </c>
      <c r="N106" s="234">
        <v>38106.616766049003</v>
      </c>
      <c r="O106" s="234">
        <v>38334.865796966995</v>
      </c>
      <c r="P106" s="930">
        <v>37849.826720162004</v>
      </c>
      <c r="Q106" s="1100">
        <v>27834.026838685</v>
      </c>
    </row>
    <row r="107" spans="1:17" ht="12" customHeight="1">
      <c r="A107" s="362"/>
      <c r="B107" s="1169" t="s">
        <v>96</v>
      </c>
      <c r="C107" s="234">
        <v>22804.108529215002</v>
      </c>
      <c r="D107" s="234">
        <v>17905.678421614</v>
      </c>
      <c r="E107" s="234">
        <v>22087.875588203002</v>
      </c>
      <c r="F107" s="234">
        <v>22075.594025879</v>
      </c>
      <c r="G107" s="234">
        <v>22140.872960784</v>
      </c>
      <c r="H107" s="234">
        <v>21240.44533038</v>
      </c>
      <c r="I107" s="234">
        <v>21873.690388715</v>
      </c>
      <c r="J107" s="234">
        <v>22740.390188021</v>
      </c>
      <c r="K107" s="234">
        <v>24040.447757239999</v>
      </c>
      <c r="L107" s="234">
        <v>23707.407932907001</v>
      </c>
      <c r="M107" s="234">
        <v>25265.174756655</v>
      </c>
      <c r="N107" s="234">
        <v>25395.278012725001</v>
      </c>
      <c r="O107" s="234">
        <v>25758.916971672999</v>
      </c>
      <c r="P107" s="930">
        <v>25505.340821553</v>
      </c>
      <c r="Q107" s="1100">
        <v>21530.715031184998</v>
      </c>
    </row>
    <row r="108" spans="1:17" ht="12" customHeight="1">
      <c r="A108" s="362"/>
      <c r="B108" s="1169" t="s">
        <v>421</v>
      </c>
      <c r="C108" s="234">
        <v>12944.200120388999</v>
      </c>
      <c r="D108" s="234">
        <v>8730.3421181680005</v>
      </c>
      <c r="E108" s="234">
        <v>12746.982998243</v>
      </c>
      <c r="F108" s="234">
        <v>14033.948986722</v>
      </c>
      <c r="G108" s="234">
        <v>13182.834949300001</v>
      </c>
      <c r="H108" s="234">
        <v>12233.032216523001</v>
      </c>
      <c r="I108" s="234">
        <v>12759.93117174</v>
      </c>
      <c r="J108" s="234">
        <v>12326.370069609</v>
      </c>
      <c r="K108" s="234">
        <v>12114.446937815001</v>
      </c>
      <c r="L108" s="234">
        <v>13449.042535582001</v>
      </c>
      <c r="M108" s="234">
        <v>11068.263337605</v>
      </c>
      <c r="N108" s="234">
        <v>12711.338753324</v>
      </c>
      <c r="O108" s="234">
        <v>12575.948825293999</v>
      </c>
      <c r="P108" s="930">
        <v>12344.485898609</v>
      </c>
      <c r="Q108" s="1100">
        <v>6303.3118075000002</v>
      </c>
    </row>
    <row r="109" spans="1:17" ht="12" customHeight="1">
      <c r="A109" s="365" t="s">
        <v>97</v>
      </c>
      <c r="B109" s="1170" t="s">
        <v>466</v>
      </c>
      <c r="C109" s="234">
        <v>6474.8706549230001</v>
      </c>
      <c r="D109" s="234">
        <v>4086.14036971</v>
      </c>
      <c r="E109" s="234">
        <v>4505.7414490240008</v>
      </c>
      <c r="F109" s="234">
        <v>4030.899540759</v>
      </c>
      <c r="G109" s="234">
        <v>4647.4638182400004</v>
      </c>
      <c r="H109" s="234">
        <v>3873.060656527</v>
      </c>
      <c r="I109" s="234">
        <v>7345.5169084919999</v>
      </c>
      <c r="J109" s="234">
        <v>7660.6490731920003</v>
      </c>
      <c r="K109" s="234">
        <v>8749.3049512019988</v>
      </c>
      <c r="L109" s="234">
        <v>8896.8095623579993</v>
      </c>
      <c r="M109" s="234">
        <v>9337.2238563880001</v>
      </c>
      <c r="N109" s="234">
        <v>13147.96962788</v>
      </c>
      <c r="O109" s="234">
        <v>13218.388825011001</v>
      </c>
      <c r="P109" s="930">
        <v>11437.537918459999</v>
      </c>
      <c r="Q109" s="1100">
        <v>10729.346614280999</v>
      </c>
    </row>
    <row r="110" spans="1:17" ht="36">
      <c r="A110" s="362" t="s">
        <v>125</v>
      </c>
      <c r="B110" s="1170" t="s">
        <v>467</v>
      </c>
      <c r="C110" s="923">
        <v>15520.970728355</v>
      </c>
      <c r="D110" s="923">
        <v>15820.215598398001</v>
      </c>
      <c r="E110" s="234">
        <v>14413.60698703</v>
      </c>
      <c r="F110" s="234">
        <v>15497.285854383001</v>
      </c>
      <c r="G110" s="234">
        <v>23342.957556865</v>
      </c>
      <c r="H110" s="234">
        <v>25792.021845825002</v>
      </c>
      <c r="I110" s="234">
        <v>16422.627507761998</v>
      </c>
      <c r="J110" s="234">
        <v>19981.207499646</v>
      </c>
      <c r="K110" s="234">
        <v>27148.088281253997</v>
      </c>
      <c r="L110" s="234">
        <v>16843.505401816001</v>
      </c>
      <c r="M110" s="234">
        <v>16641.888263555</v>
      </c>
      <c r="N110" s="234">
        <v>27874.053015932001</v>
      </c>
      <c r="O110" s="234">
        <v>17316.040188785999</v>
      </c>
      <c r="P110" s="234">
        <v>15581.105947552</v>
      </c>
      <c r="Q110" s="808">
        <v>12194.043974112001</v>
      </c>
    </row>
    <row r="111" spans="1:17" ht="12" customHeight="1">
      <c r="A111" s="362" t="s">
        <v>203</v>
      </c>
      <c r="B111" s="1170" t="s">
        <v>713</v>
      </c>
      <c r="C111" s="234">
        <v>368.34756668</v>
      </c>
      <c r="D111" s="234">
        <v>277.62563316399996</v>
      </c>
      <c r="E111" s="234">
        <v>190.12547644099999</v>
      </c>
      <c r="F111" s="234">
        <v>194.886110382</v>
      </c>
      <c r="G111" s="234">
        <v>184.51005258500001</v>
      </c>
      <c r="H111" s="234">
        <v>172.339575207</v>
      </c>
      <c r="I111" s="234">
        <v>162.37257861099999</v>
      </c>
      <c r="J111" s="234">
        <v>210.12463232600001</v>
      </c>
      <c r="K111" s="234">
        <v>246.38325315599999</v>
      </c>
      <c r="L111" s="234">
        <v>249.83094652199998</v>
      </c>
      <c r="M111" s="234">
        <v>209.471832355</v>
      </c>
      <c r="N111" s="234">
        <v>196.06891759000001</v>
      </c>
      <c r="O111" s="234">
        <v>209.36112758799999</v>
      </c>
      <c r="P111" s="234">
        <v>207.77103061</v>
      </c>
      <c r="Q111" s="808">
        <v>159.94472400999999</v>
      </c>
    </row>
    <row r="112" spans="1:17" ht="12" customHeight="1">
      <c r="A112" s="1326" t="s">
        <v>712</v>
      </c>
      <c r="B112" s="1327"/>
      <c r="C112" s="234"/>
      <c r="D112" s="234"/>
      <c r="E112" s="234"/>
      <c r="F112" s="234"/>
      <c r="G112" s="234"/>
      <c r="H112" s="234"/>
      <c r="I112" s="234"/>
      <c r="J112" s="234"/>
      <c r="K112" s="234"/>
      <c r="L112" s="234"/>
      <c r="M112" s="234"/>
      <c r="N112" s="234"/>
      <c r="O112" s="234"/>
      <c r="P112" s="930"/>
      <c r="Q112" s="1100"/>
    </row>
    <row r="113" spans="1:17" ht="12" customHeight="1">
      <c r="A113" s="362" t="s">
        <v>8</v>
      </c>
      <c r="B113" s="1170" t="s">
        <v>468</v>
      </c>
      <c r="C113" s="234">
        <v>132896.522818878</v>
      </c>
      <c r="D113" s="234">
        <v>135199.85202402799</v>
      </c>
      <c r="E113" s="234">
        <v>155019.20595719002</v>
      </c>
      <c r="F113" s="234">
        <v>155367.50607919</v>
      </c>
      <c r="G113" s="234">
        <v>155488.98186850199</v>
      </c>
      <c r="H113" s="234">
        <v>150750.39667265199</v>
      </c>
      <c r="I113" s="234">
        <v>152083.85813821698</v>
      </c>
      <c r="J113" s="234">
        <v>152091.10825251701</v>
      </c>
      <c r="K113" s="234">
        <v>152316.64092879801</v>
      </c>
      <c r="L113" s="234">
        <v>152338.90954827299</v>
      </c>
      <c r="M113" s="234">
        <v>146646.898820556</v>
      </c>
      <c r="N113" s="234">
        <v>148070.750222198</v>
      </c>
      <c r="O113" s="234">
        <v>148344.674772525</v>
      </c>
      <c r="P113" s="930">
        <v>144492.84946924</v>
      </c>
      <c r="Q113" s="1100">
        <v>125928.29263099999</v>
      </c>
    </row>
    <row r="114" spans="1:17" ht="12" customHeight="1">
      <c r="A114" s="362" t="s">
        <v>9</v>
      </c>
      <c r="B114" s="1170" t="s">
        <v>469</v>
      </c>
      <c r="C114" s="234">
        <v>24230.247091844998</v>
      </c>
      <c r="D114" s="234">
        <v>26562.168992200001</v>
      </c>
      <c r="E114" s="234">
        <v>28695.027416133998</v>
      </c>
      <c r="F114" s="234">
        <v>28749.540768076</v>
      </c>
      <c r="G114" s="234">
        <v>28914.390847821</v>
      </c>
      <c r="H114" s="234">
        <v>28754.337096968</v>
      </c>
      <c r="I114" s="234">
        <v>28746.639512967999</v>
      </c>
      <c r="J114" s="234">
        <v>28866.162593311998</v>
      </c>
      <c r="K114" s="234">
        <v>28867.414462520999</v>
      </c>
      <c r="L114" s="234">
        <v>28854.345385037002</v>
      </c>
      <c r="M114" s="234">
        <v>28986.131647458998</v>
      </c>
      <c r="N114" s="234">
        <v>30130.180697291999</v>
      </c>
      <c r="O114" s="234">
        <v>30134.160370594</v>
      </c>
      <c r="P114" s="930">
        <v>30150.945347796998</v>
      </c>
      <c r="Q114" s="1100">
        <v>30553.977702283999</v>
      </c>
    </row>
    <row r="115" spans="1:17" ht="12" customHeight="1">
      <c r="A115" s="362" t="s">
        <v>10</v>
      </c>
      <c r="B115" s="1170" t="s">
        <v>703</v>
      </c>
      <c r="C115" s="234">
        <v>-14366.372678539999</v>
      </c>
      <c r="D115" s="234">
        <v>-7972.5927481340004</v>
      </c>
      <c r="E115" s="234">
        <v>-23961.65828679</v>
      </c>
      <c r="F115" s="234">
        <v>-24015.210366765998</v>
      </c>
      <c r="G115" s="234">
        <v>-24319.355747613998</v>
      </c>
      <c r="H115" s="234">
        <v>-23158.42053123</v>
      </c>
      <c r="I115" s="234">
        <v>-23162.026606669999</v>
      </c>
      <c r="J115" s="234">
        <v>-23419.756447659998</v>
      </c>
      <c r="K115" s="234">
        <v>-23510.945274894002</v>
      </c>
      <c r="L115" s="234">
        <v>-15672.541623069001</v>
      </c>
      <c r="M115" s="234">
        <v>-21885.404574451</v>
      </c>
      <c r="N115" s="234">
        <v>-26823.446276901002</v>
      </c>
      <c r="O115" s="234">
        <v>-27242.369473344999</v>
      </c>
      <c r="P115" s="930">
        <v>-29893.924441452</v>
      </c>
      <c r="Q115" s="1100">
        <v>-9848.878306822</v>
      </c>
    </row>
    <row r="116" spans="1:17" ht="12.95" customHeight="1">
      <c r="A116" s="362" t="s">
        <v>11</v>
      </c>
      <c r="B116" s="1170" t="s">
        <v>704</v>
      </c>
      <c r="C116" s="234">
        <v>6494.3641202990002</v>
      </c>
      <c r="D116" s="234">
        <v>13156.490610461999</v>
      </c>
      <c r="E116" s="234">
        <v>3903.6303715519998</v>
      </c>
      <c r="F116" s="234">
        <v>6120.965077756</v>
      </c>
      <c r="G116" s="234">
        <v>6521.8686447670007</v>
      </c>
      <c r="H116" s="234">
        <v>8459.7564893540002</v>
      </c>
      <c r="I116" s="234">
        <v>9063.2546626429994</v>
      </c>
      <c r="J116" s="234">
        <v>10048.776361865999</v>
      </c>
      <c r="K116" s="234">
        <v>6677.5551694580008</v>
      </c>
      <c r="L116" s="234">
        <v>1468.7903718909999</v>
      </c>
      <c r="M116" s="234">
        <v>2565.4816445779998</v>
      </c>
      <c r="N116" s="234">
        <v>4424.985405378</v>
      </c>
      <c r="O116" s="234">
        <v>5499.4565371879999</v>
      </c>
      <c r="P116" s="930">
        <v>6422.0914203859993</v>
      </c>
      <c r="Q116" s="1100">
        <v>7969.3160269800001</v>
      </c>
    </row>
    <row r="117" spans="1:17" ht="12.95" customHeight="1">
      <c r="A117" s="362" t="s">
        <v>98</v>
      </c>
      <c r="B117" s="1170" t="s">
        <v>472</v>
      </c>
      <c r="C117" s="234">
        <v>69167.092703240996</v>
      </c>
      <c r="D117" s="234">
        <v>48900.131651342002</v>
      </c>
      <c r="E117" s="234">
        <v>56483.595585040996</v>
      </c>
      <c r="F117" s="234">
        <v>57431.435041698001</v>
      </c>
      <c r="G117" s="234">
        <v>57926.867770543002</v>
      </c>
      <c r="H117" s="234">
        <v>58807.837932629001</v>
      </c>
      <c r="I117" s="234">
        <v>57036.718135953</v>
      </c>
      <c r="J117" s="234">
        <v>57370.365524593006</v>
      </c>
      <c r="K117" s="234">
        <v>58381.528893467999</v>
      </c>
      <c r="L117" s="234">
        <v>58669.047611800001</v>
      </c>
      <c r="M117" s="234">
        <v>56166.777638897998</v>
      </c>
      <c r="N117" s="234">
        <v>54628.247414398</v>
      </c>
      <c r="O117" s="234">
        <v>55040.981829589</v>
      </c>
      <c r="P117" s="930">
        <v>55381.786839473003</v>
      </c>
      <c r="Q117" s="1100">
        <v>47197.094574772003</v>
      </c>
    </row>
    <row r="118" spans="1:17" ht="12" customHeight="1" thickBot="1">
      <c r="A118" s="366" t="s">
        <v>97</v>
      </c>
      <c r="B118" s="367" t="s">
        <v>473</v>
      </c>
      <c r="C118" s="242">
        <v>16039.831486531</v>
      </c>
      <c r="D118" s="242">
        <v>8978.8129273550003</v>
      </c>
      <c r="E118" s="242">
        <v>13078.308330442</v>
      </c>
      <c r="F118" s="242">
        <v>12766.583293367001</v>
      </c>
      <c r="G118" s="242">
        <v>13174.576882732999</v>
      </c>
      <c r="H118" s="242">
        <v>13141.946791674</v>
      </c>
      <c r="I118" s="242">
        <v>13200.676651455</v>
      </c>
      <c r="J118" s="242">
        <v>13216.875818167</v>
      </c>
      <c r="K118" s="242">
        <v>12841.213962774</v>
      </c>
      <c r="L118" s="242">
        <v>12042.429890416</v>
      </c>
      <c r="M118" s="242">
        <v>11559.132730634001</v>
      </c>
      <c r="N118" s="242">
        <v>12051.798272615</v>
      </c>
      <c r="O118" s="242">
        <v>12053.491677279</v>
      </c>
      <c r="P118" s="1106">
        <v>12014.180646991999</v>
      </c>
      <c r="Q118" s="1102">
        <v>7697.514356613</v>
      </c>
    </row>
    <row r="119" spans="1:17" s="9" customFormat="1" ht="75" customHeight="1">
      <c r="A119" s="1330" t="s">
        <v>743</v>
      </c>
      <c r="B119" s="1331"/>
      <c r="C119" s="1331"/>
      <c r="D119" s="1331"/>
      <c r="E119" s="1331"/>
      <c r="F119" s="1331"/>
      <c r="G119" s="1331"/>
      <c r="H119" s="1331"/>
      <c r="I119" s="1331"/>
      <c r="J119" s="1331"/>
      <c r="K119" s="1331"/>
      <c r="L119" s="1331"/>
      <c r="M119" s="1331"/>
      <c r="N119" s="1331"/>
      <c r="O119" s="1331"/>
      <c r="P119" s="1331"/>
      <c r="Q119" s="1332"/>
    </row>
    <row r="120" spans="1:17" s="9" customFormat="1" ht="22.35" customHeight="1">
      <c r="A120" s="1319" t="s">
        <v>93</v>
      </c>
      <c r="B120" s="1320"/>
      <c r="C120" s="1320">
        <v>2022</v>
      </c>
      <c r="D120" s="1324">
        <v>2023</v>
      </c>
      <c r="E120" s="1323">
        <v>2024</v>
      </c>
      <c r="F120" s="1323"/>
      <c r="G120" s="1323"/>
      <c r="H120" s="1323"/>
      <c r="I120" s="1323"/>
      <c r="J120" s="1323"/>
      <c r="K120" s="1323"/>
      <c r="L120" s="1323">
        <v>2025</v>
      </c>
      <c r="M120" s="1323"/>
      <c r="N120" s="1323"/>
      <c r="O120" s="1323"/>
      <c r="P120" s="1323"/>
      <c r="Q120" s="1325"/>
    </row>
    <row r="121" spans="1:17" s="9" customFormat="1" ht="22.35" customHeight="1">
      <c r="A121" s="1319"/>
      <c r="B121" s="1320"/>
      <c r="C121" s="1320"/>
      <c r="D121" s="1323"/>
      <c r="E121" s="800" t="s">
        <v>5</v>
      </c>
      <c r="F121" s="800" t="s">
        <v>6</v>
      </c>
      <c r="G121" s="800" t="s">
        <v>267</v>
      </c>
      <c r="H121" s="800" t="s">
        <v>7</v>
      </c>
      <c r="I121" s="800" t="s">
        <v>13</v>
      </c>
      <c r="J121" s="800" t="s">
        <v>14</v>
      </c>
      <c r="K121" s="800" t="s">
        <v>904</v>
      </c>
      <c r="L121" s="800" t="s">
        <v>0</v>
      </c>
      <c r="M121" s="800" t="s">
        <v>1</v>
      </c>
      <c r="N121" s="800" t="s">
        <v>2</v>
      </c>
      <c r="O121" s="800" t="s">
        <v>3</v>
      </c>
      <c r="P121" s="800" t="s">
        <v>4</v>
      </c>
      <c r="Q121" s="1097" t="s">
        <v>5</v>
      </c>
    </row>
    <row r="122" spans="1:17" s="9" customFormat="1" ht="12" customHeight="1">
      <c r="A122" s="1328" t="s">
        <v>307</v>
      </c>
      <c r="B122" s="1329"/>
      <c r="C122" s="1252"/>
      <c r="D122" s="1077"/>
      <c r="E122" s="305"/>
      <c r="F122" s="305"/>
      <c r="G122" s="305"/>
      <c r="H122" s="305"/>
      <c r="I122" s="305"/>
      <c r="J122" s="305"/>
      <c r="K122" s="305"/>
      <c r="L122" s="305"/>
      <c r="M122" s="305"/>
      <c r="N122" s="305"/>
      <c r="O122" s="305"/>
      <c r="P122" s="305"/>
      <c r="Q122" s="1103"/>
    </row>
    <row r="123" spans="1:17" ht="13.5" customHeight="1">
      <c r="A123" s="1099" t="s">
        <v>8</v>
      </c>
      <c r="B123" s="1253" t="s">
        <v>787</v>
      </c>
      <c r="C123" s="234">
        <v>720128.79730169603</v>
      </c>
      <c r="D123" s="234">
        <v>864422.17778227397</v>
      </c>
      <c r="E123" s="234">
        <v>910309.11867578898</v>
      </c>
      <c r="F123" s="234">
        <v>908809.89269767003</v>
      </c>
      <c r="G123" s="234">
        <v>897230.53928920603</v>
      </c>
      <c r="H123" s="234">
        <v>898932.76947660302</v>
      </c>
      <c r="I123" s="234">
        <v>905138.74620971293</v>
      </c>
      <c r="J123" s="234">
        <v>911507.59485283098</v>
      </c>
      <c r="K123" s="234">
        <v>935037.09710475302</v>
      </c>
      <c r="L123" s="234">
        <v>809136.37461572397</v>
      </c>
      <c r="M123" s="234">
        <v>849263.23547350301</v>
      </c>
      <c r="N123" s="930">
        <v>981721.34741322102</v>
      </c>
      <c r="O123" s="930">
        <v>986288.10916432994</v>
      </c>
      <c r="P123" s="930">
        <v>995031.72405869106</v>
      </c>
      <c r="Q123" s="1100">
        <v>966451.35719897295</v>
      </c>
    </row>
    <row r="124" spans="1:17">
      <c r="A124" s="1099"/>
      <c r="B124" s="1254" t="s">
        <v>315</v>
      </c>
      <c r="C124" s="234">
        <v>703766.34291908599</v>
      </c>
      <c r="D124" s="234">
        <v>834791.79389120801</v>
      </c>
      <c r="E124" s="234">
        <v>880336.15702877997</v>
      </c>
      <c r="F124" s="234">
        <v>880615.96794646198</v>
      </c>
      <c r="G124" s="234">
        <v>868498.17945805006</v>
      </c>
      <c r="H124" s="234">
        <v>864319.74480075203</v>
      </c>
      <c r="I124" s="234">
        <v>868702.34722949495</v>
      </c>
      <c r="J124" s="234">
        <v>874276.66415110789</v>
      </c>
      <c r="K124" s="234">
        <v>890587.0239326111</v>
      </c>
      <c r="L124" s="234">
        <v>774238.51931392506</v>
      </c>
      <c r="M124" s="234">
        <v>811109.02022417297</v>
      </c>
      <c r="N124" s="930">
        <v>936924.90360152104</v>
      </c>
      <c r="O124" s="930">
        <v>940602.12704320403</v>
      </c>
      <c r="P124" s="930">
        <v>952398.00999798905</v>
      </c>
      <c r="Q124" s="1100">
        <v>923109.65820415993</v>
      </c>
    </row>
    <row r="125" spans="1:17">
      <c r="A125" s="1099"/>
      <c r="B125" s="1253" t="s">
        <v>316</v>
      </c>
      <c r="C125" s="234">
        <v>566377.81597497407</v>
      </c>
      <c r="D125" s="234">
        <v>683824.82476348896</v>
      </c>
      <c r="E125" s="234">
        <v>719229.698756219</v>
      </c>
      <c r="F125" s="234">
        <v>717705.61709340406</v>
      </c>
      <c r="G125" s="234">
        <v>720073.034331723</v>
      </c>
      <c r="H125" s="234">
        <v>728085.44492370798</v>
      </c>
      <c r="I125" s="234">
        <v>727506.46421128698</v>
      </c>
      <c r="J125" s="234">
        <v>725923.04026717506</v>
      </c>
      <c r="K125" s="234">
        <v>740757.44195349503</v>
      </c>
      <c r="L125" s="234">
        <v>608789.03351381503</v>
      </c>
      <c r="M125" s="234">
        <v>628555.15294456203</v>
      </c>
      <c r="N125" s="930">
        <v>745828.670158625</v>
      </c>
      <c r="O125" s="930">
        <v>743605.07389079302</v>
      </c>
      <c r="P125" s="930">
        <v>756077.39742808801</v>
      </c>
      <c r="Q125" s="1100">
        <v>744443.5566975869</v>
      </c>
    </row>
    <row r="126" spans="1:17">
      <c r="A126" s="1099"/>
      <c r="B126" s="1253" t="s">
        <v>445</v>
      </c>
      <c r="C126" s="234">
        <v>137388.526944112</v>
      </c>
      <c r="D126" s="234">
        <v>150966.969127719</v>
      </c>
      <c r="E126" s="234">
        <v>161106.45827256099</v>
      </c>
      <c r="F126" s="234">
        <v>162910.35085305799</v>
      </c>
      <c r="G126" s="234">
        <v>148425.145126327</v>
      </c>
      <c r="H126" s="234">
        <v>136234.29987704399</v>
      </c>
      <c r="I126" s="234">
        <v>141195.883018208</v>
      </c>
      <c r="J126" s="234">
        <v>148353.623883933</v>
      </c>
      <c r="K126" s="234">
        <v>149829.58197911599</v>
      </c>
      <c r="L126" s="234">
        <v>165449.48580011001</v>
      </c>
      <c r="M126" s="234">
        <v>182553.867279611</v>
      </c>
      <c r="N126" s="930">
        <v>191096.23344289599</v>
      </c>
      <c r="O126" s="930">
        <v>196997.05315241101</v>
      </c>
      <c r="P126" s="930">
        <v>196320.61256990099</v>
      </c>
      <c r="Q126" s="1100">
        <v>178666.101506573</v>
      </c>
    </row>
    <row r="127" spans="1:17">
      <c r="A127" s="1099"/>
      <c r="B127" s="1254" t="s">
        <v>797</v>
      </c>
      <c r="C127" s="234">
        <v>16362.45438261</v>
      </c>
      <c r="D127" s="234">
        <v>29630.383891066002</v>
      </c>
      <c r="E127" s="234">
        <v>29972.961647009</v>
      </c>
      <c r="F127" s="234">
        <v>28193.924751208</v>
      </c>
      <c r="G127" s="234">
        <v>28732.359831156002</v>
      </c>
      <c r="H127" s="234">
        <v>34613.024675850997</v>
      </c>
      <c r="I127" s="234">
        <v>36436.398980218</v>
      </c>
      <c r="J127" s="234">
        <v>37230.930701723002</v>
      </c>
      <c r="K127" s="234">
        <v>44450.073172142002</v>
      </c>
      <c r="L127" s="234">
        <v>34897.855301798998</v>
      </c>
      <c r="M127" s="234">
        <v>38154.215249330002</v>
      </c>
      <c r="N127" s="930">
        <v>44796.443811700003</v>
      </c>
      <c r="O127" s="930">
        <v>45685.982121125999</v>
      </c>
      <c r="P127" s="930">
        <v>42633.714060701997</v>
      </c>
      <c r="Q127" s="1100">
        <v>43341.698994812999</v>
      </c>
    </row>
    <row r="128" spans="1:17" ht="12" customHeight="1">
      <c r="A128" s="1099"/>
      <c r="B128" s="1253" t="s">
        <v>316</v>
      </c>
      <c r="C128" s="234">
        <v>13282.166351903001</v>
      </c>
      <c r="D128" s="234">
        <v>12833.495870565999</v>
      </c>
      <c r="E128" s="234">
        <v>9775.4038867149993</v>
      </c>
      <c r="F128" s="234">
        <v>9601.559506476</v>
      </c>
      <c r="G128" s="234">
        <v>9450.5992085149992</v>
      </c>
      <c r="H128" s="234">
        <v>9433.5192763619998</v>
      </c>
      <c r="I128" s="234">
        <v>8828.835613149</v>
      </c>
      <c r="J128" s="234">
        <v>9596.7459552079999</v>
      </c>
      <c r="K128" s="234">
        <v>11789.569441509</v>
      </c>
      <c r="L128" s="234">
        <v>5055.3010693449996</v>
      </c>
      <c r="M128" s="234">
        <v>7794.1523506229996</v>
      </c>
      <c r="N128" s="930">
        <v>12619.697429241</v>
      </c>
      <c r="O128" s="930">
        <v>12618.045887976999</v>
      </c>
      <c r="P128" s="930">
        <v>12618.339061881999</v>
      </c>
      <c r="Q128" s="1100">
        <v>13551.467151762001</v>
      </c>
    </row>
    <row r="129" spans="1:17" ht="12" customHeight="1">
      <c r="A129" s="1099"/>
      <c r="B129" s="1253" t="s">
        <v>445</v>
      </c>
      <c r="C129" s="234">
        <v>3080.288030707</v>
      </c>
      <c r="D129" s="234">
        <v>16796.888020499999</v>
      </c>
      <c r="E129" s="234">
        <v>20197.557760293999</v>
      </c>
      <c r="F129" s="234">
        <v>18592.365244731998</v>
      </c>
      <c r="G129" s="234">
        <v>19281.760622640999</v>
      </c>
      <c r="H129" s="234">
        <v>25179.505399489</v>
      </c>
      <c r="I129" s="234">
        <v>27607.563367069</v>
      </c>
      <c r="J129" s="234">
        <v>27634.184746514999</v>
      </c>
      <c r="K129" s="234">
        <v>32660.503730633001</v>
      </c>
      <c r="L129" s="234">
        <v>29842.554232454</v>
      </c>
      <c r="M129" s="234">
        <v>30360.062898707001</v>
      </c>
      <c r="N129" s="930">
        <v>32176.746382459001</v>
      </c>
      <c r="O129" s="930">
        <v>33067.936233148997</v>
      </c>
      <c r="P129" s="930">
        <v>30015.37499882</v>
      </c>
      <c r="Q129" s="1100">
        <v>29790.231843050999</v>
      </c>
    </row>
    <row r="130" spans="1:17" ht="12" customHeight="1">
      <c r="A130" s="1099" t="s">
        <v>9</v>
      </c>
      <c r="B130" s="1253" t="s">
        <v>446</v>
      </c>
      <c r="C130" s="234">
        <v>40804.184892366</v>
      </c>
      <c r="D130" s="234">
        <v>53296.480146806003</v>
      </c>
      <c r="E130" s="234">
        <v>64352.500617868005</v>
      </c>
      <c r="F130" s="234">
        <v>47855.715210422</v>
      </c>
      <c r="G130" s="234">
        <v>55994.080512834997</v>
      </c>
      <c r="H130" s="234">
        <v>68623.076907138995</v>
      </c>
      <c r="I130" s="234">
        <v>69113.489710725</v>
      </c>
      <c r="J130" s="234">
        <v>56557.491405776003</v>
      </c>
      <c r="K130" s="234">
        <v>58146.448894967994</v>
      </c>
      <c r="L130" s="234">
        <v>58709.042532268002</v>
      </c>
      <c r="M130" s="234">
        <v>62622.364544607</v>
      </c>
      <c r="N130" s="930">
        <v>54182.781833319998</v>
      </c>
      <c r="O130" s="930">
        <v>71045.650877168999</v>
      </c>
      <c r="P130" s="930">
        <v>70004.810198948995</v>
      </c>
      <c r="Q130" s="1100">
        <v>73436.207164035004</v>
      </c>
    </row>
    <row r="131" spans="1:17" ht="12" customHeight="1">
      <c r="A131" s="362"/>
      <c r="B131" s="1168" t="s">
        <v>333</v>
      </c>
      <c r="C131" s="234">
        <v>9724.7316083450005</v>
      </c>
      <c r="D131" s="234">
        <v>14505.055360247999</v>
      </c>
      <c r="E131" s="234">
        <v>16288.255551144</v>
      </c>
      <c r="F131" s="234">
        <v>15473.92555878</v>
      </c>
      <c r="G131" s="234">
        <v>13537.117469041001</v>
      </c>
      <c r="H131" s="234">
        <v>13603.311874752999</v>
      </c>
      <c r="I131" s="234">
        <v>15117.975803210998</v>
      </c>
      <c r="J131" s="234">
        <v>11780.536193471999</v>
      </c>
      <c r="K131" s="234">
        <v>11975.159478915</v>
      </c>
      <c r="L131" s="234">
        <v>12011.803280437</v>
      </c>
      <c r="M131" s="234">
        <v>14977.858820134999</v>
      </c>
      <c r="N131" s="930">
        <v>18725.603419648</v>
      </c>
      <c r="O131" s="930">
        <v>17973.179021535001</v>
      </c>
      <c r="P131" s="930">
        <v>19638.436056934999</v>
      </c>
      <c r="Q131" s="1100">
        <v>19984.824785725999</v>
      </c>
    </row>
    <row r="132" spans="1:17" ht="12" customHeight="1">
      <c r="A132" s="362"/>
      <c r="B132" s="1168" t="s">
        <v>447</v>
      </c>
      <c r="C132" s="234">
        <v>28455.366249999999</v>
      </c>
      <c r="D132" s="234">
        <v>37042.612999999998</v>
      </c>
      <c r="E132" s="234">
        <v>46179.750000000997</v>
      </c>
      <c r="F132" s="234">
        <v>31025.198333332999</v>
      </c>
      <c r="G132" s="234">
        <v>41254.327499999999</v>
      </c>
      <c r="H132" s="234">
        <v>52542.885662549998</v>
      </c>
      <c r="I132" s="234">
        <v>50239.416111111001</v>
      </c>
      <c r="J132" s="234">
        <v>43780.143083333998</v>
      </c>
      <c r="K132" s="234">
        <v>44552.406388889001</v>
      </c>
      <c r="L132" s="234">
        <v>45439.945</v>
      </c>
      <c r="M132" s="234">
        <v>46019.902694443997</v>
      </c>
      <c r="N132" s="930">
        <v>33819.868888887999</v>
      </c>
      <c r="O132" s="930">
        <v>51732.930366667002</v>
      </c>
      <c r="P132" s="930">
        <v>47688.590786111003</v>
      </c>
      <c r="Q132" s="1100">
        <v>51623.665947221001</v>
      </c>
    </row>
    <row r="133" spans="1:17" ht="12" customHeight="1">
      <c r="A133" s="362"/>
      <c r="B133" s="1168" t="s">
        <v>449</v>
      </c>
      <c r="C133" s="234">
        <v>1353.290920012</v>
      </c>
      <c r="D133" s="234">
        <v>1525.720129199</v>
      </c>
      <c r="E133" s="234">
        <v>1116.4153084449999</v>
      </c>
      <c r="F133" s="234">
        <v>1177.0190998129999</v>
      </c>
      <c r="G133" s="234">
        <v>1004.6441000470001</v>
      </c>
      <c r="H133" s="234">
        <v>2397.0588736549998</v>
      </c>
      <c r="I133" s="234">
        <v>3693.2425716869998</v>
      </c>
      <c r="J133" s="234">
        <v>991.93677157100001</v>
      </c>
      <c r="K133" s="234">
        <v>1551.2506672760001</v>
      </c>
      <c r="L133" s="234">
        <v>1257.252561879</v>
      </c>
      <c r="M133" s="234">
        <v>1624.558658744</v>
      </c>
      <c r="N133" s="930">
        <v>1265.6830492209999</v>
      </c>
      <c r="O133" s="930">
        <v>1239.429345492</v>
      </c>
      <c r="P133" s="930">
        <v>2538.7631623070001</v>
      </c>
      <c r="Q133" s="1100">
        <v>1690.767954827</v>
      </c>
    </row>
    <row r="134" spans="1:17" ht="12" customHeight="1">
      <c r="A134" s="362"/>
      <c r="B134" s="1168" t="s">
        <v>450</v>
      </c>
      <c r="C134" s="234">
        <v>1270.7961140089999</v>
      </c>
      <c r="D134" s="234">
        <v>223.09165735900001</v>
      </c>
      <c r="E134" s="234">
        <v>768.07975827799999</v>
      </c>
      <c r="F134" s="234">
        <v>179.572218496</v>
      </c>
      <c r="G134" s="234">
        <v>197.99144374700001</v>
      </c>
      <c r="H134" s="234">
        <v>79.820496180999996</v>
      </c>
      <c r="I134" s="234">
        <v>62.855224716000002</v>
      </c>
      <c r="J134" s="234">
        <v>4.8753573990000003</v>
      </c>
      <c r="K134" s="234">
        <v>67.632359887999996</v>
      </c>
      <c r="L134" s="234">
        <v>4.1689952000000002E-2</v>
      </c>
      <c r="M134" s="234">
        <v>4.4371283999999997E-2</v>
      </c>
      <c r="N134" s="930">
        <v>371.62647556299999</v>
      </c>
      <c r="O134" s="930">
        <v>100.112143475</v>
      </c>
      <c r="P134" s="930">
        <v>139.02019359600001</v>
      </c>
      <c r="Q134" s="1100">
        <v>136.948476261</v>
      </c>
    </row>
    <row r="135" spans="1:17" ht="12" customHeight="1">
      <c r="A135" s="362" t="s">
        <v>10</v>
      </c>
      <c r="B135" s="1169" t="s">
        <v>448</v>
      </c>
      <c r="C135" s="234">
        <v>198508.80440394999</v>
      </c>
      <c r="D135" s="234">
        <v>187860.98921431298</v>
      </c>
      <c r="E135" s="234">
        <v>179012.57897231801</v>
      </c>
      <c r="F135" s="234">
        <v>171931.22821273003</v>
      </c>
      <c r="G135" s="234">
        <v>164141.43478182697</v>
      </c>
      <c r="H135" s="234">
        <v>153517.05709557302</v>
      </c>
      <c r="I135" s="234">
        <v>147542.98209880601</v>
      </c>
      <c r="J135" s="234">
        <v>144216.19229042702</v>
      </c>
      <c r="K135" s="234">
        <v>160420.42136096698</v>
      </c>
      <c r="L135" s="234">
        <v>153311.146953816</v>
      </c>
      <c r="M135" s="234">
        <v>149114.058317266</v>
      </c>
      <c r="N135" s="930">
        <v>148189.55511813701</v>
      </c>
      <c r="O135" s="930">
        <v>130687.845759132</v>
      </c>
      <c r="P135" s="930">
        <v>154732.86677573799</v>
      </c>
      <c r="Q135" s="1100">
        <v>157845.98545793598</v>
      </c>
    </row>
    <row r="136" spans="1:17" ht="12" customHeight="1">
      <c r="A136" s="362"/>
      <c r="B136" s="1168" t="s">
        <v>333</v>
      </c>
      <c r="C136" s="234">
        <v>82287.352071197995</v>
      </c>
      <c r="D136" s="234">
        <v>95471.360259613997</v>
      </c>
      <c r="E136" s="234">
        <v>71337.631580600995</v>
      </c>
      <c r="F136" s="234">
        <v>77769.946575554</v>
      </c>
      <c r="G136" s="234">
        <v>72059.511207846997</v>
      </c>
      <c r="H136" s="234">
        <v>72467.569651136</v>
      </c>
      <c r="I136" s="234">
        <v>75825.308428581004</v>
      </c>
      <c r="J136" s="234">
        <v>75036.632798633989</v>
      </c>
      <c r="K136" s="234">
        <v>79920.329262975007</v>
      </c>
      <c r="L136" s="234">
        <v>63023.570672643</v>
      </c>
      <c r="M136" s="234">
        <v>63947.474335762003</v>
      </c>
      <c r="N136" s="930">
        <v>69053.00370357401</v>
      </c>
      <c r="O136" s="930">
        <v>61888.583835489997</v>
      </c>
      <c r="P136" s="930">
        <v>63505.015842043002</v>
      </c>
      <c r="Q136" s="1100">
        <v>59760.827528891001</v>
      </c>
    </row>
    <row r="137" spans="1:17" ht="12" customHeight="1">
      <c r="A137" s="362"/>
      <c r="B137" s="1168" t="s">
        <v>700</v>
      </c>
      <c r="C137" s="234">
        <v>79640.713814051007</v>
      </c>
      <c r="D137" s="234">
        <v>57621.749082900002</v>
      </c>
      <c r="E137" s="234">
        <v>53603.430509423997</v>
      </c>
      <c r="F137" s="234">
        <v>55318.549420274001</v>
      </c>
      <c r="G137" s="234">
        <v>63549.905663769998</v>
      </c>
      <c r="H137" s="234">
        <v>48198.882581213002</v>
      </c>
      <c r="I137" s="234">
        <v>41253.513937199998</v>
      </c>
      <c r="J137" s="234">
        <v>30424.265820974</v>
      </c>
      <c r="K137" s="234">
        <v>41352.048572266001</v>
      </c>
      <c r="L137" s="234">
        <v>48626.946281500997</v>
      </c>
      <c r="M137" s="234">
        <v>51666.495186052998</v>
      </c>
      <c r="N137" s="930">
        <v>45964.582778614997</v>
      </c>
      <c r="O137" s="930">
        <v>43630.168294534</v>
      </c>
      <c r="P137" s="930">
        <v>54314.364577182998</v>
      </c>
      <c r="Q137" s="1100">
        <v>58757.803339894999</v>
      </c>
    </row>
    <row r="138" spans="1:17" ht="12" customHeight="1">
      <c r="A138" s="362"/>
      <c r="B138" s="1169" t="s">
        <v>202</v>
      </c>
      <c r="C138" s="234">
        <v>36574.283457309997</v>
      </c>
      <c r="D138" s="234">
        <v>34306.738583676</v>
      </c>
      <c r="E138" s="234">
        <v>52451.222436620999</v>
      </c>
      <c r="F138" s="234">
        <v>38841.913665088003</v>
      </c>
      <c r="G138" s="234">
        <v>28531.239883253998</v>
      </c>
      <c r="H138" s="234">
        <v>31957.064605153999</v>
      </c>
      <c r="I138" s="234">
        <v>30125.810590115001</v>
      </c>
      <c r="J138" s="234">
        <v>38295.730262821002</v>
      </c>
      <c r="K138" s="234">
        <v>38825.933663668002</v>
      </c>
      <c r="L138" s="234">
        <v>41659.988661502</v>
      </c>
      <c r="M138" s="234">
        <v>32640.304634281001</v>
      </c>
      <c r="N138" s="930">
        <v>32920.856970641005</v>
      </c>
      <c r="O138" s="930">
        <v>25168.392621732</v>
      </c>
      <c r="P138" s="930">
        <v>35509.083528181</v>
      </c>
      <c r="Q138" s="1100">
        <v>38982.195113173999</v>
      </c>
    </row>
    <row r="139" spans="1:17" ht="12" customHeight="1">
      <c r="A139" s="362"/>
      <c r="B139" s="1168" t="s">
        <v>450</v>
      </c>
      <c r="C139" s="234">
        <v>6.4550613910000001</v>
      </c>
      <c r="D139" s="234">
        <v>461.14128812299998</v>
      </c>
      <c r="E139" s="234">
        <v>1620.2944456719999</v>
      </c>
      <c r="F139" s="234">
        <v>0.81855181399999999</v>
      </c>
      <c r="G139" s="234">
        <v>0.77802695600000005</v>
      </c>
      <c r="H139" s="234">
        <v>893.54025807000005</v>
      </c>
      <c r="I139" s="234">
        <v>338.34914291000001</v>
      </c>
      <c r="J139" s="234">
        <v>459.563407998</v>
      </c>
      <c r="K139" s="234">
        <v>322.10986205799998</v>
      </c>
      <c r="L139" s="234">
        <v>0.64133817000000004</v>
      </c>
      <c r="M139" s="234">
        <v>859.78416116999995</v>
      </c>
      <c r="N139" s="930">
        <v>251.11166530700001</v>
      </c>
      <c r="O139" s="930">
        <v>0.70100737599999996</v>
      </c>
      <c r="P139" s="930">
        <v>1404.4028283309999</v>
      </c>
      <c r="Q139" s="1100">
        <v>345.15947597600001</v>
      </c>
    </row>
    <row r="140" spans="1:17" ht="12" customHeight="1">
      <c r="A140" s="362" t="s">
        <v>11</v>
      </c>
      <c r="B140" s="1169" t="s">
        <v>336</v>
      </c>
      <c r="C140" s="234">
        <v>218063.52993138501</v>
      </c>
      <c r="D140" s="234">
        <v>270619.81064001296</v>
      </c>
      <c r="E140" s="234">
        <v>331854.27226396702</v>
      </c>
      <c r="F140" s="234">
        <v>348361.420854091</v>
      </c>
      <c r="G140" s="234">
        <v>351531.31423269201</v>
      </c>
      <c r="H140" s="234">
        <v>360154.71589187195</v>
      </c>
      <c r="I140" s="234">
        <v>380617.47552018997</v>
      </c>
      <c r="J140" s="234">
        <v>381158.15766785899</v>
      </c>
      <c r="K140" s="234">
        <v>347653.78255466401</v>
      </c>
      <c r="L140" s="234">
        <v>323936.43114141404</v>
      </c>
      <c r="M140" s="234">
        <v>346003.032575169</v>
      </c>
      <c r="N140" s="930">
        <v>376248.20432018902</v>
      </c>
      <c r="O140" s="930">
        <v>388935.56424896099</v>
      </c>
      <c r="P140" s="930">
        <v>378467.97113802197</v>
      </c>
      <c r="Q140" s="1100">
        <v>353006.56567597901</v>
      </c>
    </row>
    <row r="141" spans="1:17" ht="12" customHeight="1">
      <c r="A141" s="362"/>
      <c r="B141" s="1168"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1176.813267281</v>
      </c>
    </row>
    <row r="142" spans="1:17" ht="12" customHeight="1">
      <c r="A142" s="362"/>
      <c r="B142" s="1168" t="s">
        <v>441</v>
      </c>
      <c r="C142" s="234">
        <v>3961.191893104</v>
      </c>
      <c r="D142" s="234">
        <v>5069.6011565850004</v>
      </c>
      <c r="E142" s="234">
        <v>3346.9839316140001</v>
      </c>
      <c r="F142" s="234">
        <v>3247.758252738</v>
      </c>
      <c r="G142" s="234">
        <v>1307.976340296</v>
      </c>
      <c r="H142" s="234">
        <v>1179.9788959330001</v>
      </c>
      <c r="I142" s="234">
        <v>1389.4444694270001</v>
      </c>
      <c r="J142" s="234">
        <v>572.48524984200003</v>
      </c>
      <c r="K142" s="234">
        <v>580.75642411299998</v>
      </c>
      <c r="L142" s="234">
        <v>587.81949886500001</v>
      </c>
      <c r="M142" s="234">
        <v>597.303506019</v>
      </c>
      <c r="N142" s="930">
        <v>596.706247803</v>
      </c>
      <c r="O142" s="930">
        <v>629.14525020999997</v>
      </c>
      <c r="P142" s="930">
        <v>511.64107897299999</v>
      </c>
      <c r="Q142" s="1100">
        <v>510.35639390300003</v>
      </c>
    </row>
    <row r="143" spans="1:17" ht="12" customHeight="1">
      <c r="A143" s="362"/>
      <c r="B143" s="1168" t="s">
        <v>442</v>
      </c>
      <c r="C143" s="234">
        <v>189388.61293112903</v>
      </c>
      <c r="D143" s="234">
        <v>206032.09593029501</v>
      </c>
      <c r="E143" s="234">
        <v>208637.76648093402</v>
      </c>
      <c r="F143" s="234">
        <v>206686.87539086901</v>
      </c>
      <c r="G143" s="234">
        <v>206325.95430493899</v>
      </c>
      <c r="H143" s="234">
        <v>208126.01729265699</v>
      </c>
      <c r="I143" s="234">
        <v>211346.60446529201</v>
      </c>
      <c r="J143" s="234">
        <v>208187.131619066</v>
      </c>
      <c r="K143" s="234">
        <v>194587.482154339</v>
      </c>
      <c r="L143" s="234">
        <v>183914.10030160201</v>
      </c>
      <c r="M143" s="234">
        <v>196835.87556469301</v>
      </c>
      <c r="N143" s="930">
        <v>210758.11253169097</v>
      </c>
      <c r="O143" s="930">
        <v>215973.03385756901</v>
      </c>
      <c r="P143" s="930">
        <v>205670.86930329198</v>
      </c>
      <c r="Q143" s="1100">
        <v>201139.713397738</v>
      </c>
    </row>
    <row r="144" spans="1:17" ht="12" customHeight="1">
      <c r="A144" s="362"/>
      <c r="B144" s="1168" t="s">
        <v>443</v>
      </c>
      <c r="C144" s="234">
        <v>24713.725107152</v>
      </c>
      <c r="D144" s="234">
        <v>59518.113553133</v>
      </c>
      <c r="E144" s="234">
        <v>119869.52185141899</v>
      </c>
      <c r="F144" s="234">
        <v>138426.78721048401</v>
      </c>
      <c r="G144" s="234">
        <v>143897.38358745698</v>
      </c>
      <c r="H144" s="234">
        <v>150848.719703282</v>
      </c>
      <c r="I144" s="234">
        <v>167881.426585471</v>
      </c>
      <c r="J144" s="234">
        <v>172398.540798951</v>
      </c>
      <c r="K144" s="234">
        <v>152485.54397621201</v>
      </c>
      <c r="L144" s="234">
        <v>139434.51134094701</v>
      </c>
      <c r="M144" s="234">
        <v>148569.85350445699</v>
      </c>
      <c r="N144" s="930">
        <v>164893.38554069499</v>
      </c>
      <c r="O144" s="930">
        <v>172333.38514118202</v>
      </c>
      <c r="P144" s="930">
        <v>172285.460755757</v>
      </c>
      <c r="Q144" s="1100">
        <v>150179.682617057</v>
      </c>
    </row>
    <row r="145" spans="1:17" ht="12" customHeight="1">
      <c r="A145" s="362" t="s">
        <v>98</v>
      </c>
      <c r="B145" s="1169" t="s">
        <v>444</v>
      </c>
      <c r="C145" s="234">
        <v>2422.0794055169999</v>
      </c>
      <c r="D145" s="234">
        <v>4668.5283449059998</v>
      </c>
      <c r="E145" s="234">
        <v>3177.435549458</v>
      </c>
      <c r="F145" s="234">
        <v>3176.9329796020002</v>
      </c>
      <c r="G145" s="234">
        <v>3275.2767625340002</v>
      </c>
      <c r="H145" s="234">
        <v>3304.0639100540002</v>
      </c>
      <c r="I145" s="234">
        <v>3302.178522098</v>
      </c>
      <c r="J145" s="234">
        <v>3300.894568407</v>
      </c>
      <c r="K145" s="234">
        <v>3509.1371866230002</v>
      </c>
      <c r="L145" s="234">
        <v>1082.458964899</v>
      </c>
      <c r="M145" s="234">
        <v>1079.5173100550001</v>
      </c>
      <c r="N145" s="930">
        <v>3649.9294732459998</v>
      </c>
      <c r="O145" s="930">
        <v>3651.2448397329999</v>
      </c>
      <c r="P145" s="930">
        <v>3650.4234146099998</v>
      </c>
      <c r="Q145" s="1100">
        <v>4825.0898941220003</v>
      </c>
    </row>
    <row r="146" spans="1:17" ht="24.2" customHeight="1">
      <c r="A146" s="362" t="s">
        <v>97</v>
      </c>
      <c r="B146" s="1169" t="s">
        <v>701</v>
      </c>
      <c r="C146" s="234">
        <v>22490.155911819998</v>
      </c>
      <c r="D146" s="234">
        <v>25737.238130053</v>
      </c>
      <c r="E146" s="234">
        <v>24022.869106653001</v>
      </c>
      <c r="F146" s="234">
        <v>24219.045633851998</v>
      </c>
      <c r="G146" s="234">
        <v>24235.857324626002</v>
      </c>
      <c r="H146" s="234">
        <v>24686.004407043001</v>
      </c>
      <c r="I146" s="234">
        <v>25244.339484873999</v>
      </c>
      <c r="J146" s="234">
        <v>25268.303830298002</v>
      </c>
      <c r="K146" s="234">
        <v>25125.88993596</v>
      </c>
      <c r="L146" s="234">
        <v>22742.700086680001</v>
      </c>
      <c r="M146" s="234">
        <v>24774.259898041</v>
      </c>
      <c r="N146" s="234">
        <v>26135.306546792002</v>
      </c>
      <c r="O146" s="234">
        <v>26498.036792725001</v>
      </c>
      <c r="P146" s="234">
        <v>26595.993844018001</v>
      </c>
      <c r="Q146" s="808">
        <v>26346.169834389999</v>
      </c>
    </row>
    <row r="147" spans="1:17" ht="12" customHeight="1">
      <c r="A147" s="363"/>
      <c r="B147" s="1168" t="s">
        <v>762</v>
      </c>
      <c r="C147" s="234">
        <v>22195.526434949999</v>
      </c>
      <c r="D147" s="234">
        <v>25491.079301319998</v>
      </c>
      <c r="E147" s="234">
        <v>23774.410999095002</v>
      </c>
      <c r="F147" s="234">
        <v>23958.137615011998</v>
      </c>
      <c r="G147" s="234">
        <v>23993.590323905002</v>
      </c>
      <c r="H147" s="234">
        <v>24453.765104599999</v>
      </c>
      <c r="I147" s="234">
        <v>25007.505890189997</v>
      </c>
      <c r="J147" s="234">
        <v>25046.78332319</v>
      </c>
      <c r="K147" s="234">
        <v>24888.395291657002</v>
      </c>
      <c r="L147" s="234">
        <v>22524.034369213001</v>
      </c>
      <c r="M147" s="234">
        <v>24518.455472744001</v>
      </c>
      <c r="N147" s="930">
        <v>25963.863733383001</v>
      </c>
      <c r="O147" s="930">
        <v>26318.167024046001</v>
      </c>
      <c r="P147" s="930">
        <v>26421.150252255</v>
      </c>
      <c r="Q147" s="1100">
        <v>26101.414955233999</v>
      </c>
    </row>
    <row r="148" spans="1:17" ht="12" customHeight="1">
      <c r="A148" s="363"/>
      <c r="B148" s="1168" t="s">
        <v>452</v>
      </c>
      <c r="C148" s="234">
        <v>19.982772532999999</v>
      </c>
      <c r="D148" s="234">
        <v>15.028829194</v>
      </c>
      <c r="E148" s="234">
        <v>20.649469419999999</v>
      </c>
      <c r="F148" s="234">
        <v>16.465344389999998</v>
      </c>
      <c r="G148" s="234">
        <v>15.309218983999999</v>
      </c>
      <c r="H148" s="234">
        <v>15.063445639999999</v>
      </c>
      <c r="I148" s="234">
        <v>14.40140383</v>
      </c>
      <c r="J148" s="234">
        <v>13.84634164</v>
      </c>
      <c r="K148" s="234">
        <v>13.992191944</v>
      </c>
      <c r="L148" s="234">
        <v>15.157122988999999</v>
      </c>
      <c r="M148" s="234">
        <v>35.160205230000003</v>
      </c>
      <c r="N148" s="930">
        <v>35.256117189000001</v>
      </c>
      <c r="O148" s="930">
        <v>34.746292422000003</v>
      </c>
      <c r="P148" s="930">
        <v>33.982727326000003</v>
      </c>
      <c r="Q148" s="1100">
        <v>34.537950223999999</v>
      </c>
    </row>
    <row r="149" spans="1:17" ht="12" customHeight="1">
      <c r="A149" s="363"/>
      <c r="B149" s="1168" t="s">
        <v>453</v>
      </c>
      <c r="C149" s="234">
        <v>274.64670433700002</v>
      </c>
      <c r="D149" s="234">
        <v>231.12999953900001</v>
      </c>
      <c r="E149" s="234">
        <v>227.80863813799999</v>
      </c>
      <c r="F149" s="234">
        <v>244.44267445</v>
      </c>
      <c r="G149" s="234">
        <v>226.957781737</v>
      </c>
      <c r="H149" s="234">
        <v>217.17585680299999</v>
      </c>
      <c r="I149" s="234">
        <v>222.432190854</v>
      </c>
      <c r="J149" s="234">
        <v>207.67416546800001</v>
      </c>
      <c r="K149" s="234">
        <v>223.50245235899999</v>
      </c>
      <c r="L149" s="234">
        <v>203.50859447799999</v>
      </c>
      <c r="M149" s="234">
        <v>220.64422006699999</v>
      </c>
      <c r="N149" s="930">
        <v>136.18669621999999</v>
      </c>
      <c r="O149" s="930">
        <v>145.12347625699999</v>
      </c>
      <c r="P149" s="930">
        <v>140.860864437</v>
      </c>
      <c r="Q149" s="1100">
        <v>210.216928932</v>
      </c>
    </row>
    <row r="150" spans="1:17" ht="12" customHeight="1">
      <c r="A150" s="362" t="s">
        <v>125</v>
      </c>
      <c r="B150" s="1169" t="s">
        <v>454</v>
      </c>
      <c r="C150" s="234">
        <v>8995.0436810680003</v>
      </c>
      <c r="D150" s="234">
        <v>5115.5760409189998</v>
      </c>
      <c r="E150" s="234">
        <v>12158.825787068001</v>
      </c>
      <c r="F150" s="234">
        <v>10153.966732917999</v>
      </c>
      <c r="G150" s="234">
        <v>14771.777664223</v>
      </c>
      <c r="H150" s="234">
        <v>16737.896090620001</v>
      </c>
      <c r="I150" s="234">
        <v>10754.179867719</v>
      </c>
      <c r="J150" s="234">
        <v>10126.984579774</v>
      </c>
      <c r="K150" s="234">
        <v>12058.087522055001</v>
      </c>
      <c r="L150" s="234">
        <v>11359.536457417</v>
      </c>
      <c r="M150" s="234">
        <v>16538.205065378999</v>
      </c>
      <c r="N150" s="930">
        <v>13142.254263360001</v>
      </c>
      <c r="O150" s="930">
        <v>12966.590299767</v>
      </c>
      <c r="P150" s="930">
        <v>10211.254035159</v>
      </c>
      <c r="Q150" s="1100">
        <v>7272.4953116779998</v>
      </c>
    </row>
    <row r="151" spans="1:17" ht="12" customHeight="1">
      <c r="A151" s="362" t="s">
        <v>203</v>
      </c>
      <c r="B151" s="1169" t="s">
        <v>455</v>
      </c>
      <c r="C151" s="234">
        <v>107047.68793279</v>
      </c>
      <c r="D151" s="234">
        <v>92829.716203232005</v>
      </c>
      <c r="E151" s="234">
        <v>95534.814467385993</v>
      </c>
      <c r="F151" s="234">
        <v>84507.381837335997</v>
      </c>
      <c r="G151" s="234">
        <v>87395.857794525</v>
      </c>
      <c r="H151" s="234">
        <v>77469.619036303993</v>
      </c>
      <c r="I151" s="234">
        <v>75510.000672965994</v>
      </c>
      <c r="J151" s="234">
        <v>80358.462943656996</v>
      </c>
      <c r="K151" s="234">
        <v>76507.167768936997</v>
      </c>
      <c r="L151" s="234">
        <v>63978.231531662001</v>
      </c>
      <c r="M151" s="234">
        <v>81497.651983988995</v>
      </c>
      <c r="N151" s="234">
        <v>82815.131552595994</v>
      </c>
      <c r="O151" s="234">
        <v>76090.347120115999</v>
      </c>
      <c r="P151" s="930">
        <v>92757.249306600002</v>
      </c>
      <c r="Q151" s="1100">
        <v>67429.280466297001</v>
      </c>
    </row>
    <row r="152" spans="1:17" ht="12" customHeight="1">
      <c r="A152" s="1326" t="s">
        <v>309</v>
      </c>
      <c r="B152" s="1327"/>
      <c r="C152" s="1082"/>
      <c r="D152" s="1082"/>
      <c r="N152" s="234"/>
      <c r="O152" s="234"/>
      <c r="P152" s="1257"/>
      <c r="Q152" s="1105"/>
    </row>
    <row r="153" spans="1:17" ht="12" customHeight="1">
      <c r="A153" s="364" t="s">
        <v>8</v>
      </c>
      <c r="B153" s="1170" t="s">
        <v>456</v>
      </c>
      <c r="C153" s="234">
        <v>888106.66265028599</v>
      </c>
      <c r="D153" s="234">
        <v>989283.45331093599</v>
      </c>
      <c r="E153" s="234">
        <v>1068599.4225242841</v>
      </c>
      <c r="F153" s="234">
        <v>1056267.8782421181</v>
      </c>
      <c r="G153" s="234">
        <v>1056860.184043726</v>
      </c>
      <c r="H153" s="234">
        <v>1063799.255494012</v>
      </c>
      <c r="I153" s="234">
        <v>1077644.5513693718</v>
      </c>
      <c r="J153" s="234">
        <v>1063155.793940275</v>
      </c>
      <c r="K153" s="234">
        <v>1048891.236785491</v>
      </c>
      <c r="L153" s="234">
        <v>940201.14814344607</v>
      </c>
      <c r="M153" s="234">
        <v>997049.01304059289</v>
      </c>
      <c r="N153" s="930">
        <v>1105439.9416020529</v>
      </c>
      <c r="O153" s="930">
        <v>1119138.239672614</v>
      </c>
      <c r="P153" s="930">
        <v>1127023.3833549418</v>
      </c>
      <c r="Q153" s="1100">
        <v>1075682.7153958702</v>
      </c>
    </row>
    <row r="154" spans="1:17" ht="12" customHeight="1">
      <c r="A154" s="362"/>
      <c r="B154" s="1169" t="s">
        <v>96</v>
      </c>
      <c r="C154" s="234">
        <v>717342.57739878993</v>
      </c>
      <c r="D154" s="234">
        <v>810144.10784662294</v>
      </c>
      <c r="E154" s="234">
        <v>866125.650993302</v>
      </c>
      <c r="F154" s="234">
        <v>859898.95450533193</v>
      </c>
      <c r="G154" s="234">
        <v>862744.78183233296</v>
      </c>
      <c r="H154" s="234">
        <v>875242.017342721</v>
      </c>
      <c r="I154" s="234">
        <v>887774.11167241901</v>
      </c>
      <c r="J154" s="234">
        <v>879513.54268051696</v>
      </c>
      <c r="K154" s="234">
        <v>858565.53267902101</v>
      </c>
      <c r="L154" s="234">
        <v>748160.02195005596</v>
      </c>
      <c r="M154" s="234">
        <v>778035.60631257296</v>
      </c>
      <c r="N154" s="930">
        <v>891298.70686094207</v>
      </c>
      <c r="O154" s="930">
        <v>900060.61392140004</v>
      </c>
      <c r="P154" s="930">
        <v>916009.076254018</v>
      </c>
      <c r="Q154" s="1100">
        <v>888146.80977548996</v>
      </c>
    </row>
    <row r="155" spans="1:17">
      <c r="A155" s="362"/>
      <c r="B155" s="1169" t="s">
        <v>457</v>
      </c>
      <c r="C155" s="234">
        <v>197170.705681505</v>
      </c>
      <c r="D155" s="234">
        <v>212133.74866599601</v>
      </c>
      <c r="E155" s="234">
        <v>233356.00987109798</v>
      </c>
      <c r="F155" s="234">
        <v>221223.18782462701</v>
      </c>
      <c r="G155" s="234">
        <v>218320.46115171601</v>
      </c>
      <c r="H155" s="234">
        <v>228482.09244875898</v>
      </c>
      <c r="I155" s="234">
        <v>227343.158347383</v>
      </c>
      <c r="J155" s="234">
        <v>223487.86192770599</v>
      </c>
      <c r="K155" s="234">
        <v>214577.759754828</v>
      </c>
      <c r="L155" s="234">
        <v>212656.226330162</v>
      </c>
      <c r="M155" s="234">
        <v>212841.55673725498</v>
      </c>
      <c r="N155" s="930">
        <v>221364.385578999</v>
      </c>
      <c r="O155" s="930">
        <v>232690.09877301898</v>
      </c>
      <c r="P155" s="930">
        <v>235964.159026943</v>
      </c>
      <c r="Q155" s="1100">
        <v>218616.78930388301</v>
      </c>
    </row>
    <row r="156" spans="1:17" ht="12" customHeight="1">
      <c r="A156" s="362"/>
      <c r="B156" s="1169" t="s">
        <v>563</v>
      </c>
      <c r="C156" s="234">
        <v>136714.316671273</v>
      </c>
      <c r="D156" s="234">
        <v>163352.02532553399</v>
      </c>
      <c r="E156" s="234">
        <v>166627.86146271002</v>
      </c>
      <c r="F156" s="234">
        <v>167520.19662658501</v>
      </c>
      <c r="G156" s="234">
        <v>170660.68449712801</v>
      </c>
      <c r="H156" s="234">
        <v>167795.03982779401</v>
      </c>
      <c r="I156" s="234">
        <v>166688.969704488</v>
      </c>
      <c r="J156" s="234">
        <v>167830.74719673902</v>
      </c>
      <c r="K156" s="234">
        <v>176575.17520902</v>
      </c>
      <c r="L156" s="234">
        <v>136996.758399627</v>
      </c>
      <c r="M156" s="234">
        <v>141725.923596051</v>
      </c>
      <c r="N156" s="930">
        <v>182677.612946245</v>
      </c>
      <c r="O156" s="930">
        <v>180239.816014215</v>
      </c>
      <c r="P156" s="930">
        <v>176541.29388497502</v>
      </c>
      <c r="Q156" s="1100">
        <v>181655.58440618598</v>
      </c>
    </row>
    <row r="157" spans="1:17" ht="12" customHeight="1">
      <c r="A157" s="362"/>
      <c r="B157" s="1169" t="s">
        <v>459</v>
      </c>
      <c r="C157" s="234">
        <v>383457.55504601198</v>
      </c>
      <c r="D157" s="234">
        <v>434658.33385509305</v>
      </c>
      <c r="E157" s="234">
        <v>466141.779659494</v>
      </c>
      <c r="F157" s="234">
        <v>471155.57005411998</v>
      </c>
      <c r="G157" s="234">
        <v>473763.636183489</v>
      </c>
      <c r="H157" s="234">
        <v>478964.88506616798</v>
      </c>
      <c r="I157" s="234">
        <v>493741.98362054798</v>
      </c>
      <c r="J157" s="234">
        <v>488194.93355607195</v>
      </c>
      <c r="K157" s="234">
        <v>467412.59771517297</v>
      </c>
      <c r="L157" s="234">
        <v>398507.03722026706</v>
      </c>
      <c r="M157" s="234">
        <v>423468.125979267</v>
      </c>
      <c r="N157" s="930">
        <v>487256.708335698</v>
      </c>
      <c r="O157" s="930">
        <v>487130.699134166</v>
      </c>
      <c r="P157" s="930">
        <v>503503.62334210001</v>
      </c>
      <c r="Q157" s="1100">
        <v>487874.43606542103</v>
      </c>
    </row>
    <row r="158" spans="1:17" ht="12" customHeight="1">
      <c r="A158" s="362"/>
      <c r="B158" s="1169" t="s">
        <v>460</v>
      </c>
      <c r="C158" s="234">
        <v>170764.085251496</v>
      </c>
      <c r="D158" s="234">
        <v>179139.345464313</v>
      </c>
      <c r="E158" s="234">
        <v>202473.77153097701</v>
      </c>
      <c r="F158" s="234">
        <v>196368.92373678999</v>
      </c>
      <c r="G158" s="234">
        <v>194115.40221139099</v>
      </c>
      <c r="H158" s="234">
        <v>188557.23815129299</v>
      </c>
      <c r="I158" s="234">
        <v>189870.439696952</v>
      </c>
      <c r="J158" s="234">
        <v>183642.251259754</v>
      </c>
      <c r="K158" s="234">
        <v>190325.70410647101</v>
      </c>
      <c r="L158" s="234">
        <v>192041.12619339</v>
      </c>
      <c r="M158" s="234">
        <v>219013.40672802</v>
      </c>
      <c r="N158" s="930">
        <v>214141.23474111699</v>
      </c>
      <c r="O158" s="930">
        <v>219077.625751215</v>
      </c>
      <c r="P158" s="930">
        <v>211014.307100926</v>
      </c>
      <c r="Q158" s="1100">
        <v>187535.90562038799</v>
      </c>
    </row>
    <row r="159" spans="1:17" ht="12" customHeight="1">
      <c r="A159" s="362"/>
      <c r="B159" s="1169" t="s">
        <v>457</v>
      </c>
      <c r="C159" s="234">
        <v>104215.49929953</v>
      </c>
      <c r="D159" s="234">
        <v>110490.31393592599</v>
      </c>
      <c r="E159" s="234">
        <v>122388.006150688</v>
      </c>
      <c r="F159" s="234">
        <v>118574.23552792599</v>
      </c>
      <c r="G159" s="234">
        <v>118736.018477971</v>
      </c>
      <c r="H159" s="234">
        <v>115291.104673043</v>
      </c>
      <c r="I159" s="234">
        <v>112044.975722811</v>
      </c>
      <c r="J159" s="234">
        <v>111142.00222033</v>
      </c>
      <c r="K159" s="234">
        <v>114089.207440424</v>
      </c>
      <c r="L159" s="234">
        <v>120977.714236891</v>
      </c>
      <c r="M159" s="234">
        <v>132870.092076325</v>
      </c>
      <c r="N159" s="930">
        <v>124287.81114296601</v>
      </c>
      <c r="O159" s="930">
        <v>132447.99426292899</v>
      </c>
      <c r="P159" s="930">
        <v>123907.673378345</v>
      </c>
      <c r="Q159" s="1100">
        <v>119591.23666385601</v>
      </c>
    </row>
    <row r="160" spans="1:17" ht="12" customHeight="1">
      <c r="A160" s="362"/>
      <c r="B160" s="1169" t="s">
        <v>563</v>
      </c>
      <c r="C160" s="234">
        <v>14362.306261012</v>
      </c>
      <c r="D160" s="234">
        <v>7719.4789288809998</v>
      </c>
      <c r="E160" s="234">
        <v>8829.381938605</v>
      </c>
      <c r="F160" s="234">
        <v>8632.4434056490009</v>
      </c>
      <c r="G160" s="234">
        <v>9447.8009032730006</v>
      </c>
      <c r="H160" s="234">
        <v>9547.3476911680009</v>
      </c>
      <c r="I160" s="234">
        <v>9021.5996277739996</v>
      </c>
      <c r="J160" s="234">
        <v>8854.4476168959991</v>
      </c>
      <c r="K160" s="234">
        <v>7188.8305907459999</v>
      </c>
      <c r="L160" s="234">
        <v>7657.1149686030003</v>
      </c>
      <c r="M160" s="234">
        <v>8025.8944869959996</v>
      </c>
      <c r="N160" s="930">
        <v>7850.5664775690002</v>
      </c>
      <c r="O160" s="930">
        <v>7922.9636379980002</v>
      </c>
      <c r="P160" s="930">
        <v>7837.9159098290002</v>
      </c>
      <c r="Q160" s="1100">
        <v>4669.9317395600001</v>
      </c>
    </row>
    <row r="161" spans="1:17" ht="12" customHeight="1">
      <c r="A161" s="362"/>
      <c r="B161" s="1169" t="s">
        <v>459</v>
      </c>
      <c r="C161" s="234">
        <v>52186.279690953997</v>
      </c>
      <c r="D161" s="234">
        <v>60929.552599506002</v>
      </c>
      <c r="E161" s="234">
        <v>71256.383441683996</v>
      </c>
      <c r="F161" s="234">
        <v>69162.244803214999</v>
      </c>
      <c r="G161" s="234">
        <v>65931.582830147003</v>
      </c>
      <c r="H161" s="234">
        <v>63718.785787082001</v>
      </c>
      <c r="I161" s="234">
        <v>68803.864346367001</v>
      </c>
      <c r="J161" s="234">
        <v>63645.801422527999</v>
      </c>
      <c r="K161" s="234">
        <v>69047.666075300993</v>
      </c>
      <c r="L161" s="234">
        <v>63406.296987895999</v>
      </c>
      <c r="M161" s="234">
        <v>78117.420164698997</v>
      </c>
      <c r="N161" s="930">
        <v>82002.857120582004</v>
      </c>
      <c r="O161" s="930">
        <v>78706.667850287995</v>
      </c>
      <c r="P161" s="930">
        <v>79268.717812752002</v>
      </c>
      <c r="Q161" s="1100">
        <v>63274.737216971997</v>
      </c>
    </row>
    <row r="162" spans="1:17" ht="12" customHeight="1">
      <c r="A162" s="362" t="s">
        <v>9</v>
      </c>
      <c r="B162" s="1170" t="s">
        <v>462</v>
      </c>
      <c r="C162" s="234">
        <v>0.30732762899999999</v>
      </c>
      <c r="D162" s="234">
        <v>0.30732762899999999</v>
      </c>
      <c r="E162" s="234">
        <v>0.30732762899999999</v>
      </c>
      <c r="F162" s="234">
        <v>156.94279811499999</v>
      </c>
      <c r="G162" s="234">
        <v>66.638302013000001</v>
      </c>
      <c r="H162" s="234">
        <v>0.30732762899999999</v>
      </c>
      <c r="I162" s="234">
        <v>0.30732762899999999</v>
      </c>
      <c r="J162" s="234">
        <v>0.30732762899999999</v>
      </c>
      <c r="K162" s="234">
        <v>3.3777439</v>
      </c>
      <c r="L162" s="234">
        <v>557.46827822800003</v>
      </c>
      <c r="M162" s="234">
        <v>0.30732762899999999</v>
      </c>
      <c r="N162" s="930">
        <v>0.30732762899999999</v>
      </c>
      <c r="O162" s="930">
        <v>1567.0569105980001</v>
      </c>
      <c r="P162" s="930">
        <v>0.318165586</v>
      </c>
      <c r="Q162" s="1100">
        <v>0.318165586</v>
      </c>
    </row>
    <row r="163" spans="1:17" ht="12" customHeight="1">
      <c r="A163" s="362" t="s">
        <v>10</v>
      </c>
      <c r="B163" s="1170" t="s">
        <v>463</v>
      </c>
      <c r="C163" s="234">
        <v>41205.913614222001</v>
      </c>
      <c r="D163" s="234">
        <v>56468.227858049999</v>
      </c>
      <c r="E163" s="234">
        <v>58808.984501029001</v>
      </c>
      <c r="F163" s="234">
        <v>52453.450744741</v>
      </c>
      <c r="G163" s="234">
        <v>54629.279995263001</v>
      </c>
      <c r="H163" s="234">
        <v>53035.780371451001</v>
      </c>
      <c r="I163" s="234">
        <v>57416.515765106997</v>
      </c>
      <c r="J163" s="234">
        <v>58400.981299585997</v>
      </c>
      <c r="K163" s="234">
        <v>51604.707040342997</v>
      </c>
      <c r="L163" s="234">
        <v>52873.062496482002</v>
      </c>
      <c r="M163" s="234">
        <v>61373.028394260997</v>
      </c>
      <c r="N163" s="930">
        <v>59526.340659701003</v>
      </c>
      <c r="O163" s="930">
        <v>59828.445580785999</v>
      </c>
      <c r="P163" s="930">
        <v>64282.034430838001</v>
      </c>
      <c r="Q163" s="1100">
        <v>63203.213592888002</v>
      </c>
    </row>
    <row r="164" spans="1:17" ht="12" customHeight="1">
      <c r="A164" s="362" t="s">
        <v>11</v>
      </c>
      <c r="B164" s="1170" t="s">
        <v>702</v>
      </c>
      <c r="C164" s="234">
        <v>2071.4614507679998</v>
      </c>
      <c r="D164" s="234">
        <v>2381.8828586310001</v>
      </c>
      <c r="E164" s="234">
        <v>3427.1667169900002</v>
      </c>
      <c r="F164" s="234">
        <v>2891.4887341990002</v>
      </c>
      <c r="G164" s="234">
        <v>2591.7478901019999</v>
      </c>
      <c r="H164" s="234">
        <v>2792.6713731149998</v>
      </c>
      <c r="I164" s="234">
        <v>2467.980322937</v>
      </c>
      <c r="J164" s="234">
        <v>2096.321475532</v>
      </c>
      <c r="K164" s="234">
        <v>2997.9515211570001</v>
      </c>
      <c r="L164" s="234">
        <v>1307.104129416</v>
      </c>
      <c r="M164" s="234">
        <v>1316.422216812</v>
      </c>
      <c r="N164" s="930">
        <v>2615.4755400089998</v>
      </c>
      <c r="O164" s="930">
        <v>2444.8081508670002</v>
      </c>
      <c r="P164" s="930">
        <v>2444.8596542169998</v>
      </c>
      <c r="Q164" s="1100">
        <v>7395.7384902040003</v>
      </c>
    </row>
    <row r="165" spans="1:17" ht="12" customHeight="1">
      <c r="A165" s="362" t="s">
        <v>98</v>
      </c>
      <c r="B165" s="1170" t="s">
        <v>532</v>
      </c>
      <c r="C165" s="234">
        <v>32584.98603493</v>
      </c>
      <c r="D165" s="234">
        <v>44289.940507157</v>
      </c>
      <c r="E165" s="234">
        <v>42386.814771762998</v>
      </c>
      <c r="F165" s="234">
        <v>43354.181629418999</v>
      </c>
      <c r="G165" s="234">
        <v>40414.38598775</v>
      </c>
      <c r="H165" s="234">
        <v>39912.102329497</v>
      </c>
      <c r="I165" s="234">
        <v>39102.279897578002</v>
      </c>
      <c r="J165" s="234">
        <v>40788.955323836002</v>
      </c>
      <c r="K165" s="234">
        <v>46208.587622034</v>
      </c>
      <c r="L165" s="234">
        <v>28822.483065380999</v>
      </c>
      <c r="M165" s="234">
        <v>31769.999799615998</v>
      </c>
      <c r="N165" s="930">
        <v>44890.817535173002</v>
      </c>
      <c r="O165" s="930">
        <v>46269.455729902998</v>
      </c>
      <c r="P165" s="930">
        <v>48059.569649997997</v>
      </c>
      <c r="Q165" s="1100">
        <v>58345.412594738998</v>
      </c>
    </row>
    <row r="166" spans="1:17" ht="12" customHeight="1">
      <c r="A166" s="362"/>
      <c r="B166" s="1169" t="s">
        <v>96</v>
      </c>
      <c r="C166" s="234">
        <v>22433.284009737999</v>
      </c>
      <c r="D166" s="234">
        <v>31414.199257157001</v>
      </c>
      <c r="E166" s="234">
        <v>28520.141657315002</v>
      </c>
      <c r="F166" s="234">
        <v>28638.881629419</v>
      </c>
      <c r="G166" s="234">
        <v>28591.310987749999</v>
      </c>
      <c r="H166" s="234">
        <v>28552.984040261999</v>
      </c>
      <c r="I166" s="234">
        <v>28586.629897578001</v>
      </c>
      <c r="J166" s="234">
        <v>29697.455323835999</v>
      </c>
      <c r="K166" s="234">
        <v>32125.462622034</v>
      </c>
      <c r="L166" s="234">
        <v>17656.983065380999</v>
      </c>
      <c r="M166" s="234">
        <v>17802.307529811998</v>
      </c>
      <c r="N166" s="930">
        <v>30440.310011459998</v>
      </c>
      <c r="O166" s="930">
        <v>31785.455729902998</v>
      </c>
      <c r="P166" s="930">
        <v>33841.319649997997</v>
      </c>
      <c r="Q166" s="1100">
        <v>38182.189952430002</v>
      </c>
    </row>
    <row r="167" spans="1:17" ht="12" customHeight="1">
      <c r="A167" s="362"/>
      <c r="B167" s="1169" t="s">
        <v>421</v>
      </c>
      <c r="C167" s="234">
        <v>10151.702025192</v>
      </c>
      <c r="D167" s="234">
        <v>12875.741249999999</v>
      </c>
      <c r="E167" s="234">
        <v>13866.673114448</v>
      </c>
      <c r="F167" s="234">
        <v>14715.3</v>
      </c>
      <c r="G167" s="234">
        <v>11823.075000000001</v>
      </c>
      <c r="H167" s="234">
        <v>11359.118289235001</v>
      </c>
      <c r="I167" s="234">
        <v>10515.65</v>
      </c>
      <c r="J167" s="234">
        <v>11091.5</v>
      </c>
      <c r="K167" s="234">
        <v>14083.125</v>
      </c>
      <c r="L167" s="234">
        <v>11165.5</v>
      </c>
      <c r="M167" s="234">
        <v>13967.692269804</v>
      </c>
      <c r="N167" s="930">
        <v>14450.507523713</v>
      </c>
      <c r="O167" s="930">
        <v>14484</v>
      </c>
      <c r="P167" s="930">
        <v>14218.25</v>
      </c>
      <c r="Q167" s="1100">
        <v>20163.222642309</v>
      </c>
    </row>
    <row r="168" spans="1:17" ht="12" customHeight="1">
      <c r="A168" s="365" t="s">
        <v>97</v>
      </c>
      <c r="B168" s="1170" t="s">
        <v>466</v>
      </c>
      <c r="C168" s="234">
        <v>9576.3611608270003</v>
      </c>
      <c r="D168" s="234">
        <v>6951.4028487590003</v>
      </c>
      <c r="E168" s="234">
        <v>12509.199851287</v>
      </c>
      <c r="F168" s="234">
        <v>11335.470643590999</v>
      </c>
      <c r="G168" s="234">
        <v>20150.991668850998</v>
      </c>
      <c r="H168" s="234">
        <v>22041.635451523998</v>
      </c>
      <c r="I168" s="234">
        <v>15231.484239613999</v>
      </c>
      <c r="J168" s="234">
        <v>15199.164416657</v>
      </c>
      <c r="K168" s="234">
        <v>18089.665400373</v>
      </c>
      <c r="L168" s="234">
        <v>18787.559178127001</v>
      </c>
      <c r="M168" s="234">
        <v>22033.868703593002</v>
      </c>
      <c r="N168" s="930">
        <v>24301.877603437999</v>
      </c>
      <c r="O168" s="930">
        <v>26053.325935192999</v>
      </c>
      <c r="P168" s="930">
        <v>22934.765257103001</v>
      </c>
      <c r="Q168" s="1100">
        <v>20608.594122506998</v>
      </c>
    </row>
    <row r="169" spans="1:17" ht="36">
      <c r="A169" s="362" t="s">
        <v>125</v>
      </c>
      <c r="B169" s="1170" t="s">
        <v>467</v>
      </c>
      <c r="C169" s="234">
        <v>16136.271912703</v>
      </c>
      <c r="D169" s="234">
        <v>25027.975407929</v>
      </c>
      <c r="E169" s="234">
        <v>32134.926154956</v>
      </c>
      <c r="F169" s="234">
        <v>31483.729064346</v>
      </c>
      <c r="G169" s="234">
        <v>30058.764325489999</v>
      </c>
      <c r="H169" s="234">
        <v>25845.935617638999</v>
      </c>
      <c r="I169" s="234">
        <v>22683.012871368999</v>
      </c>
      <c r="J169" s="234">
        <v>31609.213746967001</v>
      </c>
      <c r="K169" s="234">
        <v>47970.345265641998</v>
      </c>
      <c r="L169" s="234">
        <v>17427.469198134</v>
      </c>
      <c r="M169" s="234">
        <v>22308.579539138002</v>
      </c>
      <c r="N169" s="234">
        <v>44748.175537657997</v>
      </c>
      <c r="O169" s="234">
        <v>26315.977305036999</v>
      </c>
      <c r="P169" s="234">
        <v>39867.231547896998</v>
      </c>
      <c r="Q169" s="808">
        <v>23284.635761893998</v>
      </c>
    </row>
    <row r="170" spans="1:17" ht="12" customHeight="1">
      <c r="A170" s="362" t="s">
        <v>203</v>
      </c>
      <c r="B170" s="1170" t="s">
        <v>713</v>
      </c>
      <c r="C170" s="234">
        <v>848.72362922900004</v>
      </c>
      <c r="D170" s="234">
        <v>1115.44958518</v>
      </c>
      <c r="E170" s="234">
        <v>643.49634522400004</v>
      </c>
      <c r="F170" s="234">
        <v>1005.3942892</v>
      </c>
      <c r="G170" s="234">
        <v>865.70557184500001</v>
      </c>
      <c r="H170" s="234">
        <v>829.14487817899999</v>
      </c>
      <c r="I170" s="234">
        <v>876.83234969800003</v>
      </c>
      <c r="J170" s="234">
        <v>898.52064524499997</v>
      </c>
      <c r="K170" s="234">
        <v>1149.0583268</v>
      </c>
      <c r="L170" s="234">
        <v>969.71912215999998</v>
      </c>
      <c r="M170" s="234">
        <v>1079.169363876</v>
      </c>
      <c r="N170" s="234">
        <v>1123.75761517</v>
      </c>
      <c r="O170" s="234">
        <v>1050.9969426340001</v>
      </c>
      <c r="P170" s="234">
        <v>687.70630644799996</v>
      </c>
      <c r="Q170" s="808">
        <v>734.71660248399996</v>
      </c>
    </row>
    <row r="171" spans="1:17" ht="12" customHeight="1">
      <c r="A171" s="1326" t="s">
        <v>712</v>
      </c>
      <c r="B171" s="1327"/>
      <c r="C171" s="234"/>
      <c r="D171" s="234"/>
      <c r="E171" s="234"/>
      <c r="F171" s="234"/>
      <c r="G171" s="234"/>
      <c r="H171" s="234"/>
      <c r="I171" s="234"/>
      <c r="J171" s="234"/>
      <c r="K171" s="234"/>
      <c r="L171" s="234"/>
      <c r="M171" s="234"/>
      <c r="N171" s="930"/>
      <c r="O171" s="930"/>
      <c r="P171" s="930"/>
      <c r="Q171" s="1100"/>
    </row>
    <row r="172" spans="1:17" ht="12" customHeight="1">
      <c r="A172" s="362" t="s">
        <v>8</v>
      </c>
      <c r="B172" s="1170" t="s">
        <v>468</v>
      </c>
      <c r="C172" s="234">
        <v>44690.761584567001</v>
      </c>
      <c r="D172" s="234">
        <v>72940.263025567008</v>
      </c>
      <c r="E172" s="234">
        <v>56847.939565704997</v>
      </c>
      <c r="F172" s="234">
        <v>57134.156695704994</v>
      </c>
      <c r="G172" s="234">
        <v>57134.156695704994</v>
      </c>
      <c r="H172" s="234">
        <v>57161.201695705</v>
      </c>
      <c r="I172" s="234">
        <v>57161.201695705</v>
      </c>
      <c r="J172" s="234">
        <v>57161.201695705</v>
      </c>
      <c r="K172" s="234">
        <v>57186.380285704996</v>
      </c>
      <c r="L172" s="234">
        <v>54556.297044204999</v>
      </c>
      <c r="M172" s="234">
        <v>60262.749532705006</v>
      </c>
      <c r="N172" s="930">
        <v>62893.110454205002</v>
      </c>
      <c r="O172" s="930">
        <v>62893.110454205002</v>
      </c>
      <c r="P172" s="930">
        <v>66767.873454204993</v>
      </c>
      <c r="Q172" s="1100">
        <v>80187.971673405002</v>
      </c>
    </row>
    <row r="173" spans="1:17" ht="12" customHeight="1">
      <c r="A173" s="362" t="s">
        <v>9</v>
      </c>
      <c r="B173" s="1170" t="s">
        <v>469</v>
      </c>
      <c r="C173" s="234">
        <v>12967.064510398999</v>
      </c>
      <c r="D173" s="234">
        <v>15140.256930338999</v>
      </c>
      <c r="E173" s="234">
        <v>16096.863514077</v>
      </c>
      <c r="F173" s="234">
        <v>16096.863514077</v>
      </c>
      <c r="G173" s="234">
        <v>16096.863514077</v>
      </c>
      <c r="H173" s="234">
        <v>16096.863514077</v>
      </c>
      <c r="I173" s="234">
        <v>16096.863514077</v>
      </c>
      <c r="J173" s="234">
        <v>16096.863514077</v>
      </c>
      <c r="K173" s="234">
        <v>16096.863514077</v>
      </c>
      <c r="L173" s="234">
        <v>13064.07729727</v>
      </c>
      <c r="M173" s="234">
        <v>13621.719634093</v>
      </c>
      <c r="N173" s="930">
        <v>16775.134854337</v>
      </c>
      <c r="O173" s="930">
        <v>16953.494877364999</v>
      </c>
      <c r="P173" s="930">
        <v>17042.029236236001</v>
      </c>
      <c r="Q173" s="1100">
        <v>17522.173604594998</v>
      </c>
    </row>
    <row r="174" spans="1:17" ht="12" customHeight="1">
      <c r="A174" s="362" t="s">
        <v>10</v>
      </c>
      <c r="B174" s="1170" t="s">
        <v>703</v>
      </c>
      <c r="C174" s="234">
        <v>71458.439530592004</v>
      </c>
      <c r="D174" s="234">
        <v>71634.336037597008</v>
      </c>
      <c r="E174" s="234">
        <v>100427.84558344801</v>
      </c>
      <c r="F174" s="234">
        <v>100285.55288639701</v>
      </c>
      <c r="G174" s="234">
        <v>100268.361970718</v>
      </c>
      <c r="H174" s="234">
        <v>99331.084132179007</v>
      </c>
      <c r="I174" s="234">
        <v>98646.562013727002</v>
      </c>
      <c r="J174" s="234">
        <v>97968.49672233501</v>
      </c>
      <c r="K174" s="234">
        <v>97970.076492210006</v>
      </c>
      <c r="L174" s="234">
        <v>115830.11103265799</v>
      </c>
      <c r="M174" s="234">
        <v>118372.62668044399</v>
      </c>
      <c r="N174" s="930">
        <v>124539.456328286</v>
      </c>
      <c r="O174" s="930">
        <v>121938.339236257</v>
      </c>
      <c r="P174" s="930">
        <v>123721.670871647</v>
      </c>
      <c r="Q174" s="1100">
        <v>91862.346307482992</v>
      </c>
    </row>
    <row r="175" spans="1:17" ht="12.95" customHeight="1">
      <c r="A175" s="362" t="s">
        <v>11</v>
      </c>
      <c r="B175" s="1170" t="s">
        <v>704</v>
      </c>
      <c r="C175" s="234">
        <v>17561.712798975001</v>
      </c>
      <c r="D175" s="234">
        <v>17947.876906853999</v>
      </c>
      <c r="E175" s="234">
        <v>12849.04284939</v>
      </c>
      <c r="F175" s="234">
        <v>14949.025197864001</v>
      </c>
      <c r="G175" s="234">
        <v>17338.647696897999</v>
      </c>
      <c r="H175" s="234">
        <v>19488.816855574998</v>
      </c>
      <c r="I175" s="234">
        <v>21367.041590383997</v>
      </c>
      <c r="J175" s="234">
        <v>22795.112088169</v>
      </c>
      <c r="K175" s="234">
        <v>24630.583983863002</v>
      </c>
      <c r="L175" s="234">
        <v>2179.725080147</v>
      </c>
      <c r="M175" s="234">
        <v>4189.0428341280003</v>
      </c>
      <c r="N175" s="930">
        <v>6605.1906911999995</v>
      </c>
      <c r="O175" s="930">
        <v>8639.120668941001</v>
      </c>
      <c r="P175" s="930">
        <v>11026.440762318</v>
      </c>
      <c r="Q175" s="1100">
        <v>12641.659703067</v>
      </c>
    </row>
    <row r="176" spans="1:17" ht="12.95" customHeight="1">
      <c r="A176" s="362" t="s">
        <v>98</v>
      </c>
      <c r="B176" s="1170" t="s">
        <v>472</v>
      </c>
      <c r="C176" s="234">
        <v>33768.250402564998</v>
      </c>
      <c r="D176" s="234">
        <v>47966.573943358999</v>
      </c>
      <c r="E176" s="234">
        <v>45010.752602904002</v>
      </c>
      <c r="F176" s="234">
        <v>45290.212653461</v>
      </c>
      <c r="G176" s="234">
        <v>46068.230932728999</v>
      </c>
      <c r="H176" s="234">
        <v>46860.307439719007</v>
      </c>
      <c r="I176" s="234">
        <v>45832.275000082998</v>
      </c>
      <c r="J176" s="234">
        <v>45484.781500265002</v>
      </c>
      <c r="K176" s="234">
        <v>44837.458774274004</v>
      </c>
      <c r="L176" s="234">
        <v>44043.884204595</v>
      </c>
      <c r="M176" s="234">
        <v>47668.335635964002</v>
      </c>
      <c r="N176" s="930">
        <v>48926.459306383003</v>
      </c>
      <c r="O176" s="930">
        <v>49756.246086177001</v>
      </c>
      <c r="P176" s="930">
        <v>50211.391649334</v>
      </c>
      <c r="Q176" s="1100">
        <v>58979.318536924002</v>
      </c>
    </row>
    <row r="177" spans="1:17" ht="12" customHeight="1" thickBot="1">
      <c r="A177" s="366" t="s">
        <v>97</v>
      </c>
      <c r="B177" s="367" t="s">
        <v>473</v>
      </c>
      <c r="C177" s="242">
        <v>11622.233653575</v>
      </c>
      <c r="D177" s="242">
        <v>16453.461665006002</v>
      </c>
      <c r="E177" s="242">
        <v>10890.511710428</v>
      </c>
      <c r="F177" s="242">
        <v>12297.977782872</v>
      </c>
      <c r="G177" s="242">
        <v>12057.291319346999</v>
      </c>
      <c r="H177" s="242">
        <v>11962.934787222999</v>
      </c>
      <c r="I177" s="242">
        <v>11129.901779321999</v>
      </c>
      <c r="J177" s="242">
        <v>11175.560117469</v>
      </c>
      <c r="K177" s="242">
        <v>11558.37309576</v>
      </c>
      <c r="L177" s="242">
        <v>6189.374840812</v>
      </c>
      <c r="M177" s="242">
        <v>6273.6043798479996</v>
      </c>
      <c r="N177" s="1106">
        <v>8254.6225351440007</v>
      </c>
      <c r="O177" s="1106">
        <v>8258.8616290280006</v>
      </c>
      <c r="P177" s="1106">
        <v>8228.1034376110001</v>
      </c>
      <c r="Q177" s="1102">
        <v>10595.540594648</v>
      </c>
    </row>
    <row r="178" spans="1:17" ht="75" customHeight="1">
      <c r="A178" s="1330" t="s">
        <v>744</v>
      </c>
      <c r="B178" s="1331"/>
      <c r="C178" s="1331"/>
      <c r="D178" s="1331"/>
      <c r="E178" s="1331"/>
      <c r="F178" s="1331"/>
      <c r="G178" s="1331"/>
      <c r="H178" s="1331"/>
      <c r="I178" s="1331"/>
      <c r="J178" s="1331"/>
      <c r="K178" s="1331"/>
      <c r="L178" s="1331"/>
      <c r="M178" s="1331"/>
      <c r="N178" s="1331"/>
      <c r="O178" s="1331"/>
      <c r="P178" s="1331"/>
      <c r="Q178" s="1332"/>
    </row>
    <row r="179" spans="1:17" ht="22.35" customHeight="1">
      <c r="A179" s="1319" t="s">
        <v>93</v>
      </c>
      <c r="B179" s="1320"/>
      <c r="C179" s="1320">
        <v>2022</v>
      </c>
      <c r="D179" s="1323">
        <v>2023</v>
      </c>
      <c r="E179" s="1323">
        <v>2024</v>
      </c>
      <c r="F179" s="1323"/>
      <c r="G179" s="1323"/>
      <c r="H179" s="1323"/>
      <c r="I179" s="1323"/>
      <c r="J179" s="1323"/>
      <c r="K179" s="1323"/>
      <c r="L179" s="1323">
        <v>2025</v>
      </c>
      <c r="M179" s="1323"/>
      <c r="N179" s="1323"/>
      <c r="O179" s="1323"/>
      <c r="P179" s="1323"/>
      <c r="Q179" s="1325"/>
    </row>
    <row r="180" spans="1:17" ht="22.35" customHeight="1">
      <c r="A180" s="1319"/>
      <c r="B180" s="1320"/>
      <c r="C180" s="1320"/>
      <c r="D180" s="1323"/>
      <c r="E180" s="800" t="s">
        <v>5</v>
      </c>
      <c r="F180" s="800" t="s">
        <v>6</v>
      </c>
      <c r="G180" s="800" t="s">
        <v>267</v>
      </c>
      <c r="H180" s="800" t="s">
        <v>7</v>
      </c>
      <c r="I180" s="800" t="s">
        <v>13</v>
      </c>
      <c r="J180" s="800" t="s">
        <v>14</v>
      </c>
      <c r="K180" s="800" t="s">
        <v>904</v>
      </c>
      <c r="L180" s="800" t="s">
        <v>0</v>
      </c>
      <c r="M180" s="800" t="s">
        <v>1</v>
      </c>
      <c r="N180" s="800" t="s">
        <v>2</v>
      </c>
      <c r="O180" s="800" t="s">
        <v>3</v>
      </c>
      <c r="P180" s="800" t="s">
        <v>4</v>
      </c>
      <c r="Q180" s="1097" t="s">
        <v>5</v>
      </c>
    </row>
    <row r="181" spans="1:17" ht="12" customHeight="1">
      <c r="A181" s="1328" t="s">
        <v>307</v>
      </c>
      <c r="B181" s="1329"/>
      <c r="C181" s="1252"/>
      <c r="D181" s="1077"/>
      <c r="E181" s="305"/>
      <c r="F181" s="305"/>
      <c r="G181" s="305"/>
      <c r="H181" s="305"/>
      <c r="I181" s="305"/>
      <c r="J181" s="305"/>
      <c r="K181" s="305"/>
      <c r="L181" s="305"/>
      <c r="M181" s="305"/>
      <c r="N181" s="305"/>
      <c r="O181" s="305"/>
      <c r="P181" s="305"/>
      <c r="Q181" s="1103"/>
    </row>
    <row r="182" spans="1:17" ht="12" customHeight="1">
      <c r="A182" s="1099" t="s">
        <v>8</v>
      </c>
      <c r="B182" s="1253" t="s">
        <v>787</v>
      </c>
      <c r="C182" s="234">
        <v>1708708.5556058742</v>
      </c>
      <c r="D182" s="234">
        <v>1860582.2082297211</v>
      </c>
      <c r="E182" s="234">
        <v>1940267.859994787</v>
      </c>
      <c r="F182" s="234">
        <v>1944899.1045136291</v>
      </c>
      <c r="G182" s="234">
        <v>1936110.3418905861</v>
      </c>
      <c r="H182" s="234">
        <v>1961252.4865602669</v>
      </c>
      <c r="I182" s="234">
        <v>1979631.8345760049</v>
      </c>
      <c r="J182" s="234">
        <v>1985229.6363176601</v>
      </c>
      <c r="K182" s="234">
        <v>2013682.3866948388</v>
      </c>
      <c r="L182" s="234">
        <v>2113646.8825864331</v>
      </c>
      <c r="M182" s="234">
        <v>2136295.3488749559</v>
      </c>
      <c r="N182" s="930">
        <v>2052495.191747325</v>
      </c>
      <c r="O182" s="930">
        <v>2060063.248259048</v>
      </c>
      <c r="P182" s="930">
        <v>2068192.5969817911</v>
      </c>
      <c r="Q182" s="1100">
        <v>2162846.5411033849</v>
      </c>
    </row>
    <row r="183" spans="1:17">
      <c r="A183" s="1099"/>
      <c r="B183" s="1254" t="s">
        <v>315</v>
      </c>
      <c r="C183" s="234">
        <v>1687209.1936892329</v>
      </c>
      <c r="D183" s="234">
        <v>1834907.685131768</v>
      </c>
      <c r="E183" s="234">
        <v>1916653.40350058</v>
      </c>
      <c r="F183" s="234">
        <v>1921641.388906484</v>
      </c>
      <c r="G183" s="234">
        <v>1912396.7370683381</v>
      </c>
      <c r="H183" s="234">
        <v>1937438.202311889</v>
      </c>
      <c r="I183" s="234">
        <v>1957792.5805408121</v>
      </c>
      <c r="J183" s="234">
        <v>1960046.0634822641</v>
      </c>
      <c r="K183" s="234">
        <v>1985493.212517072</v>
      </c>
      <c r="L183" s="234">
        <v>2081608.786166128</v>
      </c>
      <c r="M183" s="234">
        <v>2103177.73026432</v>
      </c>
      <c r="N183" s="930">
        <v>2025531.652366379</v>
      </c>
      <c r="O183" s="930">
        <v>2035014.0874062702</v>
      </c>
      <c r="P183" s="930">
        <v>2041286.782582049</v>
      </c>
      <c r="Q183" s="1100">
        <v>2134856.609057331</v>
      </c>
    </row>
    <row r="184" spans="1:17" ht="12.95" customHeight="1">
      <c r="A184" s="1099"/>
      <c r="B184" s="1253" t="s">
        <v>316</v>
      </c>
      <c r="C184" s="234">
        <v>1434709.4427292841</v>
      </c>
      <c r="D184" s="234">
        <v>1572046.3592167059</v>
      </c>
      <c r="E184" s="234">
        <v>1613355.968709466</v>
      </c>
      <c r="F184" s="234">
        <v>1620544.9738994909</v>
      </c>
      <c r="G184" s="234">
        <v>1627145.0187238851</v>
      </c>
      <c r="H184" s="234">
        <v>1660571.6326430901</v>
      </c>
      <c r="I184" s="234">
        <v>1663604.3509835619</v>
      </c>
      <c r="J184" s="234">
        <v>1662608.8583555231</v>
      </c>
      <c r="K184" s="234">
        <v>1683741.713716544</v>
      </c>
      <c r="L184" s="234">
        <v>1779580.845138853</v>
      </c>
      <c r="M184" s="234">
        <v>1794982.9888175079</v>
      </c>
      <c r="N184" s="930">
        <v>1709805.8305163509</v>
      </c>
      <c r="O184" s="930">
        <v>1717963.1847691259</v>
      </c>
      <c r="P184" s="930">
        <v>1731769.6329856559</v>
      </c>
      <c r="Q184" s="1100">
        <v>1804597.40196659</v>
      </c>
    </row>
    <row r="185" spans="1:17" ht="12.95" customHeight="1">
      <c r="A185" s="1099"/>
      <c r="B185" s="1253" t="s">
        <v>445</v>
      </c>
      <c r="C185" s="234">
        <v>252499.75095995099</v>
      </c>
      <c r="D185" s="234">
        <v>262861.32591505902</v>
      </c>
      <c r="E185" s="234">
        <v>303297.43479111197</v>
      </c>
      <c r="F185" s="234">
        <v>301096.41500699695</v>
      </c>
      <c r="G185" s="234">
        <v>285251.71834445203</v>
      </c>
      <c r="H185" s="234">
        <v>276866.569668799</v>
      </c>
      <c r="I185" s="234">
        <v>294188.22955725301</v>
      </c>
      <c r="J185" s="234">
        <v>297437.20512673899</v>
      </c>
      <c r="K185" s="234">
        <v>301751.49880053196</v>
      </c>
      <c r="L185" s="234">
        <v>302027.94102727302</v>
      </c>
      <c r="M185" s="234">
        <v>308194.741446812</v>
      </c>
      <c r="N185" s="930">
        <v>315725.82185002905</v>
      </c>
      <c r="O185" s="930">
        <v>317050.90263714298</v>
      </c>
      <c r="P185" s="930">
        <v>309517.14959639101</v>
      </c>
      <c r="Q185" s="1100">
        <v>330259.207090732</v>
      </c>
    </row>
    <row r="186" spans="1:17">
      <c r="A186" s="1099"/>
      <c r="B186" s="1254" t="s">
        <v>797</v>
      </c>
      <c r="C186" s="234">
        <v>21499.361916639999</v>
      </c>
      <c r="D186" s="234">
        <v>25674.523097959001</v>
      </c>
      <c r="E186" s="234">
        <v>23614.456494210001</v>
      </c>
      <c r="F186" s="234">
        <v>23257.715607144</v>
      </c>
      <c r="G186" s="234">
        <v>23713.604822249003</v>
      </c>
      <c r="H186" s="234">
        <v>23814.284248380998</v>
      </c>
      <c r="I186" s="234">
        <v>21839.254035185</v>
      </c>
      <c r="J186" s="234">
        <v>25183.572835397001</v>
      </c>
      <c r="K186" s="234">
        <v>28189.174177763001</v>
      </c>
      <c r="L186" s="234">
        <v>32038.096420302998</v>
      </c>
      <c r="M186" s="234">
        <v>33117.618610630001</v>
      </c>
      <c r="N186" s="930">
        <v>26963.539380945</v>
      </c>
      <c r="O186" s="930">
        <v>25049.160852771001</v>
      </c>
      <c r="P186" s="930">
        <v>26905.814399741001</v>
      </c>
      <c r="Q186" s="1100">
        <v>27989.932046061</v>
      </c>
    </row>
    <row r="187" spans="1:17" ht="12.95" customHeight="1">
      <c r="A187" s="1099"/>
      <c r="B187" s="1253" t="s">
        <v>316</v>
      </c>
      <c r="C187" s="234">
        <v>14752.353479767002</v>
      </c>
      <c r="D187" s="234">
        <v>18001.415461313998</v>
      </c>
      <c r="E187" s="234">
        <v>16446.830327456002</v>
      </c>
      <c r="F187" s="234">
        <v>15969.480318779999</v>
      </c>
      <c r="G187" s="234">
        <v>15960.786305436</v>
      </c>
      <c r="H187" s="234">
        <v>16368.310859871001</v>
      </c>
      <c r="I187" s="234">
        <v>15188.736288005</v>
      </c>
      <c r="J187" s="234">
        <v>18211.845317557003</v>
      </c>
      <c r="K187" s="234">
        <v>20871.841101492002</v>
      </c>
      <c r="L187" s="234">
        <v>24526.895512306997</v>
      </c>
      <c r="M187" s="234">
        <v>25125.361016531999</v>
      </c>
      <c r="N187" s="930">
        <v>20225.329157870001</v>
      </c>
      <c r="O187" s="930">
        <v>18919.776484251001</v>
      </c>
      <c r="P187" s="930">
        <v>20244.821656070999</v>
      </c>
      <c r="Q187" s="1100">
        <v>20387.664811865001</v>
      </c>
    </row>
    <row r="188" spans="1:17" ht="12.95" customHeight="1">
      <c r="A188" s="1099"/>
      <c r="B188" s="1253" t="s">
        <v>445</v>
      </c>
      <c r="C188" s="234">
        <v>6747.0084368730004</v>
      </c>
      <c r="D188" s="234">
        <v>7673.1076366449997</v>
      </c>
      <c r="E188" s="234">
        <v>7167.6261667540002</v>
      </c>
      <c r="F188" s="234">
        <v>7288.2352883639996</v>
      </c>
      <c r="G188" s="234">
        <v>7752.8185168130003</v>
      </c>
      <c r="H188" s="234">
        <v>7445.9733885100004</v>
      </c>
      <c r="I188" s="234">
        <v>6650.5177471799998</v>
      </c>
      <c r="J188" s="234">
        <v>6971.7275178399996</v>
      </c>
      <c r="K188" s="234">
        <v>7317.3330762710002</v>
      </c>
      <c r="L188" s="234">
        <v>7511.2009079959998</v>
      </c>
      <c r="M188" s="234">
        <v>7992.2575940979996</v>
      </c>
      <c r="N188" s="930">
        <v>6738.2102230749997</v>
      </c>
      <c r="O188" s="930">
        <v>6129.38436852</v>
      </c>
      <c r="P188" s="930">
        <v>6660.99274367</v>
      </c>
      <c r="Q188" s="1100">
        <v>7602.2672341959997</v>
      </c>
    </row>
    <row r="189" spans="1:17" ht="12.95" customHeight="1">
      <c r="A189" s="1099" t="s">
        <v>9</v>
      </c>
      <c r="B189" s="1253" t="s">
        <v>446</v>
      </c>
      <c r="C189" s="234">
        <v>40017.643938638997</v>
      </c>
      <c r="D189" s="234">
        <v>35214.988027115003</v>
      </c>
      <c r="E189" s="234">
        <v>51557.103509246997</v>
      </c>
      <c r="F189" s="234">
        <v>44622.055119176999</v>
      </c>
      <c r="G189" s="234">
        <v>42610.687508116003</v>
      </c>
      <c r="H189" s="234">
        <v>41096.659177672002</v>
      </c>
      <c r="I189" s="234">
        <v>34464.134362703</v>
      </c>
      <c r="J189" s="234">
        <v>43428.029886368997</v>
      </c>
      <c r="K189" s="234">
        <v>41147.606354682997</v>
      </c>
      <c r="L189" s="234">
        <v>35321.915816811998</v>
      </c>
      <c r="M189" s="234">
        <v>34255.981799419002</v>
      </c>
      <c r="N189" s="930">
        <v>36021.917217634997</v>
      </c>
      <c r="O189" s="930">
        <v>38943.884694979999</v>
      </c>
      <c r="P189" s="930">
        <v>46169.104417073002</v>
      </c>
      <c r="Q189" s="1100">
        <v>51609.177797295997</v>
      </c>
    </row>
    <row r="190" spans="1:17">
      <c r="A190" s="362"/>
      <c r="B190" s="1168" t="s">
        <v>333</v>
      </c>
      <c r="C190" s="234">
        <v>28368.844659060996</v>
      </c>
      <c r="D190" s="234">
        <v>23141.068251798002</v>
      </c>
      <c r="E190" s="234">
        <v>34553.040753464004</v>
      </c>
      <c r="F190" s="234">
        <v>24946.131658861999</v>
      </c>
      <c r="G190" s="234">
        <v>25610.748506901</v>
      </c>
      <c r="H190" s="234">
        <v>24903.481417552</v>
      </c>
      <c r="I190" s="234">
        <v>24140.954451547997</v>
      </c>
      <c r="J190" s="234">
        <v>26781.498141457003</v>
      </c>
      <c r="K190" s="234">
        <v>27435.45120363</v>
      </c>
      <c r="L190" s="234">
        <v>24523.663572827998</v>
      </c>
      <c r="M190" s="234">
        <v>25570.633424609001</v>
      </c>
      <c r="N190" s="930">
        <v>26896.758112908999</v>
      </c>
      <c r="O190" s="930">
        <v>29607.715576084003</v>
      </c>
      <c r="P190" s="930">
        <v>34781.399884302002</v>
      </c>
      <c r="Q190" s="1100">
        <v>37449.983130414999</v>
      </c>
    </row>
    <row r="191" spans="1:17" ht="12.95" customHeight="1">
      <c r="A191" s="362"/>
      <c r="B191" s="1168" t="s">
        <v>447</v>
      </c>
      <c r="C191" s="234">
        <v>9704.5668420519996</v>
      </c>
      <c r="D191" s="234">
        <v>9117.4426849949996</v>
      </c>
      <c r="E191" s="234">
        <v>12224.879451917999</v>
      </c>
      <c r="F191" s="234">
        <v>15279.197969569999</v>
      </c>
      <c r="G191" s="234">
        <v>14231.160773498001</v>
      </c>
      <c r="H191" s="234">
        <v>13232.268776729999</v>
      </c>
      <c r="I191" s="234">
        <v>8161.7835506780002</v>
      </c>
      <c r="J191" s="234">
        <v>14206.271685353</v>
      </c>
      <c r="K191" s="234">
        <v>11368.797441500001</v>
      </c>
      <c r="L191" s="234">
        <v>9146.0068800000008</v>
      </c>
      <c r="M191" s="234">
        <v>7780.3027540000003</v>
      </c>
      <c r="N191" s="930">
        <v>8082.9225669999996</v>
      </c>
      <c r="O191" s="930">
        <v>8077.6477949999999</v>
      </c>
      <c r="P191" s="930">
        <v>10340.292547999999</v>
      </c>
      <c r="Q191" s="1100">
        <v>12908.308042500001</v>
      </c>
    </row>
    <row r="192" spans="1:17" ht="12" customHeight="1">
      <c r="A192" s="362"/>
      <c r="B192" s="1168" t="s">
        <v>449</v>
      </c>
      <c r="C192" s="234">
        <v>1868.1</v>
      </c>
      <c r="D192" s="234">
        <v>2771.46</v>
      </c>
      <c r="E192" s="234">
        <v>4093.75</v>
      </c>
      <c r="F192" s="234">
        <v>4065</v>
      </c>
      <c r="G192" s="234">
        <v>2627.35</v>
      </c>
      <c r="H192" s="234">
        <v>2573.8000000000002</v>
      </c>
      <c r="I192" s="234">
        <v>1883.4</v>
      </c>
      <c r="J192" s="234">
        <v>2151.4</v>
      </c>
      <c r="K192" s="234">
        <v>2181.4</v>
      </c>
      <c r="L192" s="234">
        <v>1426</v>
      </c>
      <c r="M192" s="234">
        <v>616.6</v>
      </c>
      <c r="N192" s="930">
        <v>250</v>
      </c>
      <c r="O192" s="930">
        <v>250</v>
      </c>
      <c r="P192" s="930">
        <v>250</v>
      </c>
      <c r="Q192" s="1100">
        <v>250</v>
      </c>
    </row>
    <row r="193" spans="1:17" ht="12" customHeight="1">
      <c r="A193" s="362"/>
      <c r="B193" s="1168" t="s">
        <v>450</v>
      </c>
      <c r="C193" s="234">
        <v>76.132437526000004</v>
      </c>
      <c r="D193" s="234">
        <v>185.017090322</v>
      </c>
      <c r="E193" s="234">
        <v>685.43330386499997</v>
      </c>
      <c r="F193" s="234">
        <v>331.725490745</v>
      </c>
      <c r="G193" s="234">
        <v>141.428227717</v>
      </c>
      <c r="H193" s="234">
        <v>387.10898338999999</v>
      </c>
      <c r="I193" s="234">
        <v>277.996360477</v>
      </c>
      <c r="J193" s="234">
        <v>288.86005955899998</v>
      </c>
      <c r="K193" s="234">
        <v>161.957709553</v>
      </c>
      <c r="L193" s="234">
        <v>226.24536398399999</v>
      </c>
      <c r="M193" s="234">
        <v>288.44562080999998</v>
      </c>
      <c r="N193" s="930">
        <v>792.23653772600005</v>
      </c>
      <c r="O193" s="930">
        <v>1008.521323896</v>
      </c>
      <c r="P193" s="930">
        <v>797.41198477099999</v>
      </c>
      <c r="Q193" s="1100">
        <v>1000.886624381</v>
      </c>
    </row>
    <row r="194" spans="1:17" ht="12" customHeight="1">
      <c r="A194" s="362" t="s">
        <v>10</v>
      </c>
      <c r="B194" s="1169" t="s">
        <v>448</v>
      </c>
      <c r="C194" s="234">
        <v>299216.66961116804</v>
      </c>
      <c r="D194" s="234">
        <v>244679.190343956</v>
      </c>
      <c r="E194" s="234">
        <v>187507.18903627599</v>
      </c>
      <c r="F194" s="234">
        <v>172906.66814783297</v>
      </c>
      <c r="G194" s="234">
        <v>198304.470941209</v>
      </c>
      <c r="H194" s="234">
        <v>188316.47186311602</v>
      </c>
      <c r="I194" s="234">
        <v>176287.66553320302</v>
      </c>
      <c r="J194" s="234">
        <v>172570.028550377</v>
      </c>
      <c r="K194" s="234">
        <v>228056.43787387799</v>
      </c>
      <c r="L194" s="234">
        <v>194433.140029617</v>
      </c>
      <c r="M194" s="234">
        <v>174561.348725966</v>
      </c>
      <c r="N194" s="930">
        <v>186299.57883256301</v>
      </c>
      <c r="O194" s="930">
        <v>182789.14755178601</v>
      </c>
      <c r="P194" s="930">
        <v>169373.82487268202</v>
      </c>
      <c r="Q194" s="1100">
        <v>199518.10015133399</v>
      </c>
    </row>
    <row r="195" spans="1:17" ht="12" customHeight="1">
      <c r="A195" s="362"/>
      <c r="B195" s="1168" t="s">
        <v>333</v>
      </c>
      <c r="C195" s="234">
        <v>147388.62011749099</v>
      </c>
      <c r="D195" s="234">
        <v>125155.483627215</v>
      </c>
      <c r="E195" s="234">
        <v>101225.005564191</v>
      </c>
      <c r="F195" s="234">
        <v>108887.57212824101</v>
      </c>
      <c r="G195" s="234">
        <v>111928.62577190899</v>
      </c>
      <c r="H195" s="234">
        <v>107909.75132152101</v>
      </c>
      <c r="I195" s="234">
        <v>117302.09034658301</v>
      </c>
      <c r="J195" s="234">
        <v>107655.34034132499</v>
      </c>
      <c r="K195" s="234">
        <v>129637.531349777</v>
      </c>
      <c r="L195" s="234">
        <v>113249.05074802801</v>
      </c>
      <c r="M195" s="234">
        <v>103505.59502789701</v>
      </c>
      <c r="N195" s="930">
        <v>109420.86140002</v>
      </c>
      <c r="O195" s="930">
        <v>87887.257606743005</v>
      </c>
      <c r="P195" s="930">
        <v>88521.437556713005</v>
      </c>
      <c r="Q195" s="1100">
        <v>107174.915835395</v>
      </c>
    </row>
    <row r="196" spans="1:17" ht="12" customHeight="1">
      <c r="A196" s="362"/>
      <c r="B196" s="1168" t="s">
        <v>700</v>
      </c>
      <c r="C196" s="234">
        <v>109994.179941497</v>
      </c>
      <c r="D196" s="234">
        <v>54256.588397700005</v>
      </c>
      <c r="E196" s="234">
        <v>34210.216881250002</v>
      </c>
      <c r="F196" s="234">
        <v>36277.167396730998</v>
      </c>
      <c r="G196" s="234">
        <v>47768.630570483001</v>
      </c>
      <c r="H196" s="234">
        <v>32365.857482453997</v>
      </c>
      <c r="I196" s="234">
        <v>25708.620574793</v>
      </c>
      <c r="J196" s="234">
        <v>24243.518130885997</v>
      </c>
      <c r="K196" s="234">
        <v>29116.118341401001</v>
      </c>
      <c r="L196" s="234">
        <v>24184.094373599</v>
      </c>
      <c r="M196" s="234">
        <v>24074.969090569997</v>
      </c>
      <c r="N196" s="930">
        <v>22888.541687623001</v>
      </c>
      <c r="O196" s="930">
        <v>30079.904887460001</v>
      </c>
      <c r="P196" s="930">
        <v>33688.412356927998</v>
      </c>
      <c r="Q196" s="1100">
        <v>37747.599057341999</v>
      </c>
    </row>
    <row r="197" spans="1:17" ht="12" customHeight="1">
      <c r="A197" s="362"/>
      <c r="B197" s="1169" t="s">
        <v>202</v>
      </c>
      <c r="C197" s="234">
        <v>41833.869552179996</v>
      </c>
      <c r="D197" s="234">
        <v>53396.031319041002</v>
      </c>
      <c r="E197" s="234">
        <v>47061.216590835</v>
      </c>
      <c r="F197" s="234">
        <v>21433.048622860999</v>
      </c>
      <c r="G197" s="234">
        <v>38607.214598817001</v>
      </c>
      <c r="H197" s="234">
        <v>39910.683059141003</v>
      </c>
      <c r="I197" s="234">
        <v>24691.789611827</v>
      </c>
      <c r="J197" s="234">
        <v>33018.035078166002</v>
      </c>
      <c r="K197" s="234">
        <v>59838.928182700001</v>
      </c>
      <c r="L197" s="234">
        <v>48833.694907990001</v>
      </c>
      <c r="M197" s="234">
        <v>42835.784607499001</v>
      </c>
      <c r="N197" s="930">
        <v>48690.975744919997</v>
      </c>
      <c r="O197" s="930">
        <v>54563.185057583003</v>
      </c>
      <c r="P197" s="930">
        <v>41657.954959041002</v>
      </c>
      <c r="Q197" s="1100">
        <v>46588.483258597</v>
      </c>
    </row>
    <row r="198" spans="1:17" ht="12" customHeight="1">
      <c r="A198" s="362"/>
      <c r="B198" s="1168" t="s">
        <v>450</v>
      </c>
      <c r="C198" s="234">
        <v>0</v>
      </c>
      <c r="D198" s="234">
        <v>11871.087</v>
      </c>
      <c r="E198" s="234">
        <v>5010.75</v>
      </c>
      <c r="F198" s="234">
        <v>6308.88</v>
      </c>
      <c r="G198" s="234">
        <v>0</v>
      </c>
      <c r="H198" s="234">
        <v>8130.18</v>
      </c>
      <c r="I198" s="234">
        <v>8585.1650000000009</v>
      </c>
      <c r="J198" s="234">
        <v>7653.1350000000002</v>
      </c>
      <c r="K198" s="234">
        <v>9463.86</v>
      </c>
      <c r="L198" s="234">
        <v>8166.3</v>
      </c>
      <c r="M198" s="234">
        <v>4145</v>
      </c>
      <c r="N198" s="930">
        <v>5299.2</v>
      </c>
      <c r="O198" s="930">
        <v>10258.799999999999</v>
      </c>
      <c r="P198" s="930">
        <v>5506.02</v>
      </c>
      <c r="Q198" s="1100">
        <v>8007.1019999999999</v>
      </c>
    </row>
    <row r="199" spans="1:17" ht="12" customHeight="1">
      <c r="A199" s="362" t="s">
        <v>11</v>
      </c>
      <c r="B199" s="1169" t="s">
        <v>336</v>
      </c>
      <c r="C199" s="234">
        <v>422327.27590473299</v>
      </c>
      <c r="D199" s="234">
        <v>430995.04821180203</v>
      </c>
      <c r="E199" s="234">
        <v>539447.37901638797</v>
      </c>
      <c r="F199" s="234">
        <v>575349.17739255901</v>
      </c>
      <c r="G199" s="234">
        <v>556114.30113577598</v>
      </c>
      <c r="H199" s="234">
        <v>569836.03525466402</v>
      </c>
      <c r="I199" s="234">
        <v>579244.19917885901</v>
      </c>
      <c r="J199" s="234">
        <v>571074.95825694699</v>
      </c>
      <c r="K199" s="234">
        <v>565245.57694667298</v>
      </c>
      <c r="L199" s="234">
        <v>629824.87286651193</v>
      </c>
      <c r="M199" s="234">
        <v>640356.41827390005</v>
      </c>
      <c r="N199" s="930">
        <v>531669.63713886903</v>
      </c>
      <c r="O199" s="930">
        <v>564101.77585347695</v>
      </c>
      <c r="P199" s="930">
        <v>547745.57003484701</v>
      </c>
      <c r="Q199" s="1100">
        <v>583242.72472642502</v>
      </c>
    </row>
    <row r="200" spans="1:17" ht="12" customHeight="1">
      <c r="A200" s="362"/>
      <c r="B200" s="1168"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68" t="s">
        <v>441</v>
      </c>
      <c r="C201" s="234">
        <v>20088.149861007001</v>
      </c>
      <c r="D201" s="234">
        <v>6288.0049951889996</v>
      </c>
      <c r="E201" s="234">
        <v>5346.0418912820005</v>
      </c>
      <c r="F201" s="234">
        <v>5088.7815351379995</v>
      </c>
      <c r="G201" s="234">
        <v>4923.8382407039999</v>
      </c>
      <c r="H201" s="234">
        <v>3869.2852229279997</v>
      </c>
      <c r="I201" s="234">
        <v>3301.0260334889999</v>
      </c>
      <c r="J201" s="234">
        <v>2716.4380484459998</v>
      </c>
      <c r="K201" s="234">
        <v>2768.5443380699999</v>
      </c>
      <c r="L201" s="234">
        <v>4052.1488847829996</v>
      </c>
      <c r="M201" s="234">
        <v>3560.531317428</v>
      </c>
      <c r="N201" s="930">
        <v>3152.74180763</v>
      </c>
      <c r="O201" s="930">
        <v>3325.3768374299998</v>
      </c>
      <c r="P201" s="930">
        <v>3783.6574770950001</v>
      </c>
      <c r="Q201" s="1100">
        <v>3669.6766246159996</v>
      </c>
    </row>
    <row r="202" spans="1:17" ht="12" customHeight="1">
      <c r="A202" s="362"/>
      <c r="B202" s="1168" t="s">
        <v>442</v>
      </c>
      <c r="C202" s="234">
        <v>352358.24422111502</v>
      </c>
      <c r="D202" s="234">
        <v>314897.33618707</v>
      </c>
      <c r="E202" s="234">
        <v>315727.655615572</v>
      </c>
      <c r="F202" s="234">
        <v>306742.48190131504</v>
      </c>
      <c r="G202" s="234">
        <v>296580.93164508702</v>
      </c>
      <c r="H202" s="234">
        <v>277747.80626426399</v>
      </c>
      <c r="I202" s="234">
        <v>273358.34610408498</v>
      </c>
      <c r="J202" s="234">
        <v>270076.299482812</v>
      </c>
      <c r="K202" s="234">
        <v>270606.96903194202</v>
      </c>
      <c r="L202" s="234">
        <v>303796.60381418001</v>
      </c>
      <c r="M202" s="234">
        <v>331660.70021167799</v>
      </c>
      <c r="N202" s="930">
        <v>281263.90595104999</v>
      </c>
      <c r="O202" s="930">
        <v>301004.56735439098</v>
      </c>
      <c r="P202" s="930">
        <v>284150.78717164899</v>
      </c>
      <c r="Q202" s="1100">
        <v>311177.22683103895</v>
      </c>
    </row>
    <row r="203" spans="1:17" ht="12" customHeight="1">
      <c r="A203" s="362"/>
      <c r="B203" s="1168" t="s">
        <v>443</v>
      </c>
      <c r="C203" s="234">
        <v>49880.881822610994</v>
      </c>
      <c r="D203" s="234">
        <v>109809.707029543</v>
      </c>
      <c r="E203" s="234">
        <v>218373.68150953398</v>
      </c>
      <c r="F203" s="234">
        <v>263517.913956106</v>
      </c>
      <c r="G203" s="234">
        <v>254609.53124998501</v>
      </c>
      <c r="H203" s="234">
        <v>288218.943767472</v>
      </c>
      <c r="I203" s="234">
        <v>302584.827041285</v>
      </c>
      <c r="J203" s="234">
        <v>298282.22072568903</v>
      </c>
      <c r="K203" s="234">
        <v>291870.06357666099</v>
      </c>
      <c r="L203" s="234">
        <v>321976.120167549</v>
      </c>
      <c r="M203" s="234">
        <v>305135.18674479402</v>
      </c>
      <c r="N203" s="930">
        <v>247252.98938018901</v>
      </c>
      <c r="O203" s="930">
        <v>259771.831661656</v>
      </c>
      <c r="P203" s="930">
        <v>259811.125386103</v>
      </c>
      <c r="Q203" s="1100">
        <v>268395.82127077004</v>
      </c>
    </row>
    <row r="204" spans="1:17" ht="12" customHeight="1">
      <c r="A204" s="362" t="s">
        <v>98</v>
      </c>
      <c r="B204" s="1169" t="s">
        <v>444</v>
      </c>
      <c r="C204" s="234">
        <v>18430.267150991</v>
      </c>
      <c r="D204" s="234">
        <v>19636.390816117</v>
      </c>
      <c r="E204" s="234">
        <v>28033.918620812001</v>
      </c>
      <c r="F204" s="234">
        <v>28679.511954853999</v>
      </c>
      <c r="G204" s="234">
        <v>28703.358191823001</v>
      </c>
      <c r="H204" s="234">
        <v>26372.83722881</v>
      </c>
      <c r="I204" s="234">
        <v>26491.636313201001</v>
      </c>
      <c r="J204" s="234">
        <v>26565.542891249999</v>
      </c>
      <c r="K204" s="234">
        <v>26306.424622021001</v>
      </c>
      <c r="L204" s="234">
        <v>28836.941124162</v>
      </c>
      <c r="M204" s="234">
        <v>28904.911138119001</v>
      </c>
      <c r="N204" s="930">
        <v>25892.649246284</v>
      </c>
      <c r="O204" s="930">
        <v>26022.323320809999</v>
      </c>
      <c r="P204" s="930">
        <v>26100.943988257</v>
      </c>
      <c r="Q204" s="1100">
        <v>27834.661475271001</v>
      </c>
    </row>
    <row r="205" spans="1:17" ht="24.2" customHeight="1">
      <c r="A205" s="362" t="s">
        <v>97</v>
      </c>
      <c r="B205" s="1169" t="s">
        <v>701</v>
      </c>
      <c r="C205" s="234">
        <v>83476.028744030991</v>
      </c>
      <c r="D205" s="234">
        <v>87807.459140780993</v>
      </c>
      <c r="E205" s="234">
        <v>86946.448210468996</v>
      </c>
      <c r="F205" s="234">
        <v>86419.512067691001</v>
      </c>
      <c r="G205" s="234">
        <v>85278.308958074995</v>
      </c>
      <c r="H205" s="234">
        <v>85381.631241947005</v>
      </c>
      <c r="I205" s="234">
        <v>85466.525533646985</v>
      </c>
      <c r="J205" s="234">
        <v>85206.795274810007</v>
      </c>
      <c r="K205" s="234">
        <v>82524.604575646998</v>
      </c>
      <c r="L205" s="234">
        <v>84184.426070873014</v>
      </c>
      <c r="M205" s="234">
        <v>84292.090969116005</v>
      </c>
      <c r="N205" s="234">
        <v>80747.36477806</v>
      </c>
      <c r="O205" s="234">
        <v>81151.343665510009</v>
      </c>
      <c r="P205" s="234">
        <v>80864.495626225995</v>
      </c>
      <c r="Q205" s="808">
        <v>83854.322639639999</v>
      </c>
    </row>
    <row r="206" spans="1:17" ht="12" customHeight="1">
      <c r="A206" s="363"/>
      <c r="B206" s="1168" t="s">
        <v>762</v>
      </c>
      <c r="C206" s="234">
        <v>81985.360191779997</v>
      </c>
      <c r="D206" s="234">
        <v>86044.96072826501</v>
      </c>
      <c r="E206" s="234">
        <v>85425.439048344007</v>
      </c>
      <c r="F206" s="234">
        <v>84930.448015784001</v>
      </c>
      <c r="G206" s="234">
        <v>83799.294918173997</v>
      </c>
      <c r="H206" s="234">
        <v>83958.660981619993</v>
      </c>
      <c r="I206" s="234">
        <v>84065.473174528001</v>
      </c>
      <c r="J206" s="234">
        <v>83878.603498843004</v>
      </c>
      <c r="K206" s="234">
        <v>81718.387697614002</v>
      </c>
      <c r="L206" s="234">
        <v>83279.382009150009</v>
      </c>
      <c r="M206" s="234">
        <v>83402.669007306991</v>
      </c>
      <c r="N206" s="930">
        <v>79882.118733454001</v>
      </c>
      <c r="O206" s="930">
        <v>80302.841162928002</v>
      </c>
      <c r="P206" s="930">
        <v>80066.580592359998</v>
      </c>
      <c r="Q206" s="1100">
        <v>83137.741790919012</v>
      </c>
    </row>
    <row r="207" spans="1:17" ht="12" customHeight="1">
      <c r="A207" s="363"/>
      <c r="B207" s="1168" t="s">
        <v>452</v>
      </c>
      <c r="C207" s="234">
        <v>121.21641008799999</v>
      </c>
      <c r="D207" s="234">
        <v>581.609532672</v>
      </c>
      <c r="E207" s="234">
        <v>379.11741386799997</v>
      </c>
      <c r="F207" s="234">
        <v>381.46705654100003</v>
      </c>
      <c r="G207" s="234">
        <v>394.391712439</v>
      </c>
      <c r="H207" s="234">
        <v>390.77404326599998</v>
      </c>
      <c r="I207" s="234">
        <v>386.62929720800003</v>
      </c>
      <c r="J207" s="234">
        <v>349.270066176</v>
      </c>
      <c r="K207" s="234">
        <v>316.37182550200004</v>
      </c>
      <c r="L207" s="234">
        <v>296.201010999</v>
      </c>
      <c r="M207" s="234">
        <v>285.424975604</v>
      </c>
      <c r="N207" s="930">
        <v>189.00408900100001</v>
      </c>
      <c r="O207" s="930">
        <v>188.79845045500002</v>
      </c>
      <c r="P207" s="930">
        <v>179.31367223399999</v>
      </c>
      <c r="Q207" s="1100">
        <v>168.41247888700002</v>
      </c>
    </row>
    <row r="208" spans="1:17" ht="12" customHeight="1">
      <c r="A208" s="363"/>
      <c r="B208" s="1168" t="s">
        <v>453</v>
      </c>
      <c r="C208" s="234">
        <v>1369.4521421630002</v>
      </c>
      <c r="D208" s="234">
        <v>1180.888879844</v>
      </c>
      <c r="E208" s="234">
        <v>1141.891748257</v>
      </c>
      <c r="F208" s="234">
        <v>1107.5969953659999</v>
      </c>
      <c r="G208" s="234">
        <v>1084.6223274619999</v>
      </c>
      <c r="H208" s="234">
        <v>1032.196217061</v>
      </c>
      <c r="I208" s="234">
        <v>1014.423061911</v>
      </c>
      <c r="J208" s="234">
        <v>978.92170979100001</v>
      </c>
      <c r="K208" s="234">
        <v>489.84505253099996</v>
      </c>
      <c r="L208" s="234">
        <v>608.84305072399991</v>
      </c>
      <c r="M208" s="234">
        <v>603.99698620499998</v>
      </c>
      <c r="N208" s="930">
        <v>676.24195560499993</v>
      </c>
      <c r="O208" s="930">
        <v>659.70405212700007</v>
      </c>
      <c r="P208" s="930">
        <v>618.60136163199991</v>
      </c>
      <c r="Q208" s="1100">
        <v>548.16836983400003</v>
      </c>
    </row>
    <row r="209" spans="1:17" ht="12" customHeight="1">
      <c r="A209" s="362" t="s">
        <v>125</v>
      </c>
      <c r="B209" s="1169" t="s">
        <v>454</v>
      </c>
      <c r="C209" s="234">
        <v>9628.3389643360006</v>
      </c>
      <c r="D209" s="234">
        <v>6870.8193139160003</v>
      </c>
      <c r="E209" s="234">
        <v>10847.332173512999</v>
      </c>
      <c r="F209" s="234">
        <v>10644.346824304999</v>
      </c>
      <c r="G209" s="234">
        <v>13440.310121496999</v>
      </c>
      <c r="H209" s="234">
        <v>15425.840701203</v>
      </c>
      <c r="I209" s="234">
        <v>9517.8765065160005</v>
      </c>
      <c r="J209" s="234">
        <v>9044.9720814840002</v>
      </c>
      <c r="K209" s="234">
        <v>10264.540863517999</v>
      </c>
      <c r="L209" s="234">
        <v>10092.430901616</v>
      </c>
      <c r="M209" s="234">
        <v>13669.151370385</v>
      </c>
      <c r="N209" s="930">
        <v>10925.844427128</v>
      </c>
      <c r="O209" s="930">
        <v>12071.181643344</v>
      </c>
      <c r="P209" s="930">
        <v>8810.8267560530003</v>
      </c>
      <c r="Q209" s="1100">
        <v>10569.002726610001</v>
      </c>
    </row>
    <row r="210" spans="1:17" ht="12" customHeight="1">
      <c r="A210" s="362" t="s">
        <v>203</v>
      </c>
      <c r="B210" s="1169" t="s">
        <v>455</v>
      </c>
      <c r="C210" s="234">
        <v>137417.59725321698</v>
      </c>
      <c r="D210" s="234">
        <v>193407.026813198</v>
      </c>
      <c r="E210" s="234">
        <v>116546.078910349</v>
      </c>
      <c r="F210" s="234">
        <v>104160.128535988</v>
      </c>
      <c r="G210" s="234">
        <v>128045.139263334</v>
      </c>
      <c r="H210" s="234">
        <v>126874.69464194799</v>
      </c>
      <c r="I210" s="234">
        <v>111220.58075058099</v>
      </c>
      <c r="J210" s="234">
        <v>126673.52091404299</v>
      </c>
      <c r="K210" s="234">
        <v>134496.579738328</v>
      </c>
      <c r="L210" s="234">
        <v>105310.031633363</v>
      </c>
      <c r="M210" s="234">
        <v>104348.673386175</v>
      </c>
      <c r="N210" s="930">
        <v>163750.13031249799</v>
      </c>
      <c r="O210" s="930">
        <v>132161.379187841</v>
      </c>
      <c r="P210" s="930">
        <v>138544.44460902002</v>
      </c>
      <c r="Q210" s="1100">
        <v>120141.77537478901</v>
      </c>
    </row>
    <row r="211" spans="1:17" ht="12" customHeight="1">
      <c r="A211" s="1326" t="s">
        <v>309</v>
      </c>
      <c r="B211" s="1327"/>
      <c r="C211" s="1082"/>
      <c r="D211" s="1082"/>
      <c r="I211" s="234"/>
      <c r="J211" s="234"/>
      <c r="K211" s="234"/>
      <c r="L211" s="234"/>
      <c r="M211" s="234"/>
      <c r="N211" s="1257"/>
      <c r="O211" s="1257"/>
      <c r="P211" s="1258"/>
      <c r="Q211" s="1107"/>
    </row>
    <row r="212" spans="1:17" ht="12" customHeight="1">
      <c r="A212" s="364" t="s">
        <v>8</v>
      </c>
      <c r="B212" s="1170" t="s">
        <v>456</v>
      </c>
      <c r="C212" s="234">
        <v>1992606.1769734258</v>
      </c>
      <c r="D212" s="234">
        <v>2070642.2911055491</v>
      </c>
      <c r="E212" s="234">
        <v>2141621.2241899399</v>
      </c>
      <c r="F212" s="234">
        <v>2155885.0400912259</v>
      </c>
      <c r="G212" s="234">
        <v>2137726.2041115342</v>
      </c>
      <c r="H212" s="234">
        <v>2154521.5955377473</v>
      </c>
      <c r="I212" s="234">
        <v>2146245.6575307623</v>
      </c>
      <c r="J212" s="234">
        <v>2151360.9464737447</v>
      </c>
      <c r="K212" s="234">
        <v>2223492.35583974</v>
      </c>
      <c r="L212" s="234">
        <v>2311322.716850596</v>
      </c>
      <c r="M212" s="234">
        <v>2313847.4770303098</v>
      </c>
      <c r="N212" s="930">
        <v>2198591.4413830182</v>
      </c>
      <c r="O212" s="930">
        <v>2214436.7757740091</v>
      </c>
      <c r="P212" s="930">
        <v>2214542.5305106612</v>
      </c>
      <c r="Q212" s="1100">
        <v>2348712.111053797</v>
      </c>
    </row>
    <row r="213" spans="1:17" ht="12" customHeight="1">
      <c r="A213" s="362"/>
      <c r="B213" s="1169" t="s">
        <v>96</v>
      </c>
      <c r="C213" s="234">
        <v>1654643.5852122919</v>
      </c>
      <c r="D213" s="234">
        <v>1712137.2438064071</v>
      </c>
      <c r="E213" s="234">
        <v>1753889.004381672</v>
      </c>
      <c r="F213" s="234">
        <v>1767235.6817069822</v>
      </c>
      <c r="G213" s="234">
        <v>1748014.9161293171</v>
      </c>
      <c r="H213" s="234">
        <v>1769733.355461468</v>
      </c>
      <c r="I213" s="234">
        <v>1765510.939927279</v>
      </c>
      <c r="J213" s="234">
        <v>1776478.9039798728</v>
      </c>
      <c r="K213" s="234">
        <v>1847629.263110775</v>
      </c>
      <c r="L213" s="234">
        <v>1926663.9631521078</v>
      </c>
      <c r="M213" s="234">
        <v>1925538.222310313</v>
      </c>
      <c r="N213" s="930">
        <v>1806871.6523382459</v>
      </c>
      <c r="O213" s="930">
        <v>1813056.771839669</v>
      </c>
      <c r="P213" s="930">
        <v>1814722.8173769941</v>
      </c>
      <c r="Q213" s="1100">
        <v>1905852.960999565</v>
      </c>
    </row>
    <row r="214" spans="1:17" ht="12" customHeight="1">
      <c r="A214" s="362"/>
      <c r="B214" s="1169" t="s">
        <v>457</v>
      </c>
      <c r="C214" s="234">
        <v>425604.28272470401</v>
      </c>
      <c r="D214" s="234">
        <v>436746.61767643399</v>
      </c>
      <c r="E214" s="234">
        <v>451885.76924589602</v>
      </c>
      <c r="F214" s="234">
        <v>445412.73512498301</v>
      </c>
      <c r="G214" s="234">
        <v>430131.75650986301</v>
      </c>
      <c r="H214" s="234">
        <v>444379.21514523297</v>
      </c>
      <c r="I214" s="234">
        <v>449324.46437576797</v>
      </c>
      <c r="J214" s="234">
        <v>463176.466231775</v>
      </c>
      <c r="K214" s="234">
        <v>492060.738711485</v>
      </c>
      <c r="L214" s="234">
        <v>486535.24804803601</v>
      </c>
      <c r="M214" s="234">
        <v>489385.11531333998</v>
      </c>
      <c r="N214" s="930">
        <v>462520.69042183697</v>
      </c>
      <c r="O214" s="930">
        <v>473150.427113357</v>
      </c>
      <c r="P214" s="930">
        <v>475786.49284109299</v>
      </c>
      <c r="Q214" s="1100">
        <v>510350.26722752099</v>
      </c>
    </row>
    <row r="215" spans="1:17" ht="12" customHeight="1">
      <c r="A215" s="362"/>
      <c r="B215" s="1169" t="s">
        <v>563</v>
      </c>
      <c r="C215" s="234">
        <v>429721.024338338</v>
      </c>
      <c r="D215" s="234">
        <v>440173.51031325804</v>
      </c>
      <c r="E215" s="234">
        <v>448014.32268572599</v>
      </c>
      <c r="F215" s="234">
        <v>446699.13911662699</v>
      </c>
      <c r="G215" s="234">
        <v>443573.27143459499</v>
      </c>
      <c r="H215" s="234">
        <v>449018.06003421696</v>
      </c>
      <c r="I215" s="234">
        <v>448013.73480698001</v>
      </c>
      <c r="J215" s="234">
        <v>448413.10640532401</v>
      </c>
      <c r="K215" s="234">
        <v>460966.68548167404</v>
      </c>
      <c r="L215" s="234">
        <v>490032.71899404598</v>
      </c>
      <c r="M215" s="234">
        <v>490897.24584504397</v>
      </c>
      <c r="N215" s="930">
        <v>462964.07548331004</v>
      </c>
      <c r="O215" s="930">
        <v>461948.37526376703</v>
      </c>
      <c r="P215" s="930">
        <v>460172.17968460801</v>
      </c>
      <c r="Q215" s="1100">
        <v>476299.69252794306</v>
      </c>
    </row>
    <row r="216" spans="1:17" ht="12" customHeight="1">
      <c r="A216" s="362"/>
      <c r="B216" s="1169" t="s">
        <v>459</v>
      </c>
      <c r="C216" s="234">
        <v>799318.27814924601</v>
      </c>
      <c r="D216" s="234">
        <v>835217.11581671401</v>
      </c>
      <c r="E216" s="234">
        <v>853988.91245005198</v>
      </c>
      <c r="F216" s="234">
        <v>875123.80746537307</v>
      </c>
      <c r="G216" s="234">
        <v>874309.88818485604</v>
      </c>
      <c r="H216" s="234">
        <v>876336.08028202003</v>
      </c>
      <c r="I216" s="234">
        <v>868172.74074453302</v>
      </c>
      <c r="J216" s="234">
        <v>864889.33134277607</v>
      </c>
      <c r="K216" s="234">
        <v>894601.83891762502</v>
      </c>
      <c r="L216" s="234">
        <v>950095.99611003394</v>
      </c>
      <c r="M216" s="234">
        <v>945255.86115192599</v>
      </c>
      <c r="N216" s="930">
        <v>881386.88643309893</v>
      </c>
      <c r="O216" s="930">
        <v>877957.96946254908</v>
      </c>
      <c r="P216" s="930">
        <v>878764.144851294</v>
      </c>
      <c r="Q216" s="1100">
        <v>919203.00124410097</v>
      </c>
    </row>
    <row r="217" spans="1:17" ht="12" customHeight="1">
      <c r="A217" s="362"/>
      <c r="B217" s="1169" t="s">
        <v>460</v>
      </c>
      <c r="C217" s="234">
        <v>337962.59176113695</v>
      </c>
      <c r="D217" s="234">
        <v>358505.04729914002</v>
      </c>
      <c r="E217" s="234">
        <v>387732.21980826301</v>
      </c>
      <c r="F217" s="234">
        <v>388649.35838424298</v>
      </c>
      <c r="G217" s="234">
        <v>389711.28798221599</v>
      </c>
      <c r="H217" s="234">
        <v>384788.24007628101</v>
      </c>
      <c r="I217" s="234">
        <v>380734.71760348196</v>
      </c>
      <c r="J217" s="234">
        <v>374882.04249386501</v>
      </c>
      <c r="K217" s="234">
        <v>375863.09272895602</v>
      </c>
      <c r="L217" s="234">
        <v>384658.75369848701</v>
      </c>
      <c r="M217" s="234">
        <v>388309.25471999595</v>
      </c>
      <c r="N217" s="930">
        <v>391719.78904477402</v>
      </c>
      <c r="O217" s="930">
        <v>401380.00393434096</v>
      </c>
      <c r="P217" s="930">
        <v>399819.71313367097</v>
      </c>
      <c r="Q217" s="1100">
        <v>442859.15005423699</v>
      </c>
    </row>
    <row r="218" spans="1:17" ht="12" customHeight="1">
      <c r="A218" s="362"/>
      <c r="B218" s="1169" t="s">
        <v>457</v>
      </c>
      <c r="C218" s="234">
        <v>119042.22010908299</v>
      </c>
      <c r="D218" s="234">
        <v>143174.142760332</v>
      </c>
      <c r="E218" s="234">
        <v>146773.086304759</v>
      </c>
      <c r="F218" s="234">
        <v>147563.95774459399</v>
      </c>
      <c r="G218" s="234">
        <v>141696.49688766</v>
      </c>
      <c r="H218" s="234">
        <v>142733.04056330799</v>
      </c>
      <c r="I218" s="234">
        <v>139835.26341790101</v>
      </c>
      <c r="J218" s="234">
        <v>139699.741488589</v>
      </c>
      <c r="K218" s="234">
        <v>137361.071040877</v>
      </c>
      <c r="L218" s="234">
        <v>138448.053623638</v>
      </c>
      <c r="M218" s="234">
        <v>140646.03489497901</v>
      </c>
      <c r="N218" s="930">
        <v>139216.43179987802</v>
      </c>
      <c r="O218" s="930">
        <v>151303.44103891699</v>
      </c>
      <c r="P218" s="930">
        <v>153869.94404819098</v>
      </c>
      <c r="Q218" s="1100">
        <v>167491.46732956401</v>
      </c>
    </row>
    <row r="219" spans="1:17" ht="12" customHeight="1">
      <c r="A219" s="362"/>
      <c r="B219" s="1169" t="s">
        <v>563</v>
      </c>
      <c r="C219" s="234">
        <v>97329.649676912988</v>
      </c>
      <c r="D219" s="234">
        <v>96790.590250535999</v>
      </c>
      <c r="E219" s="234">
        <v>106280.785760635</v>
      </c>
      <c r="F219" s="234">
        <v>108143.94375933599</v>
      </c>
      <c r="G219" s="234">
        <v>109905.413708063</v>
      </c>
      <c r="H219" s="234">
        <v>113623.06154134699</v>
      </c>
      <c r="I219" s="234">
        <v>110442.374669881</v>
      </c>
      <c r="J219" s="234">
        <v>104542.32220402399</v>
      </c>
      <c r="K219" s="234">
        <v>104077.481132681</v>
      </c>
      <c r="L219" s="234">
        <v>107747.357209501</v>
      </c>
      <c r="M219" s="234">
        <v>109064.784769088</v>
      </c>
      <c r="N219" s="930">
        <v>107388.77134264499</v>
      </c>
      <c r="O219" s="930">
        <v>110700.567014202</v>
      </c>
      <c r="P219" s="930">
        <v>110874.08724079499</v>
      </c>
      <c r="Q219" s="1100">
        <v>119419.828698146</v>
      </c>
    </row>
    <row r="220" spans="1:17" ht="12" customHeight="1">
      <c r="A220" s="362"/>
      <c r="B220" s="1169" t="s">
        <v>459</v>
      </c>
      <c r="C220" s="234">
        <v>121590.721975141</v>
      </c>
      <c r="D220" s="234">
        <v>118540.314288272</v>
      </c>
      <c r="E220" s="234">
        <v>134678.34774286899</v>
      </c>
      <c r="F220" s="234">
        <v>132941.456880313</v>
      </c>
      <c r="G220" s="234">
        <v>138109.377386493</v>
      </c>
      <c r="H220" s="234">
        <v>128432.137971626</v>
      </c>
      <c r="I220" s="234">
        <v>130457.0795157</v>
      </c>
      <c r="J220" s="234">
        <v>130639.978801252</v>
      </c>
      <c r="K220" s="234">
        <v>134424.54055539801</v>
      </c>
      <c r="L220" s="234">
        <v>138463.34286534801</v>
      </c>
      <c r="M220" s="234">
        <v>138598.435055929</v>
      </c>
      <c r="N220" s="930">
        <v>145114.58590225098</v>
      </c>
      <c r="O220" s="930">
        <v>139375.99588122198</v>
      </c>
      <c r="P220" s="930">
        <v>135075.68184468499</v>
      </c>
      <c r="Q220" s="1100">
        <v>155947.854026527</v>
      </c>
    </row>
    <row r="221" spans="1:17" ht="12" customHeight="1">
      <c r="A221" s="362" t="s">
        <v>9</v>
      </c>
      <c r="B221" s="1170" t="s">
        <v>462</v>
      </c>
      <c r="C221" s="234">
        <v>933.39</v>
      </c>
      <c r="D221" s="234">
        <v>11900.055</v>
      </c>
      <c r="E221" s="234">
        <v>11953.630999999999</v>
      </c>
      <c r="F221" s="234">
        <v>6747.2340000000004</v>
      </c>
      <c r="G221" s="234">
        <v>7585.9520000000002</v>
      </c>
      <c r="H221" s="234">
        <v>10303.528</v>
      </c>
      <c r="I221" s="234">
        <v>10537.295</v>
      </c>
      <c r="J221" s="234">
        <v>12405.931</v>
      </c>
      <c r="K221" s="234">
        <v>18417.864000000001</v>
      </c>
      <c r="L221" s="234">
        <v>17910.727500000001</v>
      </c>
      <c r="M221" s="234">
        <v>16249.797500000001</v>
      </c>
      <c r="N221" s="930">
        <v>18089.361000000001</v>
      </c>
      <c r="O221" s="930">
        <v>16561.734</v>
      </c>
      <c r="P221" s="930">
        <v>6558.9650000000001</v>
      </c>
      <c r="Q221" s="1100">
        <v>10641.173000000001</v>
      </c>
    </row>
    <row r="222" spans="1:17" ht="12" customHeight="1">
      <c r="A222" s="362" t="s">
        <v>10</v>
      </c>
      <c r="B222" s="1170" t="s">
        <v>463</v>
      </c>
      <c r="C222" s="234">
        <v>25479.368654866998</v>
      </c>
      <c r="D222" s="234">
        <v>39931.295532200005</v>
      </c>
      <c r="E222" s="234">
        <v>41971.546086859002</v>
      </c>
      <c r="F222" s="234">
        <v>47734.812267039</v>
      </c>
      <c r="G222" s="234">
        <v>46701.283179154998</v>
      </c>
      <c r="H222" s="234">
        <v>45280.149658158</v>
      </c>
      <c r="I222" s="234">
        <v>46513.689087612998</v>
      </c>
      <c r="J222" s="234">
        <v>46941.063920483</v>
      </c>
      <c r="K222" s="234">
        <v>39771.350601197002</v>
      </c>
      <c r="L222" s="234">
        <v>44938.887561978998</v>
      </c>
      <c r="M222" s="234">
        <v>58933.076139306999</v>
      </c>
      <c r="N222" s="930">
        <v>48577.768606054997</v>
      </c>
      <c r="O222" s="930">
        <v>52235.969493304001</v>
      </c>
      <c r="P222" s="930">
        <v>52536.445117976</v>
      </c>
      <c r="Q222" s="1100">
        <v>67073.978327931007</v>
      </c>
    </row>
    <row r="223" spans="1:17" ht="12" customHeight="1">
      <c r="A223" s="362" t="s">
        <v>11</v>
      </c>
      <c r="B223" s="1170" t="s">
        <v>702</v>
      </c>
      <c r="C223" s="234">
        <v>18966.675912162998</v>
      </c>
      <c r="D223" s="234">
        <v>11132.143277244</v>
      </c>
      <c r="E223" s="234">
        <v>12571.790514593002</v>
      </c>
      <c r="F223" s="234">
        <v>11575.474242561</v>
      </c>
      <c r="G223" s="234">
        <v>11553.801307897</v>
      </c>
      <c r="H223" s="234">
        <v>11978.949276597999</v>
      </c>
      <c r="I223" s="234">
        <v>17155.799766114</v>
      </c>
      <c r="J223" s="234">
        <v>16441.701816699002</v>
      </c>
      <c r="K223" s="234">
        <v>19295.838527340002</v>
      </c>
      <c r="L223" s="234">
        <v>19065.939434648</v>
      </c>
      <c r="M223" s="234">
        <v>19291.612433754999</v>
      </c>
      <c r="N223" s="930">
        <v>17554.197804208001</v>
      </c>
      <c r="O223" s="930">
        <v>18870.936358157</v>
      </c>
      <c r="P223" s="930">
        <v>17773.188758557</v>
      </c>
      <c r="Q223" s="1100">
        <v>21515.857150551001</v>
      </c>
    </row>
    <row r="224" spans="1:17" ht="12" customHeight="1">
      <c r="A224" s="362" t="s">
        <v>98</v>
      </c>
      <c r="B224" s="1170" t="s">
        <v>532</v>
      </c>
      <c r="C224" s="234">
        <v>113766.14595792899</v>
      </c>
      <c r="D224" s="234">
        <v>107652.081695306</v>
      </c>
      <c r="E224" s="234">
        <v>116925.677753681</v>
      </c>
      <c r="F224" s="234">
        <v>118073.76394133399</v>
      </c>
      <c r="G224" s="234">
        <v>116448.75078629401</v>
      </c>
      <c r="H224" s="234">
        <v>113164.800075519</v>
      </c>
      <c r="I224" s="234">
        <v>115822.51270472399</v>
      </c>
      <c r="J224" s="234">
        <v>117428.00370188399</v>
      </c>
      <c r="K224" s="234">
        <v>126051.56089479499</v>
      </c>
      <c r="L224" s="234">
        <v>132163.02216836801</v>
      </c>
      <c r="M224" s="234">
        <v>128782.755024755</v>
      </c>
      <c r="N224" s="930">
        <v>116887.056701533</v>
      </c>
      <c r="O224" s="930">
        <v>123405.641877264</v>
      </c>
      <c r="P224" s="930">
        <v>121335.21161652</v>
      </c>
      <c r="Q224" s="1100">
        <v>123425.981342613</v>
      </c>
    </row>
    <row r="225" spans="1:17" ht="12" customHeight="1">
      <c r="A225" s="362"/>
      <c r="B225" s="1169" t="s">
        <v>96</v>
      </c>
      <c r="C225" s="234">
        <v>41995.504749635002</v>
      </c>
      <c r="D225" s="234">
        <v>46756.254635334997</v>
      </c>
      <c r="E225" s="234">
        <v>41909.901187383002</v>
      </c>
      <c r="F225" s="234">
        <v>40378.070647911998</v>
      </c>
      <c r="G225" s="234">
        <v>41170.608206665995</v>
      </c>
      <c r="H225" s="234">
        <v>41897.405987341997</v>
      </c>
      <c r="I225" s="234">
        <v>40729.061435627998</v>
      </c>
      <c r="J225" s="234">
        <v>43898.160893207001</v>
      </c>
      <c r="K225" s="234">
        <v>48680.775590454003</v>
      </c>
      <c r="L225" s="234">
        <v>59584.693424199002</v>
      </c>
      <c r="M225" s="234">
        <v>60240.899536377001</v>
      </c>
      <c r="N225" s="930">
        <v>45363.102407272003</v>
      </c>
      <c r="O225" s="930">
        <v>42529.368471861999</v>
      </c>
      <c r="P225" s="930">
        <v>41978.089647642002</v>
      </c>
      <c r="Q225" s="1100">
        <v>42332.874019217998</v>
      </c>
    </row>
    <row r="226" spans="1:17" ht="12" customHeight="1">
      <c r="A226" s="362"/>
      <c r="B226" s="1169" t="s">
        <v>421</v>
      </c>
      <c r="C226" s="234">
        <v>71770.641208293993</v>
      </c>
      <c r="D226" s="234">
        <v>60895.827059971001</v>
      </c>
      <c r="E226" s="234">
        <v>75015.776566297995</v>
      </c>
      <c r="F226" s="234">
        <v>77695.693293421995</v>
      </c>
      <c r="G226" s="234">
        <v>75278.142579627995</v>
      </c>
      <c r="H226" s="234">
        <v>71267.394088176996</v>
      </c>
      <c r="I226" s="234">
        <v>75093.451269095996</v>
      </c>
      <c r="J226" s="234">
        <v>73529.842808677</v>
      </c>
      <c r="K226" s="234">
        <v>77370.785304341</v>
      </c>
      <c r="L226" s="234">
        <v>72578.328744169004</v>
      </c>
      <c r="M226" s="234">
        <v>68541.855488378002</v>
      </c>
      <c r="N226" s="930">
        <v>71523.954294260999</v>
      </c>
      <c r="O226" s="930">
        <v>80876.273405401997</v>
      </c>
      <c r="P226" s="930">
        <v>79357.121968877997</v>
      </c>
      <c r="Q226" s="1100">
        <v>81093.107323395001</v>
      </c>
    </row>
    <row r="227" spans="1:17" ht="12" customHeight="1">
      <c r="A227" s="365" t="s">
        <v>97</v>
      </c>
      <c r="B227" s="1170" t="s">
        <v>466</v>
      </c>
      <c r="C227" s="234">
        <v>7445.1559464080001</v>
      </c>
      <c r="D227" s="234">
        <v>6512.5887081259998</v>
      </c>
      <c r="E227" s="234">
        <v>12650.520358481999</v>
      </c>
      <c r="F227" s="234">
        <v>9729.7597078319995</v>
      </c>
      <c r="G227" s="234">
        <v>12725.278031054</v>
      </c>
      <c r="H227" s="234">
        <v>14979.332373005</v>
      </c>
      <c r="I227" s="234">
        <v>10478.410863102001</v>
      </c>
      <c r="J227" s="234">
        <v>8935.838060049</v>
      </c>
      <c r="K227" s="234">
        <v>10293.495459103</v>
      </c>
      <c r="L227" s="234">
        <v>9332.6190583009993</v>
      </c>
      <c r="M227" s="234">
        <v>12316.720313554</v>
      </c>
      <c r="N227" s="930">
        <v>10394.709204794</v>
      </c>
      <c r="O227" s="930">
        <v>11624.901033795</v>
      </c>
      <c r="P227" s="930">
        <v>8933.8624705429993</v>
      </c>
      <c r="Q227" s="1100">
        <v>10063.921019740001</v>
      </c>
    </row>
    <row r="228" spans="1:17" ht="36">
      <c r="A228" s="362" t="s">
        <v>125</v>
      </c>
      <c r="B228" s="1170" t="s">
        <v>467</v>
      </c>
      <c r="C228" s="234">
        <v>54201.451893368998</v>
      </c>
      <c r="D228" s="234">
        <v>98344.130414645988</v>
      </c>
      <c r="E228" s="234">
        <v>88751.021689196001</v>
      </c>
      <c r="F228" s="234">
        <v>82390.546552143001</v>
      </c>
      <c r="G228" s="234">
        <v>113558.853827471</v>
      </c>
      <c r="H228" s="234">
        <v>116797.02514707499</v>
      </c>
      <c r="I228" s="234">
        <v>100219.579541814</v>
      </c>
      <c r="J228" s="234">
        <v>113119.74026284899</v>
      </c>
      <c r="K228" s="234">
        <v>119907.066326092</v>
      </c>
      <c r="L228" s="234">
        <v>101017.13848704399</v>
      </c>
      <c r="M228" s="234">
        <v>94592.748411346009</v>
      </c>
      <c r="N228" s="234">
        <v>143028.03195168599</v>
      </c>
      <c r="O228" s="234">
        <v>118570.69038178101</v>
      </c>
      <c r="P228" s="234">
        <v>124902.340376789</v>
      </c>
      <c r="Q228" s="808">
        <v>94619.103408893003</v>
      </c>
    </row>
    <row r="229" spans="1:17" ht="12" customHeight="1">
      <c r="A229" s="362" t="s">
        <v>203</v>
      </c>
      <c r="B229" s="1170" t="s">
        <v>713</v>
      </c>
      <c r="C229" s="234">
        <v>1499.1842821760001</v>
      </c>
      <c r="D229" s="234">
        <v>1401.3392280790001</v>
      </c>
      <c r="E229" s="234">
        <v>1339.5307312999998</v>
      </c>
      <c r="F229" s="234">
        <v>1380.195701484</v>
      </c>
      <c r="G229" s="234">
        <v>2215.313496834</v>
      </c>
      <c r="H229" s="234">
        <v>2443.5919564229998</v>
      </c>
      <c r="I229" s="234">
        <v>2156.1610312829998</v>
      </c>
      <c r="J229" s="234">
        <v>1633.9516622159999</v>
      </c>
      <c r="K229" s="234">
        <v>1440.308547289</v>
      </c>
      <c r="L229" s="234">
        <v>1632.3529692130001</v>
      </c>
      <c r="M229" s="234">
        <v>1568.7178960020001</v>
      </c>
      <c r="N229" s="930">
        <v>1663.9563919669999</v>
      </c>
      <c r="O229" s="930">
        <v>1835.3644229869999</v>
      </c>
      <c r="P229" s="930">
        <v>1755.038103027</v>
      </c>
      <c r="Q229" s="1100">
        <v>1625.8310888440001</v>
      </c>
    </row>
    <row r="230" spans="1:17" ht="12" customHeight="1">
      <c r="A230" s="1326" t="s">
        <v>724</v>
      </c>
      <c r="B230" s="1327"/>
      <c r="C230" s="234"/>
      <c r="D230" s="234"/>
      <c r="E230" s="234"/>
      <c r="F230" s="234"/>
      <c r="G230" s="234"/>
      <c r="H230" s="234"/>
      <c r="I230" s="234"/>
      <c r="J230" s="234"/>
      <c r="K230" s="234"/>
      <c r="L230" s="234"/>
      <c r="M230" s="234"/>
      <c r="N230" s="930"/>
      <c r="O230" s="930"/>
      <c r="P230" s="930"/>
      <c r="Q230" s="1100"/>
    </row>
    <row r="231" spans="1:17" ht="12" customHeight="1">
      <c r="A231" s="362" t="s">
        <v>8</v>
      </c>
      <c r="B231" s="1170"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81415.210962568002</v>
      </c>
      <c r="M231" s="234">
        <v>81415.210962568002</v>
      </c>
      <c r="N231" s="930">
        <v>78784.850041067999</v>
      </c>
      <c r="O231" s="930">
        <v>78786.198941512994</v>
      </c>
      <c r="P231" s="930">
        <v>78785.898941513005</v>
      </c>
      <c r="Q231" s="1100">
        <v>84418.228971512988</v>
      </c>
    </row>
    <row r="232" spans="1:17" ht="12" customHeight="1">
      <c r="A232" s="362" t="s">
        <v>9</v>
      </c>
      <c r="B232" s="1170" t="s">
        <v>469</v>
      </c>
      <c r="C232" s="234">
        <v>40756.250097290998</v>
      </c>
      <c r="D232" s="234">
        <v>44593.039119203997</v>
      </c>
      <c r="E232" s="234">
        <v>48099.795134527005</v>
      </c>
      <c r="F232" s="234">
        <v>48099.865149527002</v>
      </c>
      <c r="G232" s="234">
        <v>48102.570317744001</v>
      </c>
      <c r="H232" s="234">
        <v>48102.570317744001</v>
      </c>
      <c r="I232" s="234">
        <v>48103.294760455006</v>
      </c>
      <c r="J232" s="234">
        <v>48104.073281095007</v>
      </c>
      <c r="K232" s="234">
        <v>48104.073281095007</v>
      </c>
      <c r="L232" s="234">
        <v>51136.960325347005</v>
      </c>
      <c r="M232" s="234">
        <v>51175.604082294005</v>
      </c>
      <c r="N232" s="930">
        <v>48178.438501598001</v>
      </c>
      <c r="O232" s="930">
        <v>48182.992564392</v>
      </c>
      <c r="P232" s="930">
        <v>49584.935524652996</v>
      </c>
      <c r="Q232" s="1100">
        <v>51181.866923171998</v>
      </c>
    </row>
    <row r="233" spans="1:17" ht="12" customHeight="1">
      <c r="A233" s="362" t="s">
        <v>10</v>
      </c>
      <c r="B233" s="1170" t="s">
        <v>703</v>
      </c>
      <c r="C233" s="234">
        <v>142363.80780173501</v>
      </c>
      <c r="D233" s="234">
        <v>160801.21543255201</v>
      </c>
      <c r="E233" s="234">
        <v>182953.00310209399</v>
      </c>
      <c r="F233" s="234">
        <v>182975.98306184099</v>
      </c>
      <c r="G233" s="234">
        <v>182998.96302115399</v>
      </c>
      <c r="H233" s="234">
        <v>183021.94298136298</v>
      </c>
      <c r="I233" s="234">
        <v>183044.92294112802</v>
      </c>
      <c r="J233" s="234">
        <v>183067.90290088201</v>
      </c>
      <c r="K233" s="234">
        <v>182734.81301762798</v>
      </c>
      <c r="L233" s="234">
        <v>231086.80792175001</v>
      </c>
      <c r="M233" s="234">
        <v>231038.55228956899</v>
      </c>
      <c r="N233" s="930">
        <v>218308.54984109598</v>
      </c>
      <c r="O233" s="930">
        <v>210513.40837506799</v>
      </c>
      <c r="P233" s="930">
        <v>206584.21813720302</v>
      </c>
      <c r="Q233" s="1100">
        <v>210260.53879095599</v>
      </c>
    </row>
    <row r="234" spans="1:17" ht="12" customHeight="1">
      <c r="A234" s="362" t="s">
        <v>11</v>
      </c>
      <c r="B234" s="1170" t="s">
        <v>704</v>
      </c>
      <c r="C234" s="234">
        <v>34416.548671626995</v>
      </c>
      <c r="D234" s="234">
        <v>38699.933551738999</v>
      </c>
      <c r="E234" s="234">
        <v>19817.472816918002</v>
      </c>
      <c r="F234" s="234">
        <v>23989.331872871997</v>
      </c>
      <c r="G234" s="234">
        <v>27187.620640069003</v>
      </c>
      <c r="H234" s="234">
        <v>30978.744490576002</v>
      </c>
      <c r="I234" s="234">
        <v>34071.112901145003</v>
      </c>
      <c r="J234" s="234">
        <v>36841.896520763003</v>
      </c>
      <c r="K234" s="234">
        <v>40811.306089339996</v>
      </c>
      <c r="L234" s="234">
        <v>3342.5060386599998</v>
      </c>
      <c r="M234" s="234">
        <v>6792.6328872419999</v>
      </c>
      <c r="N234" s="930">
        <v>10634.217706946001</v>
      </c>
      <c r="O234" s="930">
        <v>14180.600833198001</v>
      </c>
      <c r="P234" s="930">
        <v>17136.069173305001</v>
      </c>
      <c r="Q234" s="1100">
        <v>22163.879272525999</v>
      </c>
    </row>
    <row r="235" spans="1:17" ht="12" customHeight="1">
      <c r="A235" s="362" t="s">
        <v>98</v>
      </c>
      <c r="B235" s="1170" t="s">
        <v>472</v>
      </c>
      <c r="C235" s="234">
        <v>73525.759415977998</v>
      </c>
      <c r="D235" s="234">
        <v>77506.723240822001</v>
      </c>
      <c r="E235" s="234">
        <v>82019.787012283996</v>
      </c>
      <c r="F235" s="234">
        <v>83369.838429280004</v>
      </c>
      <c r="G235" s="234">
        <v>85125.812793826</v>
      </c>
      <c r="H235" s="234">
        <v>86748.918586205007</v>
      </c>
      <c r="I235" s="234">
        <v>84421.796477669996</v>
      </c>
      <c r="J235" s="234">
        <v>83775.124328039004</v>
      </c>
      <c r="K235" s="234">
        <v>82465.758978402999</v>
      </c>
      <c r="L235" s="234">
        <v>84750.374720503998</v>
      </c>
      <c r="M235" s="234">
        <v>85693.416702937</v>
      </c>
      <c r="N235" s="930">
        <v>83485.225287406996</v>
      </c>
      <c r="O235" s="930">
        <v>88443.529379621003</v>
      </c>
      <c r="P235" s="930">
        <v>84761.078573050996</v>
      </c>
      <c r="Q235" s="1100">
        <v>85525.523751950997</v>
      </c>
    </row>
    <row r="236" spans="1:17" ht="12" customHeight="1" thickBot="1">
      <c r="A236" s="366" t="s">
        <v>97</v>
      </c>
      <c r="B236" s="367" t="s">
        <v>473</v>
      </c>
      <c r="C236" s="242">
        <v>31602.365937855</v>
      </c>
      <c r="D236" s="242">
        <v>29353.340434915001</v>
      </c>
      <c r="E236" s="242">
        <v>28237.097714099</v>
      </c>
      <c r="F236" s="242">
        <v>28150.336265177</v>
      </c>
      <c r="G236" s="242">
        <v>27198.007253622</v>
      </c>
      <c r="H236" s="242">
        <v>26859.129247993998</v>
      </c>
      <c r="I236" s="242">
        <v>27066.451528338999</v>
      </c>
      <c r="J236" s="242">
        <v>27264.650938598999</v>
      </c>
      <c r="K236" s="242">
        <v>24505.906816735998</v>
      </c>
      <c r="L236" s="242">
        <v>25314.308817830999</v>
      </c>
      <c r="M236" s="242">
        <v>27230.746996295999</v>
      </c>
      <c r="N236" s="1106">
        <v>21790.105064822001</v>
      </c>
      <c r="O236" s="1106">
        <v>21837.836213424001</v>
      </c>
      <c r="P236" s="1106">
        <v>21549.007457389998</v>
      </c>
      <c r="Q236" s="1102">
        <v>23128.713633343999</v>
      </c>
    </row>
    <row r="237" spans="1:17" ht="75" customHeight="1">
      <c r="A237" s="1330" t="s">
        <v>763</v>
      </c>
      <c r="B237" s="1331"/>
      <c r="C237" s="1331"/>
      <c r="D237" s="1331"/>
      <c r="E237" s="1331"/>
      <c r="F237" s="1331"/>
      <c r="G237" s="1331"/>
      <c r="H237" s="1331"/>
      <c r="I237" s="1331"/>
      <c r="J237" s="1331"/>
      <c r="K237" s="1331"/>
      <c r="L237" s="1331"/>
      <c r="M237" s="1331"/>
      <c r="N237" s="1331"/>
      <c r="O237" s="1331"/>
      <c r="P237" s="1331"/>
      <c r="Q237" s="1332"/>
    </row>
    <row r="238" spans="1:17" ht="22.35" customHeight="1">
      <c r="A238" s="1319" t="s">
        <v>93</v>
      </c>
      <c r="B238" s="1320"/>
      <c r="C238" s="1320">
        <v>2022</v>
      </c>
      <c r="D238" s="1324">
        <v>2023</v>
      </c>
      <c r="E238" s="1323">
        <v>2024</v>
      </c>
      <c r="F238" s="1323"/>
      <c r="G238" s="1323"/>
      <c r="H238" s="1323"/>
      <c r="I238" s="1323"/>
      <c r="J238" s="1323"/>
      <c r="K238" s="1323"/>
      <c r="L238" s="1323">
        <v>2025</v>
      </c>
      <c r="M238" s="1323"/>
      <c r="N238" s="1323"/>
      <c r="O238" s="1323"/>
      <c r="P238" s="1323"/>
      <c r="Q238" s="1325"/>
    </row>
    <row r="239" spans="1:17" ht="22.35" customHeight="1">
      <c r="A239" s="1319"/>
      <c r="B239" s="1320"/>
      <c r="C239" s="1320"/>
      <c r="D239" s="1323"/>
      <c r="E239" s="800" t="s">
        <v>5</v>
      </c>
      <c r="F239" s="800" t="s">
        <v>6</v>
      </c>
      <c r="G239" s="800" t="s">
        <v>267</v>
      </c>
      <c r="H239" s="800" t="s">
        <v>7</v>
      </c>
      <c r="I239" s="800" t="s">
        <v>13</v>
      </c>
      <c r="J239" s="800" t="s">
        <v>14</v>
      </c>
      <c r="K239" s="800" t="s">
        <v>904</v>
      </c>
      <c r="L239" s="800" t="s">
        <v>0</v>
      </c>
      <c r="M239" s="800" t="s">
        <v>1</v>
      </c>
      <c r="N239" s="800" t="s">
        <v>2</v>
      </c>
      <c r="O239" s="800" t="s">
        <v>3</v>
      </c>
      <c r="P239" s="800" t="s">
        <v>4</v>
      </c>
      <c r="Q239" s="1097" t="s">
        <v>5</v>
      </c>
    </row>
    <row r="240" spans="1:17" ht="12.6" customHeight="1">
      <c r="A240" s="1328" t="s">
        <v>307</v>
      </c>
      <c r="B240" s="1329"/>
      <c r="C240" s="1252"/>
      <c r="D240" s="1077"/>
      <c r="E240" s="305"/>
      <c r="F240" s="305"/>
      <c r="G240" s="305"/>
      <c r="H240" s="305"/>
      <c r="I240" s="305"/>
      <c r="J240" s="305"/>
      <c r="K240" s="305"/>
      <c r="L240" s="305"/>
      <c r="M240" s="305"/>
      <c r="N240" s="305"/>
      <c r="O240" s="305"/>
      <c r="P240" s="305"/>
      <c r="Q240" s="1103"/>
    </row>
    <row r="241" spans="1:18" ht="12" customHeight="1">
      <c r="A241" s="1099" t="s">
        <v>8</v>
      </c>
      <c r="B241" s="1253" t="s">
        <v>787</v>
      </c>
      <c r="C241" s="234">
        <v>3296087.6511650402</v>
      </c>
      <c r="D241" s="234">
        <v>3707281.8546174699</v>
      </c>
      <c r="E241" s="234">
        <v>3943198.9140363201</v>
      </c>
      <c r="F241" s="234">
        <v>3970729.9213467902</v>
      </c>
      <c r="G241" s="234">
        <v>3978995.0221688799</v>
      </c>
      <c r="H241" s="234">
        <v>4030044.4023066899</v>
      </c>
      <c r="I241" s="234">
        <v>4073767.5986356102</v>
      </c>
      <c r="J241" s="234">
        <v>4117976.3333429601</v>
      </c>
      <c r="K241" s="234">
        <v>4183467.31495375</v>
      </c>
      <c r="L241" s="234">
        <v>4159551.57549239</v>
      </c>
      <c r="M241" s="234">
        <v>4168695.5629791999</v>
      </c>
      <c r="N241" s="930">
        <v>4191712.23796118</v>
      </c>
      <c r="O241" s="930">
        <v>4229437.3310620002</v>
      </c>
      <c r="P241" s="930">
        <v>4252110.6214672402</v>
      </c>
      <c r="Q241" s="1100">
        <v>4282050.4578279303</v>
      </c>
      <c r="R241" s="306"/>
    </row>
    <row r="242" spans="1:18" ht="12" customHeight="1">
      <c r="A242" s="1099"/>
      <c r="B242" s="1254" t="s">
        <v>315</v>
      </c>
      <c r="C242" s="234">
        <v>3263554.4788707499</v>
      </c>
      <c r="D242" s="234">
        <v>3669008.1364607699</v>
      </c>
      <c r="E242" s="234">
        <v>3911582.23325449</v>
      </c>
      <c r="F242" s="234">
        <v>3937896.7194996402</v>
      </c>
      <c r="G242" s="234">
        <v>3946226.7369449302</v>
      </c>
      <c r="H242" s="234">
        <v>3998547.78209608</v>
      </c>
      <c r="I242" s="234">
        <v>4041755.9296140498</v>
      </c>
      <c r="J242" s="234">
        <v>4085553.2684315699</v>
      </c>
      <c r="K242" s="234">
        <v>4146521.6550855101</v>
      </c>
      <c r="L242" s="234">
        <v>4123264.35743968</v>
      </c>
      <c r="M242" s="234">
        <v>4131998.7320077098</v>
      </c>
      <c r="N242" s="930">
        <v>4155341.4269107999</v>
      </c>
      <c r="O242" s="930">
        <v>4194893.1951070698</v>
      </c>
      <c r="P242" s="930">
        <v>4218668.73967613</v>
      </c>
      <c r="Q242" s="1100">
        <v>4248272.9163563196</v>
      </c>
      <c r="R242" s="306"/>
    </row>
    <row r="243" spans="1:18" ht="12" customHeight="1">
      <c r="A243" s="1099"/>
      <c r="B243" s="1253" t="s">
        <v>316</v>
      </c>
      <c r="C243" s="234">
        <v>2772217.4738705698</v>
      </c>
      <c r="D243" s="234">
        <v>3134738.8598675602</v>
      </c>
      <c r="E243" s="234">
        <v>3304504.3164146901</v>
      </c>
      <c r="F243" s="234">
        <v>3329191.5968583701</v>
      </c>
      <c r="G243" s="234">
        <v>3369963.0701192799</v>
      </c>
      <c r="H243" s="234">
        <v>3415451.46122581</v>
      </c>
      <c r="I243" s="234">
        <v>3431166.1815684801</v>
      </c>
      <c r="J243" s="234">
        <v>3468701.8677916802</v>
      </c>
      <c r="K243" s="234">
        <v>3525431.70041053</v>
      </c>
      <c r="L243" s="234">
        <v>3504638.35364444</v>
      </c>
      <c r="M243" s="234">
        <v>3506397.5980084902</v>
      </c>
      <c r="N243" s="930">
        <v>3526609.3306965102</v>
      </c>
      <c r="O243" s="930">
        <v>3550169.0543458099</v>
      </c>
      <c r="P243" s="930">
        <v>3577685.6508585601</v>
      </c>
      <c r="Q243" s="1100">
        <v>3616552.0612655999</v>
      </c>
      <c r="R243" s="306"/>
    </row>
    <row r="244" spans="1:18" ht="12" customHeight="1">
      <c r="A244" s="1099"/>
      <c r="B244" s="1253" t="s">
        <v>445</v>
      </c>
      <c r="C244" s="234">
        <v>491337.00500017701</v>
      </c>
      <c r="D244" s="234">
        <v>534269.27659320796</v>
      </c>
      <c r="E244" s="234">
        <v>607077.91683979903</v>
      </c>
      <c r="F244" s="234">
        <v>608705.12264127203</v>
      </c>
      <c r="G244" s="234">
        <v>576263.66682565096</v>
      </c>
      <c r="H244" s="234">
        <v>583096.32087027002</v>
      </c>
      <c r="I244" s="234">
        <v>610589.74804556603</v>
      </c>
      <c r="J244" s="234">
        <v>616851.40063988895</v>
      </c>
      <c r="K244" s="234">
        <v>621089.95467497804</v>
      </c>
      <c r="L244" s="234">
        <v>618626.00379523903</v>
      </c>
      <c r="M244" s="234">
        <v>625601.13399921998</v>
      </c>
      <c r="N244" s="930">
        <v>628732.09621429001</v>
      </c>
      <c r="O244" s="930">
        <v>644724.14076125994</v>
      </c>
      <c r="P244" s="930">
        <v>640983.08881757397</v>
      </c>
      <c r="Q244" s="1100">
        <v>631720.85509072605</v>
      </c>
      <c r="R244" s="306"/>
    </row>
    <row r="245" spans="1:18" ht="12" customHeight="1">
      <c r="A245" s="1099"/>
      <c r="B245" s="1254" t="s">
        <v>797</v>
      </c>
      <c r="C245" s="234">
        <v>32533.172294296</v>
      </c>
      <c r="D245" s="234">
        <v>38273.718156698</v>
      </c>
      <c r="E245" s="234">
        <v>31616.680781831001</v>
      </c>
      <c r="F245" s="234">
        <v>32833.201847147</v>
      </c>
      <c r="G245" s="234">
        <v>32768.285223947998</v>
      </c>
      <c r="H245" s="234">
        <v>31496.620210613</v>
      </c>
      <c r="I245" s="234">
        <v>32011.669021566999</v>
      </c>
      <c r="J245" s="234">
        <v>32423.064911395999</v>
      </c>
      <c r="K245" s="234">
        <v>36945.659868237002</v>
      </c>
      <c r="L245" s="234">
        <v>36287.218052709002</v>
      </c>
      <c r="M245" s="234">
        <v>36696.830971481002</v>
      </c>
      <c r="N245" s="930">
        <v>36370.811050374003</v>
      </c>
      <c r="O245" s="930">
        <v>34544.135954935002</v>
      </c>
      <c r="P245" s="930">
        <v>33441.881791104002</v>
      </c>
      <c r="Q245" s="1100">
        <v>33777.541471609999</v>
      </c>
      <c r="R245" s="306"/>
    </row>
    <row r="246" spans="1:18" ht="12" customHeight="1">
      <c r="A246" s="1099"/>
      <c r="B246" s="1253" t="s">
        <v>316</v>
      </c>
      <c r="C246" s="234">
        <v>26474.996242838999</v>
      </c>
      <c r="D246" s="234">
        <v>31490.713264566999</v>
      </c>
      <c r="E246" s="234">
        <v>27302.064422926</v>
      </c>
      <c r="F246" s="234">
        <v>27400.691811478999</v>
      </c>
      <c r="G246" s="234">
        <v>27818.476836720001</v>
      </c>
      <c r="H246" s="234">
        <v>26882.663335189001</v>
      </c>
      <c r="I246" s="234">
        <v>27008.934808208</v>
      </c>
      <c r="J246" s="234">
        <v>27248.057478855</v>
      </c>
      <c r="K246" s="234">
        <v>30166.073653964999</v>
      </c>
      <c r="L246" s="234">
        <v>29523.024432041999</v>
      </c>
      <c r="M246" s="234">
        <v>29988.379928226001</v>
      </c>
      <c r="N246" s="930">
        <v>29774.153428828999</v>
      </c>
      <c r="O246" s="930">
        <v>28246.955587927001</v>
      </c>
      <c r="P246" s="930">
        <v>27413.708579662001</v>
      </c>
      <c r="Q246" s="1100">
        <v>28204.496363892998</v>
      </c>
      <c r="R246" s="306"/>
    </row>
    <row r="247" spans="1:18" ht="12" customHeight="1">
      <c r="A247" s="1099"/>
      <c r="B247" s="1253" t="s">
        <v>445</v>
      </c>
      <c r="C247" s="234">
        <v>6058.1760514569996</v>
      </c>
      <c r="D247" s="234">
        <v>6783.0048921309999</v>
      </c>
      <c r="E247" s="234">
        <v>4314.6163589050002</v>
      </c>
      <c r="F247" s="234">
        <v>5432.5100356679995</v>
      </c>
      <c r="G247" s="234">
        <v>4949.8083872280004</v>
      </c>
      <c r="H247" s="234">
        <v>4613.9568754239999</v>
      </c>
      <c r="I247" s="234">
        <v>5002.734213359</v>
      </c>
      <c r="J247" s="234">
        <v>5175.0074325409996</v>
      </c>
      <c r="K247" s="234">
        <v>6779.5862142719998</v>
      </c>
      <c r="L247" s="234">
        <v>6764.1936206669998</v>
      </c>
      <c r="M247" s="234">
        <v>6708.4510432549996</v>
      </c>
      <c r="N247" s="930">
        <v>6596.6576215450004</v>
      </c>
      <c r="O247" s="930">
        <v>6297.1803670079998</v>
      </c>
      <c r="P247" s="930">
        <v>6028.1732114420001</v>
      </c>
      <c r="Q247" s="1100">
        <v>5573.0451077170001</v>
      </c>
      <c r="R247" s="306"/>
    </row>
    <row r="248" spans="1:18" ht="12" customHeight="1">
      <c r="A248" s="1099" t="s">
        <v>9</v>
      </c>
      <c r="B248" s="1253" t="s">
        <v>446</v>
      </c>
      <c r="C248" s="234">
        <v>131128.29058290401</v>
      </c>
      <c r="D248" s="234">
        <v>128346.168894544</v>
      </c>
      <c r="E248" s="234">
        <v>138123.99569309599</v>
      </c>
      <c r="F248" s="234">
        <v>127285.286561509</v>
      </c>
      <c r="G248" s="234">
        <v>127826.80011885701</v>
      </c>
      <c r="H248" s="234">
        <v>166483.069731728</v>
      </c>
      <c r="I248" s="234">
        <v>134107.384539639</v>
      </c>
      <c r="J248" s="234">
        <v>150873.54548043699</v>
      </c>
      <c r="K248" s="234">
        <v>140559.290732389</v>
      </c>
      <c r="L248" s="234">
        <v>157471.07382416501</v>
      </c>
      <c r="M248" s="234">
        <v>160536.92789610699</v>
      </c>
      <c r="N248" s="930">
        <v>164613.48123900499</v>
      </c>
      <c r="O248" s="930">
        <v>148805.887468186</v>
      </c>
      <c r="P248" s="930">
        <v>193061.67148266299</v>
      </c>
      <c r="Q248" s="1100">
        <v>167765.307320055</v>
      </c>
      <c r="R248" s="306"/>
    </row>
    <row r="249" spans="1:18" ht="12" customHeight="1">
      <c r="A249" s="362"/>
      <c r="B249" s="1168" t="s">
        <v>333</v>
      </c>
      <c r="C249" s="234">
        <v>92916.669200381002</v>
      </c>
      <c r="D249" s="234">
        <v>97937.879446774998</v>
      </c>
      <c r="E249" s="234">
        <v>100170.08370658</v>
      </c>
      <c r="F249" s="234">
        <v>87278.979551779994</v>
      </c>
      <c r="G249" s="234">
        <v>90179.991845915007</v>
      </c>
      <c r="H249" s="234">
        <v>131254.69347065099</v>
      </c>
      <c r="I249" s="234">
        <v>95649.384805005</v>
      </c>
      <c r="J249" s="234">
        <v>115011.56729086601</v>
      </c>
      <c r="K249" s="234">
        <v>99155.264835156995</v>
      </c>
      <c r="L249" s="234">
        <v>119350.446861492</v>
      </c>
      <c r="M249" s="234">
        <v>113095.45197117201</v>
      </c>
      <c r="N249" s="930">
        <v>126590.309965964</v>
      </c>
      <c r="O249" s="930">
        <v>114607.60975962</v>
      </c>
      <c r="P249" s="930">
        <v>155846.91395370101</v>
      </c>
      <c r="Q249" s="1100">
        <v>127287.753075275</v>
      </c>
      <c r="R249" s="306"/>
    </row>
    <row r="250" spans="1:18" ht="12" customHeight="1">
      <c r="A250" s="362"/>
      <c r="B250" s="1168" t="s">
        <v>447</v>
      </c>
      <c r="C250" s="234">
        <v>32094.331598888999</v>
      </c>
      <c r="D250" s="234">
        <v>20936.404932099002</v>
      </c>
      <c r="E250" s="234">
        <v>26635.753528142999</v>
      </c>
      <c r="F250" s="234">
        <v>28884.950036407001</v>
      </c>
      <c r="G250" s="234">
        <v>27661.655559400999</v>
      </c>
      <c r="H250" s="234">
        <v>24784.870222199999</v>
      </c>
      <c r="I250" s="234">
        <v>27292.601924963001</v>
      </c>
      <c r="J250" s="234">
        <v>24586.232707027</v>
      </c>
      <c r="K250" s="234">
        <v>29487.729322084</v>
      </c>
      <c r="L250" s="234">
        <v>26768.262192383001</v>
      </c>
      <c r="M250" s="234">
        <v>36650.690800550998</v>
      </c>
      <c r="N250" s="930">
        <v>25708.588563376001</v>
      </c>
      <c r="O250" s="930">
        <v>21388.366445365999</v>
      </c>
      <c r="P250" s="930">
        <v>24300.690839334002</v>
      </c>
      <c r="Q250" s="1100">
        <v>25493.526884792002</v>
      </c>
      <c r="R250" s="306"/>
    </row>
    <row r="251" spans="1:18" ht="12" customHeight="1">
      <c r="A251" s="362"/>
      <c r="B251" s="1168" t="s">
        <v>449</v>
      </c>
      <c r="C251" s="234">
        <v>2548.3277551340002</v>
      </c>
      <c r="D251" s="234">
        <v>5351.4761296790002</v>
      </c>
      <c r="E251" s="234">
        <v>2257.7123317750002</v>
      </c>
      <c r="F251" s="234">
        <v>3128.797538759</v>
      </c>
      <c r="G251" s="234">
        <v>2030.978427019</v>
      </c>
      <c r="H251" s="234">
        <v>2695.9915855730001</v>
      </c>
      <c r="I251" s="234">
        <v>4004.7692975700002</v>
      </c>
      <c r="J251" s="234">
        <v>3669.178170359</v>
      </c>
      <c r="K251" s="234">
        <v>3387.7666317779999</v>
      </c>
      <c r="L251" s="234">
        <v>2291.217200303</v>
      </c>
      <c r="M251" s="234">
        <v>2130.3281355859999</v>
      </c>
      <c r="N251" s="930">
        <v>2925.965253893</v>
      </c>
      <c r="O251" s="930">
        <v>2203.4688696570001</v>
      </c>
      <c r="P251" s="930">
        <v>2583.7301493949999</v>
      </c>
      <c r="Q251" s="1100">
        <v>4318.5748239499999</v>
      </c>
      <c r="R251" s="306"/>
    </row>
    <row r="252" spans="1:18" ht="12" customHeight="1">
      <c r="A252" s="362"/>
      <c r="B252" s="1168" t="s">
        <v>450</v>
      </c>
      <c r="C252" s="234">
        <v>3568.9620285000001</v>
      </c>
      <c r="D252" s="234">
        <v>4120.4083859909997</v>
      </c>
      <c r="E252" s="234">
        <v>9060.4461265980008</v>
      </c>
      <c r="F252" s="234">
        <v>7992.5594345629997</v>
      </c>
      <c r="G252" s="234">
        <v>7954.1742865220003</v>
      </c>
      <c r="H252" s="234">
        <v>7747.5144533040002</v>
      </c>
      <c r="I252" s="234">
        <v>7160.6285121009996</v>
      </c>
      <c r="J252" s="234">
        <v>7606.5673121850004</v>
      </c>
      <c r="K252" s="234">
        <v>8528.5299433700002</v>
      </c>
      <c r="L252" s="234">
        <v>9061.1475699870007</v>
      </c>
      <c r="M252" s="234">
        <v>8660.4569887979997</v>
      </c>
      <c r="N252" s="930">
        <v>9388.6174557720005</v>
      </c>
      <c r="O252" s="930">
        <v>10606.442393543</v>
      </c>
      <c r="P252" s="930">
        <v>10330.336540233</v>
      </c>
      <c r="Q252" s="1100">
        <v>10665.452536037999</v>
      </c>
      <c r="R252" s="306"/>
    </row>
    <row r="253" spans="1:18" ht="12" customHeight="1">
      <c r="A253" s="362" t="s">
        <v>10</v>
      </c>
      <c r="B253" s="1169" t="s">
        <v>448</v>
      </c>
      <c r="C253" s="234">
        <v>603114.53356113797</v>
      </c>
      <c r="D253" s="234">
        <v>473163.06321356102</v>
      </c>
      <c r="E253" s="234">
        <v>312498.85765729903</v>
      </c>
      <c r="F253" s="234">
        <v>302725.45625687297</v>
      </c>
      <c r="G253" s="234">
        <v>354696.994046212</v>
      </c>
      <c r="H253" s="234">
        <v>321152.98818663199</v>
      </c>
      <c r="I253" s="234">
        <v>325424.86497599201</v>
      </c>
      <c r="J253" s="234">
        <v>361146.61092509801</v>
      </c>
      <c r="K253" s="234">
        <v>325035.85485366301</v>
      </c>
      <c r="L253" s="234">
        <v>362395.58400581399</v>
      </c>
      <c r="M253" s="234">
        <v>349603.30812144303</v>
      </c>
      <c r="N253" s="930">
        <v>412180.00795501302</v>
      </c>
      <c r="O253" s="930">
        <v>356936.495229883</v>
      </c>
      <c r="P253" s="930">
        <v>314943.42126407102</v>
      </c>
      <c r="Q253" s="1100">
        <v>447086.89239643997</v>
      </c>
      <c r="R253" s="306"/>
    </row>
    <row r="254" spans="1:18" ht="12" customHeight="1">
      <c r="A254" s="362"/>
      <c r="B254" s="1168" t="s">
        <v>333</v>
      </c>
      <c r="C254" s="234">
        <v>421195.232043367</v>
      </c>
      <c r="D254" s="234">
        <v>345438.24310409703</v>
      </c>
      <c r="E254" s="234">
        <v>276751.16911508102</v>
      </c>
      <c r="F254" s="234">
        <v>252646.27539786199</v>
      </c>
      <c r="G254" s="234">
        <v>256042.527315249</v>
      </c>
      <c r="H254" s="234">
        <v>243892.994959034</v>
      </c>
      <c r="I254" s="234">
        <v>245939.67609775701</v>
      </c>
      <c r="J254" s="234">
        <v>253793.48927395599</v>
      </c>
      <c r="K254" s="234">
        <v>262718.44910460798</v>
      </c>
      <c r="L254" s="234">
        <v>244513.98617015101</v>
      </c>
      <c r="M254" s="234">
        <v>242272.717610458</v>
      </c>
      <c r="N254" s="930">
        <v>261523.034200708</v>
      </c>
      <c r="O254" s="930">
        <v>240043.79222986201</v>
      </c>
      <c r="P254" s="930">
        <v>220219.314683362</v>
      </c>
      <c r="Q254" s="1100">
        <v>245070.37382113299</v>
      </c>
      <c r="R254" s="306"/>
    </row>
    <row r="255" spans="1:18" ht="12" customHeight="1">
      <c r="A255" s="362"/>
      <c r="B255" s="1168" t="s">
        <v>700</v>
      </c>
      <c r="C255" s="234">
        <v>160966.67376979699</v>
      </c>
      <c r="D255" s="234">
        <v>102732.571343128</v>
      </c>
      <c r="E255" s="234">
        <v>20305</v>
      </c>
      <c r="F255" s="234">
        <v>35642</v>
      </c>
      <c r="G255" s="234">
        <v>85652.225000000006</v>
      </c>
      <c r="H255" s="234">
        <v>61934</v>
      </c>
      <c r="I255" s="234">
        <v>59732.036967927001</v>
      </c>
      <c r="J255" s="234">
        <v>56197</v>
      </c>
      <c r="K255" s="234">
        <v>58317.974999999002</v>
      </c>
      <c r="L255" s="234">
        <v>105518</v>
      </c>
      <c r="M255" s="234">
        <v>95050.2</v>
      </c>
      <c r="N255" s="930">
        <v>131322.72</v>
      </c>
      <c r="O255" s="930">
        <v>94952</v>
      </c>
      <c r="P255" s="930">
        <v>68336.55</v>
      </c>
      <c r="Q255" s="1100">
        <v>80363.25</v>
      </c>
      <c r="R255" s="306"/>
    </row>
    <row r="256" spans="1:18" ht="12" customHeight="1">
      <c r="A256" s="362"/>
      <c r="B256" s="1169" t="s">
        <v>202</v>
      </c>
      <c r="C256" s="234">
        <v>20942.805278577001</v>
      </c>
      <c r="D256" s="234">
        <v>24985.425167500998</v>
      </c>
      <c r="E256" s="234">
        <v>15442.375629918</v>
      </c>
      <c r="F256" s="234">
        <v>14437.166946711</v>
      </c>
      <c r="G256" s="234">
        <v>12994.044396318001</v>
      </c>
      <c r="H256" s="234">
        <v>15325.979315298</v>
      </c>
      <c r="I256" s="234">
        <v>19745.764836066999</v>
      </c>
      <c r="J256" s="234">
        <v>51148.009183146001</v>
      </c>
      <c r="K256" s="234">
        <v>3999.4168367560001</v>
      </c>
      <c r="L256" s="234">
        <v>12363.583923362999</v>
      </c>
      <c r="M256" s="234">
        <v>12271.029015685001</v>
      </c>
      <c r="N256" s="930">
        <v>19297.094841929</v>
      </c>
      <c r="O256" s="930">
        <v>21923.083865591001</v>
      </c>
      <c r="P256" s="930">
        <v>26377.409564318001</v>
      </c>
      <c r="Q256" s="1100">
        <v>121648.88678009799</v>
      </c>
      <c r="R256" s="306"/>
    </row>
    <row r="257" spans="1:18" ht="12" customHeight="1">
      <c r="A257" s="362"/>
      <c r="B257" s="1168" t="s">
        <v>450</v>
      </c>
      <c r="C257" s="234">
        <v>9.8224693970000008</v>
      </c>
      <c r="D257" s="234">
        <v>6.8235988350000003</v>
      </c>
      <c r="E257" s="234">
        <v>0.31291229999999998</v>
      </c>
      <c r="F257" s="234">
        <v>1.3912300000000001E-2</v>
      </c>
      <c r="G257" s="234">
        <v>8.1973346449999998</v>
      </c>
      <c r="H257" s="234">
        <v>1.3912300000000001E-2</v>
      </c>
      <c r="I257" s="234">
        <v>7.3870742409999997</v>
      </c>
      <c r="J257" s="234">
        <v>8.1124679959999995</v>
      </c>
      <c r="K257" s="234">
        <v>1.3912300000000001E-2</v>
      </c>
      <c r="L257" s="234">
        <v>1.3912300000000001E-2</v>
      </c>
      <c r="M257" s="234">
        <v>9.3614952999999996</v>
      </c>
      <c r="N257" s="930">
        <v>37.158912376000004</v>
      </c>
      <c r="O257" s="930">
        <v>17.619134429999999</v>
      </c>
      <c r="P257" s="930">
        <v>10.147016390999999</v>
      </c>
      <c r="Q257" s="1100">
        <v>4.3817952089999999</v>
      </c>
      <c r="R257" s="306"/>
    </row>
    <row r="258" spans="1:18" ht="12" customHeight="1">
      <c r="A258" s="362" t="s">
        <v>11</v>
      </c>
      <c r="B258" s="1169" t="s">
        <v>336</v>
      </c>
      <c r="C258" s="923">
        <v>995878.13643626706</v>
      </c>
      <c r="D258" s="923">
        <v>1044764.96571008</v>
      </c>
      <c r="E258" s="234">
        <v>1092536.32267303</v>
      </c>
      <c r="F258" s="234">
        <v>1081059.43850586</v>
      </c>
      <c r="G258" s="234">
        <v>1034936.66873932</v>
      </c>
      <c r="H258" s="234">
        <v>1040577.7348235199</v>
      </c>
      <c r="I258" s="234">
        <v>1048782.16452667</v>
      </c>
      <c r="J258" s="234">
        <v>1082772.2465172701</v>
      </c>
      <c r="K258" s="234">
        <v>1014023.94674341</v>
      </c>
      <c r="L258" s="234">
        <v>1051927.4070990901</v>
      </c>
      <c r="M258" s="234">
        <v>1094835.2720514699</v>
      </c>
      <c r="N258" s="930">
        <v>1070620.0958151</v>
      </c>
      <c r="O258" s="930">
        <v>1061311.4817618199</v>
      </c>
      <c r="P258" s="930">
        <v>1063076.0197574201</v>
      </c>
      <c r="Q258" s="1100">
        <v>1118138.35831456</v>
      </c>
      <c r="R258" s="306"/>
    </row>
    <row r="259" spans="1:18" ht="12" customHeight="1">
      <c r="A259" s="362"/>
      <c r="B259" s="1168" t="s">
        <v>440</v>
      </c>
      <c r="C259" s="1074">
        <v>875.85684570000001</v>
      </c>
      <c r="D259" s="1074">
        <v>0</v>
      </c>
      <c r="E259" s="234">
        <v>0</v>
      </c>
      <c r="F259" s="234">
        <v>0</v>
      </c>
      <c r="G259" s="234">
        <v>0</v>
      </c>
      <c r="H259" s="234">
        <v>0</v>
      </c>
      <c r="I259" s="234">
        <v>0</v>
      </c>
      <c r="J259" s="234">
        <v>0</v>
      </c>
      <c r="K259" s="234">
        <v>0</v>
      </c>
      <c r="L259" s="234">
        <v>0</v>
      </c>
      <c r="M259" s="234">
        <v>0</v>
      </c>
      <c r="N259" s="930">
        <v>0</v>
      </c>
      <c r="O259" s="930">
        <v>48.947499999999998</v>
      </c>
      <c r="P259" s="930">
        <v>0</v>
      </c>
      <c r="Q259" s="1100">
        <v>0</v>
      </c>
      <c r="R259" s="306"/>
    </row>
    <row r="260" spans="1:18" ht="12" customHeight="1">
      <c r="A260" s="362"/>
      <c r="B260" s="1168" t="s">
        <v>441</v>
      </c>
      <c r="C260" s="234">
        <v>9257.5330691660001</v>
      </c>
      <c r="D260" s="234">
        <v>9119.0308973980009</v>
      </c>
      <c r="E260" s="234">
        <v>7439.5750286390003</v>
      </c>
      <c r="F260" s="234">
        <v>6869.6350330619998</v>
      </c>
      <c r="G260" s="234">
        <v>6403.8378397790002</v>
      </c>
      <c r="H260" s="234">
        <v>6699.5169420069997</v>
      </c>
      <c r="I260" s="234">
        <v>7947.8659399939997</v>
      </c>
      <c r="J260" s="234">
        <v>6843.6992844189999</v>
      </c>
      <c r="K260" s="234">
        <v>4209.6143830999999</v>
      </c>
      <c r="L260" s="234">
        <v>5443.94437784</v>
      </c>
      <c r="M260" s="234">
        <v>5570.3030214749997</v>
      </c>
      <c r="N260" s="930">
        <v>4684.3693758070003</v>
      </c>
      <c r="O260" s="930">
        <v>5730.2732375599999</v>
      </c>
      <c r="P260" s="930">
        <v>4890.5279137050002</v>
      </c>
      <c r="Q260" s="1100">
        <v>3411.640922781</v>
      </c>
      <c r="R260" s="306"/>
    </row>
    <row r="261" spans="1:18" ht="12" customHeight="1">
      <c r="A261" s="362"/>
      <c r="B261" s="1168" t="s">
        <v>442</v>
      </c>
      <c r="C261" s="234">
        <v>825992.23349449097</v>
      </c>
      <c r="D261" s="234">
        <v>764138.455394694</v>
      </c>
      <c r="E261" s="234">
        <v>737575.171218134</v>
      </c>
      <c r="F261" s="234">
        <v>713818.16772901895</v>
      </c>
      <c r="G261" s="234">
        <v>684343.51682375104</v>
      </c>
      <c r="H261" s="234">
        <v>727052.62116570806</v>
      </c>
      <c r="I261" s="234">
        <v>721613.75590469094</v>
      </c>
      <c r="J261" s="234">
        <v>725919.53217725502</v>
      </c>
      <c r="K261" s="234">
        <v>689801.74563550297</v>
      </c>
      <c r="L261" s="234">
        <v>721780.83879195899</v>
      </c>
      <c r="M261" s="234">
        <v>743013.87139622495</v>
      </c>
      <c r="N261" s="930">
        <v>719303.79928326001</v>
      </c>
      <c r="O261" s="930">
        <v>707397.03055330401</v>
      </c>
      <c r="P261" s="930">
        <v>714465.61574187002</v>
      </c>
      <c r="Q261" s="1100">
        <v>756990.58621402096</v>
      </c>
      <c r="R261" s="306"/>
    </row>
    <row r="262" spans="1:18" ht="12" customHeight="1">
      <c r="A262" s="362"/>
      <c r="B262" s="1168" t="s">
        <v>443</v>
      </c>
      <c r="C262" s="234">
        <v>159752.51302690999</v>
      </c>
      <c r="D262" s="234">
        <v>271507.47941799101</v>
      </c>
      <c r="E262" s="234">
        <v>347521.57642625301</v>
      </c>
      <c r="F262" s="234">
        <v>360371.63574378297</v>
      </c>
      <c r="G262" s="234">
        <v>344189.31407578703</v>
      </c>
      <c r="H262" s="234">
        <v>306825.596715805</v>
      </c>
      <c r="I262" s="234">
        <v>319220.54268198903</v>
      </c>
      <c r="J262" s="234">
        <v>350009.01505559997</v>
      </c>
      <c r="K262" s="234">
        <v>320012.58672481601</v>
      </c>
      <c r="L262" s="234">
        <v>324702.623929294</v>
      </c>
      <c r="M262" s="234">
        <v>346251.09763376799</v>
      </c>
      <c r="N262" s="930">
        <v>346631.92715603398</v>
      </c>
      <c r="O262" s="930">
        <v>348135.230470957</v>
      </c>
      <c r="P262" s="930">
        <v>343719.876101851</v>
      </c>
      <c r="Q262" s="1100">
        <v>357736.13117776002</v>
      </c>
      <c r="R262" s="306"/>
    </row>
    <row r="263" spans="1:18" ht="12" customHeight="1">
      <c r="A263" s="362" t="s">
        <v>98</v>
      </c>
      <c r="B263" s="1169" t="s">
        <v>444</v>
      </c>
      <c r="C263" s="234">
        <v>88447.728592995001</v>
      </c>
      <c r="D263" s="234">
        <v>91563.464194457003</v>
      </c>
      <c r="E263" s="234">
        <v>91761.219202963999</v>
      </c>
      <c r="F263" s="234">
        <v>92025.561126129003</v>
      </c>
      <c r="G263" s="234">
        <v>92236.962771498002</v>
      </c>
      <c r="H263" s="234">
        <v>92603.405594634998</v>
      </c>
      <c r="I263" s="234">
        <v>92842.286233032995</v>
      </c>
      <c r="J263" s="234">
        <v>94021.057152242996</v>
      </c>
      <c r="K263" s="234">
        <v>94200.383842133</v>
      </c>
      <c r="L263" s="234">
        <v>94459.056676908993</v>
      </c>
      <c r="M263" s="234">
        <v>94809.291204028996</v>
      </c>
      <c r="N263" s="930">
        <v>94970.771899845</v>
      </c>
      <c r="O263" s="930">
        <v>95217.037871916007</v>
      </c>
      <c r="P263" s="930">
        <v>95455.655505193994</v>
      </c>
      <c r="Q263" s="1100">
        <v>95244.847738622004</v>
      </c>
      <c r="R263" s="306"/>
    </row>
    <row r="264" spans="1:18" ht="24.2" customHeight="1">
      <c r="A264" s="362" t="s">
        <v>97</v>
      </c>
      <c r="B264" s="1169" t="s">
        <v>701</v>
      </c>
      <c r="C264" s="234">
        <v>228274.78310232301</v>
      </c>
      <c r="D264" s="234">
        <v>204482.63490569399</v>
      </c>
      <c r="E264" s="234">
        <v>198165.63299813701</v>
      </c>
      <c r="F264" s="234">
        <v>197799.98444851299</v>
      </c>
      <c r="G264" s="234">
        <v>195551.201314618</v>
      </c>
      <c r="H264" s="234">
        <v>192913.79334045999</v>
      </c>
      <c r="I264" s="234">
        <v>192896.58388416099</v>
      </c>
      <c r="J264" s="234">
        <v>193689.544156477</v>
      </c>
      <c r="K264" s="234">
        <v>184478.39126384401</v>
      </c>
      <c r="L264" s="234">
        <v>187847.82906533501</v>
      </c>
      <c r="M264" s="234">
        <v>189256.34886656699</v>
      </c>
      <c r="N264" s="234">
        <v>187395.90748197501</v>
      </c>
      <c r="O264" s="234">
        <v>187417.36441752</v>
      </c>
      <c r="P264" s="234">
        <v>188331.26896434301</v>
      </c>
      <c r="Q264" s="808">
        <v>185199.95682950501</v>
      </c>
      <c r="R264" s="306"/>
    </row>
    <row r="265" spans="1:18" ht="12" customHeight="1">
      <c r="A265" s="363"/>
      <c r="B265" s="1168" t="s">
        <v>762</v>
      </c>
      <c r="C265" s="234">
        <v>222004.315148908</v>
      </c>
      <c r="D265" s="234">
        <v>197935.59313615301</v>
      </c>
      <c r="E265" s="234">
        <v>193399.10447702001</v>
      </c>
      <c r="F265" s="234">
        <v>192822.04858102801</v>
      </c>
      <c r="G265" s="234">
        <v>190824.45312590501</v>
      </c>
      <c r="H265" s="234">
        <v>188252.549904585</v>
      </c>
      <c r="I265" s="234">
        <v>188110.38174077301</v>
      </c>
      <c r="J265" s="234">
        <v>188765.66858865999</v>
      </c>
      <c r="K265" s="234">
        <v>179615.778168822</v>
      </c>
      <c r="L265" s="234">
        <v>182674.026512296</v>
      </c>
      <c r="M265" s="234">
        <v>183819.11683226901</v>
      </c>
      <c r="N265" s="930">
        <v>182247.82289389201</v>
      </c>
      <c r="O265" s="930">
        <v>183219.56162396801</v>
      </c>
      <c r="P265" s="930">
        <v>184023.99623592501</v>
      </c>
      <c r="Q265" s="1100">
        <v>180957.95587115001</v>
      </c>
      <c r="R265" s="306"/>
    </row>
    <row r="266" spans="1:18" ht="12" customHeight="1">
      <c r="A266" s="363"/>
      <c r="B266" s="1168" t="s">
        <v>452</v>
      </c>
      <c r="C266" s="234">
        <v>1772.38994316</v>
      </c>
      <c r="D266" s="234">
        <v>3203.286581675</v>
      </c>
      <c r="E266" s="234">
        <v>1058.980502015</v>
      </c>
      <c r="F266" s="234">
        <v>1286.703367241</v>
      </c>
      <c r="G266" s="234">
        <v>1232.1776633469999</v>
      </c>
      <c r="H266" s="234">
        <v>1331.6149421539999</v>
      </c>
      <c r="I266" s="234">
        <v>1246.7703523319999</v>
      </c>
      <c r="J266" s="234">
        <v>1436.3619893</v>
      </c>
      <c r="K266" s="234">
        <v>1380.0578548410001</v>
      </c>
      <c r="L266" s="234">
        <v>1471.837456342</v>
      </c>
      <c r="M266" s="234">
        <v>1710.929052814</v>
      </c>
      <c r="N266" s="930">
        <v>1486.7500989109999</v>
      </c>
      <c r="O266" s="930">
        <v>1172.911385079</v>
      </c>
      <c r="P266" s="930">
        <v>1303.2779801940001</v>
      </c>
      <c r="Q266" s="1100">
        <v>1267.656561711</v>
      </c>
      <c r="R266" s="306"/>
    </row>
    <row r="267" spans="1:18" ht="12" customHeight="1">
      <c r="A267" s="363"/>
      <c r="B267" s="1168" t="s">
        <v>453</v>
      </c>
      <c r="C267" s="234">
        <v>4498.0780102549998</v>
      </c>
      <c r="D267" s="234">
        <v>3343.7551878660001</v>
      </c>
      <c r="E267" s="234">
        <v>3707.5480191020001</v>
      </c>
      <c r="F267" s="234">
        <v>3691.2325002440002</v>
      </c>
      <c r="G267" s="234">
        <v>3494.5705253659999</v>
      </c>
      <c r="H267" s="234">
        <v>3329.6284937209998</v>
      </c>
      <c r="I267" s="234">
        <v>3539.4317910559998</v>
      </c>
      <c r="J267" s="234">
        <v>3487.513578517</v>
      </c>
      <c r="K267" s="234">
        <v>3482.555240181</v>
      </c>
      <c r="L267" s="234">
        <v>3701.9650966969998</v>
      </c>
      <c r="M267" s="234">
        <v>3726.3029814840002</v>
      </c>
      <c r="N267" s="930">
        <v>3661.3344891719998</v>
      </c>
      <c r="O267" s="930">
        <v>3024.891408473</v>
      </c>
      <c r="P267" s="930">
        <v>3003.994748224</v>
      </c>
      <c r="Q267" s="1100">
        <v>2974.344396644</v>
      </c>
      <c r="R267" s="306"/>
    </row>
    <row r="268" spans="1:18" ht="12" customHeight="1">
      <c r="A268" s="362" t="s">
        <v>125</v>
      </c>
      <c r="B268" s="1169" t="s">
        <v>454</v>
      </c>
      <c r="C268" s="234">
        <v>3947.6758142029998</v>
      </c>
      <c r="D268" s="234">
        <v>4087.6568914869999</v>
      </c>
      <c r="E268" s="234">
        <v>6560.2602016749997</v>
      </c>
      <c r="F268" s="234">
        <v>5985.5417932869996</v>
      </c>
      <c r="G268" s="234">
        <v>12131.357678499</v>
      </c>
      <c r="H268" s="234">
        <v>12779.168127471001</v>
      </c>
      <c r="I268" s="234">
        <v>7425.091762391</v>
      </c>
      <c r="J268" s="234">
        <v>8509.1514241629993</v>
      </c>
      <c r="K268" s="234">
        <v>10694.581763807</v>
      </c>
      <c r="L268" s="234">
        <v>10896.787738118999</v>
      </c>
      <c r="M268" s="234">
        <v>13653.362480362999</v>
      </c>
      <c r="N268" s="930">
        <v>12134.074764765999</v>
      </c>
      <c r="O268" s="930">
        <v>13574.669595371999</v>
      </c>
      <c r="P268" s="930">
        <v>11570.180905842</v>
      </c>
      <c r="Q268" s="1100">
        <v>11623.274507347</v>
      </c>
      <c r="R268" s="306"/>
    </row>
    <row r="269" spans="1:18" ht="12" customHeight="1">
      <c r="A269" s="362" t="s">
        <v>203</v>
      </c>
      <c r="B269" s="1169" t="s">
        <v>455</v>
      </c>
      <c r="C269" s="234">
        <v>314702.49289156002</v>
      </c>
      <c r="D269" s="234">
        <v>276315.03245068801</v>
      </c>
      <c r="E269" s="234">
        <v>206099.14153855899</v>
      </c>
      <c r="F269" s="234">
        <v>185858.455584782</v>
      </c>
      <c r="G269" s="234">
        <v>206019.595372874</v>
      </c>
      <c r="H269" s="234">
        <v>159683.421181846</v>
      </c>
      <c r="I269" s="234">
        <v>171047.23091012699</v>
      </c>
      <c r="J269" s="234">
        <v>164381.27416730399</v>
      </c>
      <c r="K269" s="234">
        <v>205386.32363308201</v>
      </c>
      <c r="L269" s="234">
        <v>187233.80936544799</v>
      </c>
      <c r="M269" s="234">
        <v>184071.640438887</v>
      </c>
      <c r="N269" s="930">
        <v>219654.63211762701</v>
      </c>
      <c r="O269" s="930">
        <v>203564.71769300601</v>
      </c>
      <c r="P269" s="930">
        <v>200487.169504383</v>
      </c>
      <c r="Q269" s="1100">
        <v>165018.84544762</v>
      </c>
      <c r="R269" s="306"/>
    </row>
    <row r="270" spans="1:18" ht="12" customHeight="1">
      <c r="A270" s="1326" t="s">
        <v>309</v>
      </c>
      <c r="B270" s="1327"/>
      <c r="C270" s="1082">
        <v>0</v>
      </c>
      <c r="D270" s="1082"/>
      <c r="H270" s="234"/>
      <c r="N270" s="1257"/>
      <c r="Q270" s="1098"/>
      <c r="R270" s="306"/>
    </row>
    <row r="271" spans="1:18" ht="12" customHeight="1">
      <c r="A271" s="364" t="s">
        <v>8</v>
      </c>
      <c r="B271" s="1170" t="s">
        <v>456</v>
      </c>
      <c r="C271" s="234">
        <v>4283005.7748423396</v>
      </c>
      <c r="D271" s="234">
        <v>4479696.0691551799</v>
      </c>
      <c r="E271" s="234">
        <v>4562681.9170207698</v>
      </c>
      <c r="F271" s="234">
        <v>4517236.6847168598</v>
      </c>
      <c r="G271" s="234">
        <v>4500210.70704675</v>
      </c>
      <c r="H271" s="234">
        <v>4543043.0312074497</v>
      </c>
      <c r="I271" s="234">
        <v>4547114.5650910595</v>
      </c>
      <c r="J271" s="234">
        <v>4647793.1012728298</v>
      </c>
      <c r="K271" s="234">
        <v>4590043.9657750698</v>
      </c>
      <c r="L271" s="234">
        <v>4650057.9889532104</v>
      </c>
      <c r="M271" s="234">
        <v>4688627.2842152799</v>
      </c>
      <c r="N271" s="930">
        <v>4773838.6827134099</v>
      </c>
      <c r="O271" s="930">
        <v>4775676.3222333305</v>
      </c>
      <c r="P271" s="930">
        <v>4785698.8148568599</v>
      </c>
      <c r="Q271" s="1100">
        <v>4985201.5834797397</v>
      </c>
      <c r="R271" s="306"/>
    </row>
    <row r="272" spans="1:18" ht="12" customHeight="1">
      <c r="A272" s="362"/>
      <c r="B272" s="1169" t="s">
        <v>96</v>
      </c>
      <c r="C272" s="234">
        <v>3618693.2183793001</v>
      </c>
      <c r="D272" s="234">
        <v>3769893.1223742999</v>
      </c>
      <c r="E272" s="234">
        <v>3820582.7887396398</v>
      </c>
      <c r="F272" s="234">
        <v>3782296.6573486002</v>
      </c>
      <c r="G272" s="234">
        <v>3785032.0706212898</v>
      </c>
      <c r="H272" s="234">
        <v>3829114.1088234</v>
      </c>
      <c r="I272" s="234">
        <v>3827308.3216802701</v>
      </c>
      <c r="J272" s="234">
        <v>3911960.1524354299</v>
      </c>
      <c r="K272" s="234">
        <v>3859160.94462285</v>
      </c>
      <c r="L272" s="234">
        <v>3875947.65220227</v>
      </c>
      <c r="M272" s="234">
        <v>3920391.0245849602</v>
      </c>
      <c r="N272" s="930">
        <v>3986529.9560165401</v>
      </c>
      <c r="O272" s="930">
        <v>3979705.3698927299</v>
      </c>
      <c r="P272" s="930">
        <v>3995526.0317215002</v>
      </c>
      <c r="Q272" s="1100">
        <v>4195900.2599235298</v>
      </c>
      <c r="R272" s="306"/>
    </row>
    <row r="273" spans="1:18" ht="12" customHeight="1">
      <c r="A273" s="362"/>
      <c r="B273" s="1169" t="s">
        <v>457</v>
      </c>
      <c r="C273" s="234">
        <v>1032001.35962751</v>
      </c>
      <c r="D273" s="234">
        <v>1058306.83147249</v>
      </c>
      <c r="E273" s="234">
        <v>1044572.49773571</v>
      </c>
      <c r="F273" s="234">
        <v>1022972.35154792</v>
      </c>
      <c r="G273" s="234">
        <v>1023071.08679636</v>
      </c>
      <c r="H273" s="234">
        <v>1037791.8679373401</v>
      </c>
      <c r="I273" s="234">
        <v>1024372.02036353</v>
      </c>
      <c r="J273" s="234">
        <v>1127835.01568656</v>
      </c>
      <c r="K273" s="234">
        <v>1075939.1976799499</v>
      </c>
      <c r="L273" s="234">
        <v>1061468.94431164</v>
      </c>
      <c r="M273" s="234">
        <v>1052843.93522246</v>
      </c>
      <c r="N273" s="930">
        <v>1060089.35138286</v>
      </c>
      <c r="O273" s="930">
        <v>1069226.1784750901</v>
      </c>
      <c r="P273" s="930">
        <v>1096831.2960502401</v>
      </c>
      <c r="Q273" s="1100">
        <v>1216103.17246731</v>
      </c>
      <c r="R273" s="306"/>
    </row>
    <row r="274" spans="1:18" ht="12" customHeight="1">
      <c r="A274" s="362"/>
      <c r="B274" s="1169" t="s">
        <v>563</v>
      </c>
      <c r="C274" s="234">
        <v>1635538.5991582901</v>
      </c>
      <c r="D274" s="234">
        <v>1670069.7862396101</v>
      </c>
      <c r="E274" s="234">
        <v>1724548.1250683099</v>
      </c>
      <c r="F274" s="234">
        <v>1730190.89490637</v>
      </c>
      <c r="G274" s="234">
        <v>1712998.78179984</v>
      </c>
      <c r="H274" s="234">
        <v>1731435.35217929</v>
      </c>
      <c r="I274" s="234">
        <v>1746638.01629605</v>
      </c>
      <c r="J274" s="234">
        <v>1754753.14550351</v>
      </c>
      <c r="K274" s="234">
        <v>1788525.10343325</v>
      </c>
      <c r="L274" s="234">
        <v>1780677.9474768899</v>
      </c>
      <c r="M274" s="234">
        <v>1792485.94523458</v>
      </c>
      <c r="N274" s="930">
        <v>1832753.4005253599</v>
      </c>
      <c r="O274" s="930">
        <v>1816406.3837703101</v>
      </c>
      <c r="P274" s="930">
        <v>1795943.82241614</v>
      </c>
      <c r="Q274" s="1100">
        <v>1848671.40127298</v>
      </c>
      <c r="R274" s="306"/>
    </row>
    <row r="275" spans="1:18" ht="12" customHeight="1">
      <c r="A275" s="362"/>
      <c r="B275" s="1169" t="s">
        <v>459</v>
      </c>
      <c r="C275" s="234">
        <v>951153.25959350006</v>
      </c>
      <c r="D275" s="234">
        <v>1041516.50466221</v>
      </c>
      <c r="E275" s="234">
        <v>1051462.16593562</v>
      </c>
      <c r="F275" s="234">
        <v>1029133.41089431</v>
      </c>
      <c r="G275" s="234">
        <v>1048962.2020250801</v>
      </c>
      <c r="H275" s="234">
        <v>1059886.88870678</v>
      </c>
      <c r="I275" s="234">
        <v>1056298.2850206899</v>
      </c>
      <c r="J275" s="234">
        <v>1029371.99124536</v>
      </c>
      <c r="K275" s="234">
        <v>994696.64350964397</v>
      </c>
      <c r="L275" s="234">
        <v>1033800.7604137301</v>
      </c>
      <c r="M275" s="234">
        <v>1075061.14412791</v>
      </c>
      <c r="N275" s="930">
        <v>1093687.2041083099</v>
      </c>
      <c r="O275" s="930">
        <v>1094072.80764732</v>
      </c>
      <c r="P275" s="930">
        <v>1102750.9132551099</v>
      </c>
      <c r="Q275" s="1100">
        <v>1131125.68618323</v>
      </c>
      <c r="R275" s="306"/>
    </row>
    <row r="276" spans="1:18" ht="12" customHeight="1">
      <c r="A276" s="362"/>
      <c r="B276" s="1169" t="s">
        <v>460</v>
      </c>
      <c r="C276" s="234">
        <v>664312.55646303599</v>
      </c>
      <c r="D276" s="234">
        <v>709802.94678087602</v>
      </c>
      <c r="E276" s="234">
        <v>742099.12828112801</v>
      </c>
      <c r="F276" s="234">
        <v>734940.02736825997</v>
      </c>
      <c r="G276" s="234">
        <v>715178.63642545999</v>
      </c>
      <c r="H276" s="234">
        <v>713928.92238404299</v>
      </c>
      <c r="I276" s="234">
        <v>719806.24341078603</v>
      </c>
      <c r="J276" s="234">
        <v>735832.94883740204</v>
      </c>
      <c r="K276" s="234">
        <v>730883.02115221706</v>
      </c>
      <c r="L276" s="234">
        <v>774110.33675093995</v>
      </c>
      <c r="M276" s="234">
        <v>768236.259630327</v>
      </c>
      <c r="N276" s="930">
        <v>787308.72669687099</v>
      </c>
      <c r="O276" s="930">
        <v>795970.95234060497</v>
      </c>
      <c r="P276" s="930">
        <v>790172.78313536395</v>
      </c>
      <c r="Q276" s="1100">
        <v>789301.323556202</v>
      </c>
      <c r="R276" s="306"/>
    </row>
    <row r="277" spans="1:18" ht="12" customHeight="1">
      <c r="A277" s="362"/>
      <c r="B277" s="1169" t="s">
        <v>457</v>
      </c>
      <c r="C277" s="234">
        <v>453155.22541994601</v>
      </c>
      <c r="D277" s="234">
        <v>511675.29620085697</v>
      </c>
      <c r="E277" s="234">
        <v>526081.08203163499</v>
      </c>
      <c r="F277" s="234">
        <v>512755.40414549602</v>
      </c>
      <c r="G277" s="234">
        <v>504951.71229521598</v>
      </c>
      <c r="H277" s="234">
        <v>504720.33661685098</v>
      </c>
      <c r="I277" s="234">
        <v>506350.54609589401</v>
      </c>
      <c r="J277" s="234">
        <v>513373.52125835803</v>
      </c>
      <c r="K277" s="234">
        <v>513078.79581779102</v>
      </c>
      <c r="L277" s="234">
        <v>553615.93464443297</v>
      </c>
      <c r="M277" s="234">
        <v>546721.71199644695</v>
      </c>
      <c r="N277" s="930">
        <v>563677.07251670898</v>
      </c>
      <c r="O277" s="930">
        <v>575047.37240289897</v>
      </c>
      <c r="P277" s="930">
        <v>571922.58783728699</v>
      </c>
      <c r="Q277" s="1100">
        <v>574671.59885471198</v>
      </c>
      <c r="R277" s="306"/>
    </row>
    <row r="278" spans="1:18" ht="12" customHeight="1">
      <c r="A278" s="362"/>
      <c r="B278" s="1169" t="s">
        <v>563</v>
      </c>
      <c r="C278" s="234">
        <v>76114.066394248002</v>
      </c>
      <c r="D278" s="234">
        <v>71947.424948750995</v>
      </c>
      <c r="E278" s="234">
        <v>78108.593275521998</v>
      </c>
      <c r="F278" s="234">
        <v>79096.549732990999</v>
      </c>
      <c r="G278" s="234">
        <v>77726.05772687</v>
      </c>
      <c r="H278" s="234">
        <v>80877.353698467996</v>
      </c>
      <c r="I278" s="234">
        <v>79762.772369273996</v>
      </c>
      <c r="J278" s="234">
        <v>80358.190005629003</v>
      </c>
      <c r="K278" s="234">
        <v>79465.255554774994</v>
      </c>
      <c r="L278" s="234">
        <v>81776.919364736998</v>
      </c>
      <c r="M278" s="234">
        <v>81865.711652244994</v>
      </c>
      <c r="N278" s="930">
        <v>85747.792877697997</v>
      </c>
      <c r="O278" s="930">
        <v>86586.480065258002</v>
      </c>
      <c r="P278" s="930">
        <v>87807.809035514001</v>
      </c>
      <c r="Q278" s="1100">
        <v>88225.401550698007</v>
      </c>
      <c r="R278" s="306"/>
    </row>
    <row r="279" spans="1:18" ht="12" customHeight="1">
      <c r="A279" s="362"/>
      <c r="B279" s="1169" t="s">
        <v>459</v>
      </c>
      <c r="C279" s="234">
        <v>135043.26464884201</v>
      </c>
      <c r="D279" s="234">
        <v>126180.225631268</v>
      </c>
      <c r="E279" s="234">
        <v>137909.452973971</v>
      </c>
      <c r="F279" s="234">
        <v>143088.073489773</v>
      </c>
      <c r="G279" s="234">
        <v>132500.86640337401</v>
      </c>
      <c r="H279" s="234">
        <v>128331.232068724</v>
      </c>
      <c r="I279" s="234">
        <v>133692.924945618</v>
      </c>
      <c r="J279" s="234">
        <v>142101.23757341501</v>
      </c>
      <c r="K279" s="234">
        <v>138338.969779651</v>
      </c>
      <c r="L279" s="234">
        <v>138717.48274177001</v>
      </c>
      <c r="M279" s="234">
        <v>139648.835981635</v>
      </c>
      <c r="N279" s="930">
        <v>137883.86130246401</v>
      </c>
      <c r="O279" s="930">
        <v>134337.09987244799</v>
      </c>
      <c r="P279" s="930">
        <v>130442.386262563</v>
      </c>
      <c r="Q279" s="1100">
        <v>126404.323150792</v>
      </c>
      <c r="R279" s="306"/>
    </row>
    <row r="280" spans="1:18" ht="12" customHeight="1">
      <c r="A280" s="362" t="s">
        <v>9</v>
      </c>
      <c r="B280" s="1170" t="s">
        <v>462</v>
      </c>
      <c r="C280" s="234">
        <v>757.35243284600006</v>
      </c>
      <c r="D280" s="234">
        <v>495.98394630500002</v>
      </c>
      <c r="E280" s="234">
        <v>454.33973715799999</v>
      </c>
      <c r="F280" s="234">
        <v>492.65816887099999</v>
      </c>
      <c r="G280" s="234">
        <v>470.63139910799998</v>
      </c>
      <c r="H280" s="234">
        <v>445.610481456</v>
      </c>
      <c r="I280" s="234">
        <v>431.084579362</v>
      </c>
      <c r="J280" s="234">
        <v>439.62407454200002</v>
      </c>
      <c r="K280" s="234">
        <v>406.95044448300001</v>
      </c>
      <c r="L280" s="234">
        <v>458.94852437899999</v>
      </c>
      <c r="M280" s="234">
        <v>494.42884349600001</v>
      </c>
      <c r="N280" s="930">
        <v>463.66153290199998</v>
      </c>
      <c r="O280" s="930">
        <v>366.76390290400002</v>
      </c>
      <c r="P280" s="930">
        <v>369.74217055999998</v>
      </c>
      <c r="Q280" s="1100">
        <v>2371.289890475</v>
      </c>
      <c r="R280" s="306"/>
    </row>
    <row r="281" spans="1:18" ht="12" customHeight="1">
      <c r="A281" s="362" t="s">
        <v>10</v>
      </c>
      <c r="B281" s="1170" t="s">
        <v>463</v>
      </c>
      <c r="C281" s="234">
        <v>49498.029519677002</v>
      </c>
      <c r="D281" s="234">
        <v>49547.074285538998</v>
      </c>
      <c r="E281" s="234">
        <v>56834.167859863002</v>
      </c>
      <c r="F281" s="234">
        <v>58580.406058423003</v>
      </c>
      <c r="G281" s="234">
        <v>52448.802265701997</v>
      </c>
      <c r="H281" s="234">
        <v>47339.415062630003</v>
      </c>
      <c r="I281" s="234">
        <v>53760.167672805001</v>
      </c>
      <c r="J281" s="234">
        <v>55882.705411709001</v>
      </c>
      <c r="K281" s="234">
        <v>60252.791789101997</v>
      </c>
      <c r="L281" s="234">
        <v>57476.790642482003</v>
      </c>
      <c r="M281" s="234">
        <v>54208.230962957001</v>
      </c>
      <c r="N281" s="930">
        <v>41415.425409771997</v>
      </c>
      <c r="O281" s="930">
        <v>53726.178756939997</v>
      </c>
      <c r="P281" s="930">
        <v>60123.408439286999</v>
      </c>
      <c r="Q281" s="1100">
        <v>47752.194117227999</v>
      </c>
      <c r="R281" s="306"/>
    </row>
    <row r="282" spans="1:18" ht="12" customHeight="1">
      <c r="A282" s="362" t="s">
        <v>11</v>
      </c>
      <c r="B282" s="1170" t="s">
        <v>702</v>
      </c>
      <c r="C282" s="234">
        <v>77216.181954849002</v>
      </c>
      <c r="D282" s="234">
        <v>69491.990704704003</v>
      </c>
      <c r="E282" s="234">
        <v>65077.997575570997</v>
      </c>
      <c r="F282" s="234">
        <v>64896.478132283999</v>
      </c>
      <c r="G282" s="234">
        <v>61097.796437404002</v>
      </c>
      <c r="H282" s="234">
        <v>60595.808130195997</v>
      </c>
      <c r="I282" s="234">
        <v>60147.160127064002</v>
      </c>
      <c r="J282" s="234">
        <v>56216.605345149997</v>
      </c>
      <c r="K282" s="234">
        <v>56616.753772609001</v>
      </c>
      <c r="L282" s="234">
        <v>57027.259294693999</v>
      </c>
      <c r="M282" s="234">
        <v>56886.236097068999</v>
      </c>
      <c r="N282" s="930">
        <v>73777.437307393004</v>
      </c>
      <c r="O282" s="930">
        <v>73862.321852844994</v>
      </c>
      <c r="P282" s="930">
        <v>64617.941816286999</v>
      </c>
      <c r="Q282" s="1100">
        <v>65525.845955010998</v>
      </c>
      <c r="R282" s="306"/>
    </row>
    <row r="283" spans="1:18" ht="12" customHeight="1">
      <c r="A283" s="362" t="s">
        <v>98</v>
      </c>
      <c r="B283" s="1170" t="s">
        <v>532</v>
      </c>
      <c r="C283" s="234">
        <v>111191.110941115</v>
      </c>
      <c r="D283" s="234">
        <v>129749.869008172</v>
      </c>
      <c r="E283" s="234">
        <v>129060.008769311</v>
      </c>
      <c r="F283" s="234">
        <v>128946.58539119</v>
      </c>
      <c r="G283" s="234">
        <v>140087.05958896599</v>
      </c>
      <c r="H283" s="234">
        <v>139976.40018530999</v>
      </c>
      <c r="I283" s="234">
        <v>147348.64709166001</v>
      </c>
      <c r="J283" s="234">
        <v>151850.46824111699</v>
      </c>
      <c r="K283" s="234">
        <v>187004.57562461999</v>
      </c>
      <c r="L283" s="234">
        <v>187679.444643606</v>
      </c>
      <c r="M283" s="234">
        <v>190856.04047795199</v>
      </c>
      <c r="N283" s="930">
        <v>193633.87892585399</v>
      </c>
      <c r="O283" s="930">
        <v>192395.88182843101</v>
      </c>
      <c r="P283" s="930">
        <v>193403.76825071999</v>
      </c>
      <c r="Q283" s="1100">
        <v>197553.82399350801</v>
      </c>
      <c r="R283" s="306"/>
    </row>
    <row r="284" spans="1:18" ht="12" customHeight="1">
      <c r="A284" s="362"/>
      <c r="B284" s="1169" t="s">
        <v>96</v>
      </c>
      <c r="C284" s="234">
        <v>1648.077991182</v>
      </c>
      <c r="D284" s="234">
        <v>1952.787461575</v>
      </c>
      <c r="E284" s="234">
        <v>2170.5573148170001</v>
      </c>
      <c r="F284" s="234">
        <v>2295.8677010380002</v>
      </c>
      <c r="G284" s="234">
        <v>2290.923494138</v>
      </c>
      <c r="H284" s="234">
        <v>2312.6255320619998</v>
      </c>
      <c r="I284" s="234">
        <v>2373.6485927590002</v>
      </c>
      <c r="J284" s="234">
        <v>2384.6275979430002</v>
      </c>
      <c r="K284" s="234">
        <v>2377.7028707009999</v>
      </c>
      <c r="L284" s="234">
        <v>2366.729236784</v>
      </c>
      <c r="M284" s="234">
        <v>2356.0717733890001</v>
      </c>
      <c r="N284" s="930">
        <v>2538.6153227059999</v>
      </c>
      <c r="O284" s="930">
        <v>2742.5615292480002</v>
      </c>
      <c r="P284" s="930">
        <v>2860.0428032189998</v>
      </c>
      <c r="Q284" s="1100">
        <v>2890.3610329150001</v>
      </c>
      <c r="R284" s="306"/>
    </row>
    <row r="285" spans="1:18" ht="12" customHeight="1">
      <c r="A285" s="362"/>
      <c r="B285" s="1169" t="s">
        <v>421</v>
      </c>
      <c r="C285" s="234">
        <v>109543.032949933</v>
      </c>
      <c r="D285" s="234">
        <v>127797.08154659699</v>
      </c>
      <c r="E285" s="234">
        <v>126889.451454494</v>
      </c>
      <c r="F285" s="234">
        <v>126650.717690152</v>
      </c>
      <c r="G285" s="234">
        <v>137796.13609482799</v>
      </c>
      <c r="H285" s="234">
        <v>137663.77465324799</v>
      </c>
      <c r="I285" s="234">
        <v>144974.998498901</v>
      </c>
      <c r="J285" s="234">
        <v>149465.84064317399</v>
      </c>
      <c r="K285" s="234">
        <v>184626.87275391899</v>
      </c>
      <c r="L285" s="234">
        <v>185312.71540682201</v>
      </c>
      <c r="M285" s="234">
        <v>188499.96870456301</v>
      </c>
      <c r="N285" s="930">
        <v>191095.26360314799</v>
      </c>
      <c r="O285" s="930">
        <v>189653.32029918299</v>
      </c>
      <c r="P285" s="930">
        <v>190543.725447501</v>
      </c>
      <c r="Q285" s="1100">
        <v>194663.46296059299</v>
      </c>
      <c r="R285" s="306"/>
    </row>
    <row r="286" spans="1:18" ht="12" customHeight="1">
      <c r="A286" s="365" t="s">
        <v>97</v>
      </c>
      <c r="B286" s="1170" t="s">
        <v>466</v>
      </c>
      <c r="C286" s="234">
        <v>4092.494900012</v>
      </c>
      <c r="D286" s="234">
        <v>3968.5917339399998</v>
      </c>
      <c r="E286" s="234">
        <v>6867.5244908860004</v>
      </c>
      <c r="F286" s="234">
        <v>5649.2126265030001</v>
      </c>
      <c r="G286" s="234">
        <v>8709.1381326049996</v>
      </c>
      <c r="H286" s="234">
        <v>8970.1018204529992</v>
      </c>
      <c r="I286" s="234">
        <v>6670.3162023839996</v>
      </c>
      <c r="J286" s="234">
        <v>7925.8349783800004</v>
      </c>
      <c r="K286" s="234">
        <v>10678.973378131999</v>
      </c>
      <c r="L286" s="234">
        <v>10715.414794095999</v>
      </c>
      <c r="M286" s="234">
        <v>14402.071140357</v>
      </c>
      <c r="N286" s="930">
        <v>12435.57557508</v>
      </c>
      <c r="O286" s="930">
        <v>13787.649950335999</v>
      </c>
      <c r="P286" s="930">
        <v>9499.7974225670005</v>
      </c>
      <c r="Q286" s="1100">
        <v>9282.7816374199992</v>
      </c>
      <c r="R286" s="306"/>
    </row>
    <row r="287" spans="1:18" ht="36">
      <c r="A287" s="362" t="s">
        <v>125</v>
      </c>
      <c r="B287" s="1170" t="s">
        <v>467</v>
      </c>
      <c r="C287" s="234">
        <v>70216.824052110998</v>
      </c>
      <c r="D287" s="234">
        <v>100178.540298166</v>
      </c>
      <c r="E287" s="234">
        <v>122494.10134868301</v>
      </c>
      <c r="F287" s="234">
        <v>134789.98851322499</v>
      </c>
      <c r="G287" s="234">
        <v>166928.67205384799</v>
      </c>
      <c r="H287" s="234">
        <v>120949.170215386</v>
      </c>
      <c r="I287" s="234">
        <v>117576.903948758</v>
      </c>
      <c r="J287" s="234">
        <v>121593.539957534</v>
      </c>
      <c r="K287" s="234">
        <v>160263.565390314</v>
      </c>
      <c r="L287" s="234">
        <v>136303.56595104199</v>
      </c>
      <c r="M287" s="234">
        <v>121172.437647189</v>
      </c>
      <c r="N287" s="234">
        <v>159178.59378000899</v>
      </c>
      <c r="O287" s="234">
        <v>168235.77083743</v>
      </c>
      <c r="P287" s="234">
        <v>164791.357877312</v>
      </c>
      <c r="Q287" s="808">
        <v>111387.970457765</v>
      </c>
      <c r="R287" s="306"/>
    </row>
    <row r="288" spans="1:18" ht="12" customHeight="1">
      <c r="A288" s="362" t="s">
        <v>203</v>
      </c>
      <c r="B288" s="1170" t="s">
        <v>713</v>
      </c>
      <c r="C288" s="234">
        <v>1566.655300933</v>
      </c>
      <c r="D288" s="234">
        <v>2137.251346305</v>
      </c>
      <c r="E288" s="234">
        <v>1751.2904661919999</v>
      </c>
      <c r="F288" s="234">
        <v>1855.6506996359999</v>
      </c>
      <c r="G288" s="234">
        <v>1907.2291611549999</v>
      </c>
      <c r="H288" s="234">
        <v>1773.8455608439999</v>
      </c>
      <c r="I288" s="234">
        <v>1874.317509303</v>
      </c>
      <c r="J288" s="234">
        <v>2033.543807281</v>
      </c>
      <c r="K288" s="234">
        <v>2317.2998402920002</v>
      </c>
      <c r="L288" s="234">
        <v>2025.7106952480001</v>
      </c>
      <c r="M288" s="234">
        <v>1968.1664883589999</v>
      </c>
      <c r="N288" s="234">
        <v>2137.3712556720002</v>
      </c>
      <c r="O288" s="234">
        <v>2017.5908489599999</v>
      </c>
      <c r="P288" s="234">
        <v>1891.7210036690001</v>
      </c>
      <c r="Q288" s="808">
        <v>1852.46226955</v>
      </c>
      <c r="R288" s="306"/>
    </row>
    <row r="289" spans="1:18" ht="12" customHeight="1">
      <c r="A289" s="1326" t="s">
        <v>724</v>
      </c>
      <c r="B289" s="1327"/>
      <c r="C289" s="1082">
        <v>0</v>
      </c>
      <c r="D289" s="1082"/>
      <c r="N289" s="930"/>
      <c r="O289" s="930"/>
      <c r="P289" s="930"/>
      <c r="Q289" s="1100"/>
      <c r="R289" s="306"/>
    </row>
    <row r="290" spans="1:18" ht="12" customHeight="1">
      <c r="A290" s="362" t="s">
        <v>8</v>
      </c>
      <c r="B290" s="1170" t="s">
        <v>468</v>
      </c>
      <c r="C290" s="234">
        <v>27638.184090940998</v>
      </c>
      <c r="D290" s="234">
        <v>26046.080525737001</v>
      </c>
      <c r="E290" s="234">
        <v>26112.898009109002</v>
      </c>
      <c r="F290" s="234">
        <v>26078.233000800999</v>
      </c>
      <c r="G290" s="234">
        <v>25837.842955800999</v>
      </c>
      <c r="H290" s="234">
        <v>25491.354905313001</v>
      </c>
      <c r="I290" s="234">
        <v>25491.354925313</v>
      </c>
      <c r="J290" s="234">
        <v>25491.354925313</v>
      </c>
      <c r="K290" s="234">
        <v>25491.354925314001</v>
      </c>
      <c r="L290" s="234">
        <v>25513.458528856001</v>
      </c>
      <c r="M290" s="234">
        <v>25513.458528856001</v>
      </c>
      <c r="N290" s="930">
        <v>25513.443845106001</v>
      </c>
      <c r="O290" s="930">
        <v>25298.118272481999</v>
      </c>
      <c r="P290" s="930">
        <v>25297.909706232</v>
      </c>
      <c r="Q290" s="1100">
        <v>25264.168654886998</v>
      </c>
      <c r="R290" s="306"/>
    </row>
    <row r="291" spans="1:18" ht="12" customHeight="1">
      <c r="A291" s="362" t="s">
        <v>9</v>
      </c>
      <c r="B291" s="1170"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12403.333410171999</v>
      </c>
      <c r="O291" s="930">
        <v>12403.333410171999</v>
      </c>
      <c r="P291" s="930">
        <v>12403.333410171999</v>
      </c>
      <c r="Q291" s="1100">
        <v>12403.333410171999</v>
      </c>
      <c r="R291" s="306"/>
    </row>
    <row r="292" spans="1:18" ht="12" customHeight="1">
      <c r="A292" s="362" t="s">
        <v>10</v>
      </c>
      <c r="B292" s="1170" t="s">
        <v>703</v>
      </c>
      <c r="C292" s="234">
        <v>476284.37898867601</v>
      </c>
      <c r="D292" s="234">
        <v>514130.471962802</v>
      </c>
      <c r="E292" s="234">
        <v>579694.67877441004</v>
      </c>
      <c r="F292" s="234">
        <v>579694.53941842704</v>
      </c>
      <c r="G292" s="234">
        <v>579693.70328253205</v>
      </c>
      <c r="H292" s="234">
        <v>579693.50052428397</v>
      </c>
      <c r="I292" s="234">
        <v>579692.97793934902</v>
      </c>
      <c r="J292" s="234">
        <v>573529.12092236197</v>
      </c>
      <c r="K292" s="234">
        <v>553223.02679101296</v>
      </c>
      <c r="L292" s="234">
        <v>735154.78837200103</v>
      </c>
      <c r="M292" s="234">
        <v>735115.16457234905</v>
      </c>
      <c r="N292" s="930">
        <v>628840.49515401199</v>
      </c>
      <c r="O292" s="930">
        <v>614904.309819091</v>
      </c>
      <c r="P292" s="930">
        <v>614905.19465798803</v>
      </c>
      <c r="Q292" s="1100">
        <v>614905.72556132602</v>
      </c>
      <c r="R292" s="306"/>
    </row>
    <row r="293" spans="1:18" ht="12" customHeight="1">
      <c r="A293" s="362" t="s">
        <v>11</v>
      </c>
      <c r="B293" s="1170" t="s">
        <v>704</v>
      </c>
      <c r="C293" s="234">
        <v>143343.98939380699</v>
      </c>
      <c r="D293" s="234">
        <v>173521.42827431599</v>
      </c>
      <c r="E293" s="234">
        <v>89955.181970402002</v>
      </c>
      <c r="F293" s="234">
        <v>104560.412133933</v>
      </c>
      <c r="G293" s="234">
        <v>119978.18469344699</v>
      </c>
      <c r="H293" s="234">
        <v>136042.68984555799</v>
      </c>
      <c r="I293" s="234">
        <v>153088.49404256299</v>
      </c>
      <c r="J293" s="234">
        <v>167462.68049582699</v>
      </c>
      <c r="K293" s="234">
        <v>183080.13954388001</v>
      </c>
      <c r="L293" s="234">
        <v>12370.302583840001</v>
      </c>
      <c r="M293" s="234">
        <v>26466.697442973</v>
      </c>
      <c r="N293" s="930">
        <v>43790.433826382003</v>
      </c>
      <c r="O293" s="930">
        <v>57281.843618416002</v>
      </c>
      <c r="P293" s="930">
        <v>71917.831422714997</v>
      </c>
      <c r="Q293" s="1100">
        <v>88607.209054780003</v>
      </c>
      <c r="R293" s="306"/>
    </row>
    <row r="294" spans="1:18" ht="12" customHeight="1">
      <c r="A294" s="362" t="s">
        <v>98</v>
      </c>
      <c r="B294" s="1170" t="s">
        <v>472</v>
      </c>
      <c r="C294" s="234">
        <v>105563.35820134199</v>
      </c>
      <c r="D294" s="234">
        <v>113857.26585700701</v>
      </c>
      <c r="E294" s="234">
        <v>112666.90717160499</v>
      </c>
      <c r="F294" s="234">
        <v>114436.080620187</v>
      </c>
      <c r="G294" s="234">
        <v>116765.16872290699</v>
      </c>
      <c r="H294" s="234">
        <v>118718.45830501799</v>
      </c>
      <c r="I294" s="234">
        <v>116186.45864798001</v>
      </c>
      <c r="J294" s="234">
        <v>115547.165746727</v>
      </c>
      <c r="K294" s="234">
        <v>114683.1036877</v>
      </c>
      <c r="L294" s="234">
        <v>115966.74478890101</v>
      </c>
      <c r="M294" s="234">
        <v>117275.713425668</v>
      </c>
      <c r="N294" s="930">
        <v>116705.580813063</v>
      </c>
      <c r="O294" s="930">
        <v>118382.82379058001</v>
      </c>
      <c r="P294" s="930">
        <v>118905.088896175</v>
      </c>
      <c r="Q294" s="1100">
        <v>119935.583530187</v>
      </c>
      <c r="R294" s="306"/>
    </row>
    <row r="295" spans="1:18" ht="12" customHeight="1" thickBot="1">
      <c r="A295" s="366" t="s">
        <v>97</v>
      </c>
      <c r="B295" s="367" t="s">
        <v>473</v>
      </c>
      <c r="C295" s="242">
        <v>18846.483026671001</v>
      </c>
      <c r="D295" s="242">
        <v>24143.901533871001</v>
      </c>
      <c r="E295" s="242">
        <v>19219.467919472001</v>
      </c>
      <c r="F295" s="242">
        <v>19083.955876059001</v>
      </c>
      <c r="G295" s="242">
        <v>18193.830557215999</v>
      </c>
      <c r="H295" s="242">
        <v>17845.662018620002</v>
      </c>
      <c r="I295" s="242">
        <v>18459.791319939999</v>
      </c>
      <c r="J295" s="242">
        <v>18625.958989311999</v>
      </c>
      <c r="K295" s="242">
        <v>18902.74462877</v>
      </c>
      <c r="L295" s="242">
        <v>19121.368422337</v>
      </c>
      <c r="M295" s="242">
        <v>19431.206531607</v>
      </c>
      <c r="N295" s="1106">
        <v>19409.353117736999</v>
      </c>
      <c r="O295" s="1106">
        <v>19453.841226338001</v>
      </c>
      <c r="P295" s="1106">
        <v>19112.146979502999</v>
      </c>
      <c r="Q295" s="1102">
        <v>19050.776325479001</v>
      </c>
      <c r="R295" s="306"/>
    </row>
  </sheetData>
  <mergeCells count="45">
    <mergeCell ref="A1:Q1"/>
    <mergeCell ref="A2:B3"/>
    <mergeCell ref="A4:B4"/>
    <mergeCell ref="A53:B53"/>
    <mergeCell ref="A34:B34"/>
    <mergeCell ref="C2:C3"/>
    <mergeCell ref="E2:K2"/>
    <mergeCell ref="L2:Q2"/>
    <mergeCell ref="A60:Q60"/>
    <mergeCell ref="D61:D62"/>
    <mergeCell ref="D2:D3"/>
    <mergeCell ref="E61:K61"/>
    <mergeCell ref="L61:Q61"/>
    <mergeCell ref="A119:Q119"/>
    <mergeCell ref="A63:B63"/>
    <mergeCell ref="A122:B122"/>
    <mergeCell ref="A61:B62"/>
    <mergeCell ref="A93:B93"/>
    <mergeCell ref="A112:B112"/>
    <mergeCell ref="C61:C62"/>
    <mergeCell ref="E120:K120"/>
    <mergeCell ref="L120:Q120"/>
    <mergeCell ref="A152:B152"/>
    <mergeCell ref="A171:B171"/>
    <mergeCell ref="A120:B121"/>
    <mergeCell ref="C120:C121"/>
    <mergeCell ref="C179:C180"/>
    <mergeCell ref="A178:Q178"/>
    <mergeCell ref="D179:D180"/>
    <mergeCell ref="D120:D121"/>
    <mergeCell ref="E179:K179"/>
    <mergeCell ref="L179:Q179"/>
    <mergeCell ref="A237:Q237"/>
    <mergeCell ref="D238:D239"/>
    <mergeCell ref="A179:B180"/>
    <mergeCell ref="A211:B211"/>
    <mergeCell ref="A230:B230"/>
    <mergeCell ref="A181:B181"/>
    <mergeCell ref="E238:K238"/>
    <mergeCell ref="L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H305" sqref="H305"/>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6" t="s">
        <v>917</v>
      </c>
      <c r="C1" s="1417"/>
      <c r="D1" s="1417"/>
      <c r="E1" s="1417"/>
      <c r="F1" s="1417"/>
      <c r="G1" s="1417"/>
      <c r="H1" s="1417"/>
      <c r="I1" s="1417"/>
      <c r="J1" s="1417"/>
      <c r="K1" s="1417"/>
      <c r="L1" s="1417"/>
      <c r="M1" s="1418"/>
    </row>
    <row r="2" spans="2:13" ht="36" customHeight="1">
      <c r="B2" s="1423" t="s">
        <v>36</v>
      </c>
      <c r="C2" s="1424"/>
      <c r="D2" s="1425" t="s">
        <v>261</v>
      </c>
      <c r="E2" s="1425"/>
      <c r="F2" s="1425" t="s">
        <v>262</v>
      </c>
      <c r="G2" s="1425"/>
      <c r="H2" s="1425" t="s">
        <v>263</v>
      </c>
      <c r="I2" s="1425"/>
      <c r="J2" s="1425" t="s">
        <v>264</v>
      </c>
      <c r="K2" s="1425"/>
      <c r="L2" s="1425"/>
      <c r="M2" s="1426" t="s">
        <v>265</v>
      </c>
    </row>
    <row r="3" spans="2:13" ht="39" customHeight="1">
      <c r="B3" s="1423"/>
      <c r="C3" s="1424"/>
      <c r="D3" s="1194" t="s">
        <v>96</v>
      </c>
      <c r="E3" s="1195" t="s">
        <v>266</v>
      </c>
      <c r="F3" s="1194" t="s">
        <v>96</v>
      </c>
      <c r="G3" s="1195" t="s">
        <v>266</v>
      </c>
      <c r="H3" s="1194" t="s">
        <v>96</v>
      </c>
      <c r="I3" s="1195" t="s">
        <v>266</v>
      </c>
      <c r="J3" s="1194" t="s">
        <v>96</v>
      </c>
      <c r="K3" s="1195" t="s">
        <v>266</v>
      </c>
      <c r="L3" s="1194" t="s">
        <v>72</v>
      </c>
      <c r="M3" s="1426"/>
    </row>
    <row r="4" spans="2:13" ht="15" customHeight="1">
      <c r="B4" s="177" t="s">
        <v>18</v>
      </c>
      <c r="C4" s="1196" t="s">
        <v>37</v>
      </c>
      <c r="D4" s="438">
        <v>127926.045479547</v>
      </c>
      <c r="E4" s="438">
        <v>20562.698978676999</v>
      </c>
      <c r="F4" s="438">
        <v>319083.65167087299</v>
      </c>
      <c r="G4" s="438">
        <v>16550.08781107</v>
      </c>
      <c r="H4" s="438">
        <v>193707.20525041001</v>
      </c>
      <c r="I4" s="439">
        <v>15183.725847436999</v>
      </c>
      <c r="J4" s="439">
        <v>640716.90240082995</v>
      </c>
      <c r="K4" s="439">
        <v>52296.512637184002</v>
      </c>
      <c r="L4" s="439">
        <v>693013.41503801395</v>
      </c>
      <c r="M4" s="774">
        <v>7.4285961067938677</v>
      </c>
    </row>
    <row r="5" spans="2:13" ht="15" customHeight="1">
      <c r="B5" s="177" t="s">
        <v>19</v>
      </c>
      <c r="C5" s="1196" t="s">
        <v>38</v>
      </c>
      <c r="D5" s="438">
        <v>73381.932055800993</v>
      </c>
      <c r="E5" s="438">
        <v>7928.6998005180003</v>
      </c>
      <c r="F5" s="438">
        <v>106962.56029687999</v>
      </c>
      <c r="G5" s="438">
        <v>6717.2939692899999</v>
      </c>
      <c r="H5" s="438">
        <v>87934.281822948993</v>
      </c>
      <c r="I5" s="439">
        <v>10643.933490605999</v>
      </c>
      <c r="J5" s="439">
        <v>268278.77417563001</v>
      </c>
      <c r="K5" s="439">
        <v>25289.927260413999</v>
      </c>
      <c r="L5" s="439">
        <v>293568.70143604401</v>
      </c>
      <c r="M5" s="774">
        <v>3.1468414106308518</v>
      </c>
    </row>
    <row r="6" spans="2:13" ht="15" customHeight="1">
      <c r="B6" s="177" t="s">
        <v>20</v>
      </c>
      <c r="C6" s="1196" t="s">
        <v>39</v>
      </c>
      <c r="D6" s="438">
        <v>1381871.9316553001</v>
      </c>
      <c r="E6" s="438">
        <v>756115.37196137302</v>
      </c>
      <c r="F6" s="438">
        <v>691850.06279258197</v>
      </c>
      <c r="G6" s="438">
        <v>118675.419540091</v>
      </c>
      <c r="H6" s="438">
        <v>1820068.7684490299</v>
      </c>
      <c r="I6" s="439">
        <v>271573.89870105003</v>
      </c>
      <c r="J6" s="439">
        <v>3893790.7628969098</v>
      </c>
      <c r="K6" s="439">
        <v>1146364.69020251</v>
      </c>
      <c r="L6" s="439">
        <v>5040155.4530994296</v>
      </c>
      <c r="M6" s="774">
        <v>54.026774033626083</v>
      </c>
    </row>
    <row r="7" spans="2:13" ht="15" customHeight="1">
      <c r="B7" s="177" t="s">
        <v>22</v>
      </c>
      <c r="C7" s="1196" t="s">
        <v>40</v>
      </c>
      <c r="D7" s="438">
        <v>10683.545332595</v>
      </c>
      <c r="E7" s="438">
        <v>575.93484890100001</v>
      </c>
      <c r="F7" s="438">
        <v>51277.185076280999</v>
      </c>
      <c r="G7" s="438">
        <v>1493.7827733669999</v>
      </c>
      <c r="H7" s="438">
        <v>21784.715637842</v>
      </c>
      <c r="I7" s="439">
        <v>459.92444644300002</v>
      </c>
      <c r="J7" s="439">
        <v>83745.446046718003</v>
      </c>
      <c r="K7" s="439">
        <v>2529.6420687109999</v>
      </c>
      <c r="L7" s="439">
        <v>86275.088115428996</v>
      </c>
      <c r="M7" s="774">
        <v>0.92480573937002097</v>
      </c>
    </row>
    <row r="8" spans="2:13" ht="15" customHeight="1">
      <c r="B8" s="177" t="s">
        <v>23</v>
      </c>
      <c r="C8" s="1196" t="s">
        <v>41</v>
      </c>
      <c r="D8" s="438">
        <v>55531.737384414999</v>
      </c>
      <c r="E8" s="438">
        <v>8441.1924415419999</v>
      </c>
      <c r="F8" s="438">
        <v>233414.25975896601</v>
      </c>
      <c r="G8" s="438">
        <v>8193.6863272039991</v>
      </c>
      <c r="H8" s="438">
        <v>118217.64619230101</v>
      </c>
      <c r="I8" s="439">
        <v>5116.1836587730004</v>
      </c>
      <c r="J8" s="439">
        <v>407163.64333568199</v>
      </c>
      <c r="K8" s="439">
        <v>21751.062427518998</v>
      </c>
      <c r="L8" s="439">
        <v>428914.705763201</v>
      </c>
      <c r="M8" s="774">
        <v>4.5976514223817402</v>
      </c>
    </row>
    <row r="9" spans="2:13" ht="15" customHeight="1">
      <c r="B9" s="177" t="s">
        <v>24</v>
      </c>
      <c r="C9" s="1196" t="s">
        <v>42</v>
      </c>
      <c r="D9" s="438">
        <v>136472.215242006</v>
      </c>
      <c r="E9" s="438">
        <v>27373.699850368001</v>
      </c>
      <c r="F9" s="438">
        <v>326881.91280413599</v>
      </c>
      <c r="G9" s="438">
        <v>18870.341850951001</v>
      </c>
      <c r="H9" s="438">
        <v>263153.78191102098</v>
      </c>
      <c r="I9" s="439">
        <v>20090.436097042999</v>
      </c>
      <c r="J9" s="439">
        <v>726507.90995716304</v>
      </c>
      <c r="K9" s="439">
        <v>66334.477798362001</v>
      </c>
      <c r="L9" s="439">
        <v>792842.38775552495</v>
      </c>
      <c r="M9" s="774">
        <v>8.49868955950698</v>
      </c>
    </row>
    <row r="10" spans="2:13" ht="15" customHeight="1">
      <c r="B10" s="177" t="s">
        <v>25</v>
      </c>
      <c r="C10" s="1196" t="s">
        <v>43</v>
      </c>
      <c r="D10" s="438">
        <v>2669.4820734509999</v>
      </c>
      <c r="E10" s="438">
        <v>172.16544091700001</v>
      </c>
      <c r="F10" s="438">
        <v>12523.543980887</v>
      </c>
      <c r="G10" s="438">
        <v>144.47694251999999</v>
      </c>
      <c r="H10" s="438">
        <v>3587.7463007699998</v>
      </c>
      <c r="I10" s="439">
        <v>34.986471538000004</v>
      </c>
      <c r="J10" s="439">
        <v>18780.772355108002</v>
      </c>
      <c r="K10" s="439">
        <v>351.62885497500002</v>
      </c>
      <c r="L10" s="439">
        <v>19132.401210083</v>
      </c>
      <c r="M10" s="774">
        <v>0.20508532455326967</v>
      </c>
    </row>
    <row r="11" spans="2:13" ht="15" customHeight="1">
      <c r="B11" s="177" t="s">
        <v>26</v>
      </c>
      <c r="C11" s="1196" t="s">
        <v>44</v>
      </c>
      <c r="D11" s="438">
        <v>7218.2980572030001</v>
      </c>
      <c r="E11" s="438">
        <v>522.55222730200001</v>
      </c>
      <c r="F11" s="438">
        <v>28004.530753260999</v>
      </c>
      <c r="G11" s="438">
        <v>427.866239726</v>
      </c>
      <c r="H11" s="438">
        <v>12397.032352050999</v>
      </c>
      <c r="I11" s="439">
        <v>139.76022847300001</v>
      </c>
      <c r="J11" s="439">
        <v>47619.861162515001</v>
      </c>
      <c r="K11" s="439">
        <v>1090.178695501</v>
      </c>
      <c r="L11" s="439">
        <v>48710.039858016004</v>
      </c>
      <c r="M11" s="774">
        <v>0.52213594224750093</v>
      </c>
    </row>
    <row r="12" spans="2:13" ht="15" customHeight="1">
      <c r="B12" s="177" t="s">
        <v>27</v>
      </c>
      <c r="C12" s="1197" t="s">
        <v>115</v>
      </c>
      <c r="D12" s="438">
        <v>6981.5691930519997</v>
      </c>
      <c r="E12" s="438">
        <v>427.84643235200002</v>
      </c>
      <c r="F12" s="438">
        <v>25443.056623560999</v>
      </c>
      <c r="G12" s="438">
        <v>71.880753882999997</v>
      </c>
      <c r="H12" s="438">
        <v>11835.849506498</v>
      </c>
      <c r="I12" s="439">
        <v>10.671958084</v>
      </c>
      <c r="J12" s="439">
        <v>44260.475323111001</v>
      </c>
      <c r="K12" s="439">
        <v>510.39914431900002</v>
      </c>
      <c r="L12" s="439">
        <v>44770.874467430003</v>
      </c>
      <c r="M12" s="774">
        <v>0.47991097509745057</v>
      </c>
    </row>
    <row r="13" spans="2:13" ht="15" customHeight="1">
      <c r="B13" s="177" t="s">
        <v>28</v>
      </c>
      <c r="C13" s="1197" t="s">
        <v>46</v>
      </c>
      <c r="D13" s="438">
        <v>48487.309250263002</v>
      </c>
      <c r="E13" s="438">
        <v>7536.9397203589997</v>
      </c>
      <c r="F13" s="438">
        <v>138492.91901045101</v>
      </c>
      <c r="G13" s="438">
        <v>8559.8663920939998</v>
      </c>
      <c r="H13" s="438">
        <v>114128.916284411</v>
      </c>
      <c r="I13" s="439">
        <v>12214.882419592999</v>
      </c>
      <c r="J13" s="439">
        <v>301109.14454512502</v>
      </c>
      <c r="K13" s="439">
        <v>28311.688532045999</v>
      </c>
      <c r="L13" s="439">
        <v>329420.833077171</v>
      </c>
      <c r="M13" s="774">
        <v>3.5311499965114415</v>
      </c>
    </row>
    <row r="14" spans="2:13" ht="15" customHeight="1">
      <c r="B14" s="177" t="s">
        <v>119</v>
      </c>
      <c r="C14" s="1196" t="s">
        <v>47</v>
      </c>
      <c r="D14" s="438">
        <v>8056.0803327949998</v>
      </c>
      <c r="E14" s="438">
        <v>467.14234392700001</v>
      </c>
      <c r="F14" s="438">
        <v>32153.114077999999</v>
      </c>
      <c r="G14" s="438">
        <v>620.63169450099997</v>
      </c>
      <c r="H14" s="438">
        <v>14051.874437191</v>
      </c>
      <c r="I14" s="439">
        <v>584.75177849199997</v>
      </c>
      <c r="J14" s="439">
        <v>54261.068847985996</v>
      </c>
      <c r="K14" s="439">
        <v>1672.5258169199999</v>
      </c>
      <c r="L14" s="439">
        <v>55933.594664905999</v>
      </c>
      <c r="M14" s="774">
        <v>0.59956715779291958</v>
      </c>
    </row>
    <row r="15" spans="2:13" ht="15" customHeight="1">
      <c r="B15" s="177" t="s">
        <v>81</v>
      </c>
      <c r="C15" s="1196" t="s">
        <v>48</v>
      </c>
      <c r="D15" s="438">
        <v>19126.676063349001</v>
      </c>
      <c r="E15" s="438">
        <v>4939.66927141</v>
      </c>
      <c r="F15" s="438">
        <v>69275.870485763997</v>
      </c>
      <c r="G15" s="438">
        <v>2539.4061969889999</v>
      </c>
      <c r="H15" s="438">
        <v>32409.659327337999</v>
      </c>
      <c r="I15" s="439">
        <v>1376.4599297110001</v>
      </c>
      <c r="J15" s="439">
        <v>120812.205876451</v>
      </c>
      <c r="K15" s="439">
        <v>8855.5353981099997</v>
      </c>
      <c r="L15" s="439">
        <v>129667.74127456101</v>
      </c>
      <c r="M15" s="774">
        <v>1.3899431917290104</v>
      </c>
    </row>
    <row r="16" spans="2:13" ht="15" customHeight="1">
      <c r="B16" s="177" t="s">
        <v>83</v>
      </c>
      <c r="C16" s="1196" t="s">
        <v>50</v>
      </c>
      <c r="D16" s="438">
        <v>19457.686028682001</v>
      </c>
      <c r="E16" s="438">
        <v>787.82120517999999</v>
      </c>
      <c r="F16" s="438">
        <v>59590.264048762001</v>
      </c>
      <c r="G16" s="438">
        <v>1751.088144975</v>
      </c>
      <c r="H16" s="438">
        <v>28488.079154988998</v>
      </c>
      <c r="I16" s="439">
        <v>3603.8769828439999</v>
      </c>
      <c r="J16" s="439">
        <v>107536.02923243299</v>
      </c>
      <c r="K16" s="439">
        <v>6142.7863329989996</v>
      </c>
      <c r="L16" s="439">
        <v>113678.815565432</v>
      </c>
      <c r="M16" s="774">
        <v>1.2185536216322512</v>
      </c>
    </row>
    <row r="17" spans="2:13" ht="15" customHeight="1">
      <c r="B17" s="177" t="s">
        <v>84</v>
      </c>
      <c r="C17" s="1196" t="s">
        <v>51</v>
      </c>
      <c r="D17" s="438">
        <v>3750.8631513260002</v>
      </c>
      <c r="E17" s="438">
        <v>1968.03213785</v>
      </c>
      <c r="F17" s="438">
        <v>13579.783197643001</v>
      </c>
      <c r="G17" s="438">
        <v>435.49867471699997</v>
      </c>
      <c r="H17" s="438">
        <v>7279.8303595790003</v>
      </c>
      <c r="I17" s="439">
        <v>141.60881833100001</v>
      </c>
      <c r="J17" s="439">
        <v>24610.476708548002</v>
      </c>
      <c r="K17" s="439">
        <v>2545.1396308980002</v>
      </c>
      <c r="L17" s="439">
        <v>27155.616339446002</v>
      </c>
      <c r="M17" s="774">
        <v>0.29108831292354004</v>
      </c>
    </row>
    <row r="18" spans="2:13" ht="15" customHeight="1">
      <c r="B18" s="177" t="s">
        <v>82</v>
      </c>
      <c r="C18" s="1196" t="s">
        <v>49</v>
      </c>
      <c r="D18" s="438">
        <v>25266.590609071001</v>
      </c>
      <c r="E18" s="438">
        <v>9827.3787213520009</v>
      </c>
      <c r="F18" s="438">
        <v>33096.449147441999</v>
      </c>
      <c r="G18" s="438">
        <v>7692.7530336999998</v>
      </c>
      <c r="H18" s="438">
        <v>18610.567466542001</v>
      </c>
      <c r="I18" s="439">
        <v>3967.7730663749999</v>
      </c>
      <c r="J18" s="439">
        <v>76973.607223055005</v>
      </c>
      <c r="K18" s="439">
        <v>21487.904821427001</v>
      </c>
      <c r="L18" s="439">
        <v>98461.512044482006</v>
      </c>
      <c r="M18" s="774">
        <v>1.0554352761014811</v>
      </c>
    </row>
    <row r="19" spans="2:13" ht="15" customHeight="1">
      <c r="B19" s="177" t="s">
        <v>85</v>
      </c>
      <c r="C19" s="1196" t="s">
        <v>52</v>
      </c>
      <c r="D19" s="438">
        <v>10005.913088989</v>
      </c>
      <c r="E19" s="438">
        <v>993.47355142699996</v>
      </c>
      <c r="F19" s="438">
        <v>38224.233901184998</v>
      </c>
      <c r="G19" s="438">
        <v>714.44722370399995</v>
      </c>
      <c r="H19" s="438">
        <v>12089.611703148999</v>
      </c>
      <c r="I19" s="439">
        <v>481.21343603999998</v>
      </c>
      <c r="J19" s="439">
        <v>60319.758693322998</v>
      </c>
      <c r="K19" s="439">
        <v>2189.1342111710001</v>
      </c>
      <c r="L19" s="439">
        <v>62508.892904494001</v>
      </c>
      <c r="M19" s="774">
        <v>0.67004953785035715</v>
      </c>
    </row>
    <row r="20" spans="2:13" ht="15" customHeight="1">
      <c r="B20" s="177" t="s">
        <v>86</v>
      </c>
      <c r="C20" s="1196" t="s">
        <v>53</v>
      </c>
      <c r="D20" s="438">
        <v>20281.827514576002</v>
      </c>
      <c r="E20" s="438">
        <v>2262.7720503199998</v>
      </c>
      <c r="F20" s="438">
        <v>42877.279807528997</v>
      </c>
      <c r="G20" s="438">
        <v>943.818781575</v>
      </c>
      <c r="H20" s="438">
        <v>27780.162305695001</v>
      </c>
      <c r="I20" s="439">
        <v>337.58944715400003</v>
      </c>
      <c r="J20" s="439">
        <v>90939.269627799993</v>
      </c>
      <c r="K20" s="439">
        <v>3544.1802790490001</v>
      </c>
      <c r="L20" s="439">
        <v>94483.449906848997</v>
      </c>
      <c r="M20" s="774">
        <v>1.012793364318888</v>
      </c>
    </row>
    <row r="21" spans="2:13" ht="15" customHeight="1">
      <c r="B21" s="177" t="s">
        <v>87</v>
      </c>
      <c r="C21" s="1196" t="s">
        <v>54</v>
      </c>
      <c r="D21" s="438">
        <v>12777.207553308001</v>
      </c>
      <c r="E21" s="438">
        <v>652.254199997</v>
      </c>
      <c r="F21" s="438">
        <v>47073.101622048001</v>
      </c>
      <c r="G21" s="438">
        <v>1772.7476895729999</v>
      </c>
      <c r="H21" s="438">
        <v>21832.420406337002</v>
      </c>
      <c r="I21" s="439">
        <v>688.030532311</v>
      </c>
      <c r="J21" s="439">
        <v>81682.729581692998</v>
      </c>
      <c r="K21" s="439">
        <v>3113.0324218810001</v>
      </c>
      <c r="L21" s="439">
        <v>84795.762003573996</v>
      </c>
      <c r="M21" s="774">
        <v>0.90894844720692236</v>
      </c>
    </row>
    <row r="22" spans="2:13" ht="15" customHeight="1">
      <c r="B22" s="177" t="s">
        <v>88</v>
      </c>
      <c r="C22" s="1196" t="s">
        <v>55</v>
      </c>
      <c r="D22" s="438">
        <v>41109.696860593998</v>
      </c>
      <c r="E22" s="438">
        <v>5371.5672759119998</v>
      </c>
      <c r="F22" s="438">
        <v>80060.454160305002</v>
      </c>
      <c r="G22" s="438">
        <v>2699.5671478019999</v>
      </c>
      <c r="H22" s="438">
        <v>44035.887248088002</v>
      </c>
      <c r="I22" s="439">
        <v>3852.9398065340001</v>
      </c>
      <c r="J22" s="439">
        <v>165206.038268987</v>
      </c>
      <c r="K22" s="439">
        <v>11924.074230247999</v>
      </c>
      <c r="L22" s="439">
        <v>177130.11249923499</v>
      </c>
      <c r="M22" s="774">
        <v>1.8987050402705403</v>
      </c>
    </row>
    <row r="23" spans="2:13" ht="15" customHeight="1">
      <c r="B23" s="177" t="s">
        <v>120</v>
      </c>
      <c r="C23" s="1196" t="s">
        <v>56</v>
      </c>
      <c r="D23" s="438">
        <v>14085.043234274</v>
      </c>
      <c r="E23" s="438">
        <v>2141.751492805</v>
      </c>
      <c r="F23" s="438">
        <v>24097.874071710001</v>
      </c>
      <c r="G23" s="438">
        <v>273.29806523799999</v>
      </c>
      <c r="H23" s="438">
        <v>9229.6732115440009</v>
      </c>
      <c r="I23" s="439">
        <v>149.28378144199999</v>
      </c>
      <c r="J23" s="439">
        <v>47412.590517527999</v>
      </c>
      <c r="K23" s="439">
        <v>2564.3333394850001</v>
      </c>
      <c r="L23" s="439">
        <v>49976.923857012996</v>
      </c>
      <c r="M23" s="774">
        <v>0.53571601059609453</v>
      </c>
    </row>
    <row r="24" spans="2:13" ht="15" customHeight="1">
      <c r="B24" s="177" t="s">
        <v>186</v>
      </c>
      <c r="C24" s="1197" t="s">
        <v>57</v>
      </c>
      <c r="D24" s="438">
        <v>6475.2722146010001</v>
      </c>
      <c r="E24" s="438">
        <v>3085.837722064</v>
      </c>
      <c r="F24" s="438">
        <v>21649.489613582999</v>
      </c>
      <c r="G24" s="438">
        <v>153.72245180100001</v>
      </c>
      <c r="H24" s="438">
        <v>4776.9743452570001</v>
      </c>
      <c r="I24" s="439">
        <v>75.459293630000005</v>
      </c>
      <c r="J24" s="439">
        <v>32901.736173441001</v>
      </c>
      <c r="K24" s="439">
        <v>3315.0194674949998</v>
      </c>
      <c r="L24" s="439">
        <v>36216.755640935997</v>
      </c>
      <c r="M24" s="774">
        <v>0.38821708803458638</v>
      </c>
    </row>
    <row r="25" spans="2:13" ht="15" customHeight="1">
      <c r="B25" s="177" t="s">
        <v>187</v>
      </c>
      <c r="C25" s="1197" t="s">
        <v>58</v>
      </c>
      <c r="D25" s="438">
        <v>19646.747335827</v>
      </c>
      <c r="E25" s="438">
        <v>1533.290059919</v>
      </c>
      <c r="F25" s="438">
        <v>81653.115923709993</v>
      </c>
      <c r="G25" s="438">
        <v>1853.801240751</v>
      </c>
      <c r="H25" s="438">
        <v>30655.410026524001</v>
      </c>
      <c r="I25" s="439">
        <v>3793.9206082390001</v>
      </c>
      <c r="J25" s="439">
        <v>131955.27328606101</v>
      </c>
      <c r="K25" s="439">
        <v>7181.0119089090003</v>
      </c>
      <c r="L25" s="439">
        <v>139136.28519497</v>
      </c>
      <c r="M25" s="774">
        <v>1.4914390458897826</v>
      </c>
    </row>
    <row r="26" spans="2:13" ht="15" customHeight="1">
      <c r="B26" s="177" t="s">
        <v>188</v>
      </c>
      <c r="C26" s="1197" t="s">
        <v>59</v>
      </c>
      <c r="D26" s="438">
        <v>5657.2760473360004</v>
      </c>
      <c r="E26" s="438">
        <v>369.61538313400001</v>
      </c>
      <c r="F26" s="438">
        <v>17833.159257048999</v>
      </c>
      <c r="G26" s="438">
        <v>923.16029369</v>
      </c>
      <c r="H26" s="438">
        <v>7593.1220267669996</v>
      </c>
      <c r="I26" s="439">
        <v>177.59490118799999</v>
      </c>
      <c r="J26" s="439">
        <v>31083.557331151998</v>
      </c>
      <c r="K26" s="439">
        <v>1470.3705780119999</v>
      </c>
      <c r="L26" s="439">
        <v>32553.927909163998</v>
      </c>
      <c r="M26" s="774">
        <v>0.34895425814173997</v>
      </c>
    </row>
    <row r="27" spans="2:13" ht="15" customHeight="1">
      <c r="B27" s="177" t="s">
        <v>189</v>
      </c>
      <c r="C27" s="1196" t="s">
        <v>62</v>
      </c>
      <c r="D27" s="438">
        <v>1243.900011125</v>
      </c>
      <c r="E27" s="438">
        <v>126.908887546</v>
      </c>
      <c r="F27" s="438">
        <v>4105.4861491969996</v>
      </c>
      <c r="G27" s="438">
        <v>39.383368306999998</v>
      </c>
      <c r="H27" s="438">
        <v>1232.0939870100001</v>
      </c>
      <c r="I27" s="439">
        <v>7.5076886070000004</v>
      </c>
      <c r="J27" s="439">
        <v>6581.4801473320003</v>
      </c>
      <c r="K27" s="439">
        <v>173.79994446000001</v>
      </c>
      <c r="L27" s="439">
        <v>6755.2800917920003</v>
      </c>
      <c r="M27" s="774">
        <v>7.2411653658155412E-2</v>
      </c>
    </row>
    <row r="28" spans="2:13" ht="15" customHeight="1">
      <c r="B28" s="177" t="s">
        <v>190</v>
      </c>
      <c r="C28" s="1196" t="s">
        <v>61</v>
      </c>
      <c r="D28" s="438">
        <v>992.10436003699999</v>
      </c>
      <c r="E28" s="438">
        <v>0.99565543199999995</v>
      </c>
      <c r="F28" s="438">
        <v>5097.4542189840004</v>
      </c>
      <c r="G28" s="438">
        <v>2.9443118699999999</v>
      </c>
      <c r="H28" s="438">
        <v>445.02217493299997</v>
      </c>
      <c r="I28" s="439">
        <v>1.6234999999999999E-2</v>
      </c>
      <c r="J28" s="439">
        <v>6534.5807539540001</v>
      </c>
      <c r="K28" s="439">
        <v>3.9562023019999999</v>
      </c>
      <c r="L28" s="439">
        <v>6538.5369562559999</v>
      </c>
      <c r="M28" s="774">
        <v>7.0088326031476342E-2</v>
      </c>
    </row>
    <row r="29" spans="2:13" ht="15" customHeight="1">
      <c r="B29" s="177" t="s">
        <v>191</v>
      </c>
      <c r="C29" s="1197" t="s">
        <v>60</v>
      </c>
      <c r="D29" s="438">
        <v>5309.4318113380004</v>
      </c>
      <c r="E29" s="438">
        <v>99.601585221999997</v>
      </c>
      <c r="F29" s="438">
        <v>20430.367372739998</v>
      </c>
      <c r="G29" s="438">
        <v>140.32625694500001</v>
      </c>
      <c r="H29" s="438">
        <v>5152.9960470240003</v>
      </c>
      <c r="I29" s="439">
        <v>32.077231179000002</v>
      </c>
      <c r="J29" s="439">
        <v>30892.795231102002</v>
      </c>
      <c r="K29" s="439">
        <v>272.00507334600002</v>
      </c>
      <c r="L29" s="439">
        <v>31164.800304447999</v>
      </c>
      <c r="M29" s="774">
        <v>0.33406382789564282</v>
      </c>
    </row>
    <row r="30" spans="2:13" ht="15" customHeight="1">
      <c r="B30" s="177" t="s">
        <v>192</v>
      </c>
      <c r="C30" s="1196" t="s">
        <v>63</v>
      </c>
      <c r="D30" s="438">
        <v>5911.4360583649996</v>
      </c>
      <c r="E30" s="438">
        <v>5420.3228304069999</v>
      </c>
      <c r="F30" s="438">
        <v>24361.870286896999</v>
      </c>
      <c r="G30" s="438">
        <v>407.69270060700001</v>
      </c>
      <c r="H30" s="438">
        <v>12181.389538351999</v>
      </c>
      <c r="I30" s="439">
        <v>43.954623460999997</v>
      </c>
      <c r="J30" s="439">
        <v>42454.695883613997</v>
      </c>
      <c r="K30" s="439">
        <v>5871.9701544749996</v>
      </c>
      <c r="L30" s="439">
        <v>48326.666038089003</v>
      </c>
      <c r="M30" s="774">
        <v>0.51802645575797868</v>
      </c>
    </row>
    <row r="31" spans="2:13" ht="15" customHeight="1">
      <c r="B31" s="177" t="s">
        <v>193</v>
      </c>
      <c r="C31" s="1196" t="s">
        <v>64</v>
      </c>
      <c r="D31" s="438">
        <v>26904.937480674002</v>
      </c>
      <c r="E31" s="438">
        <v>4960.0259828239996</v>
      </c>
      <c r="F31" s="438">
        <v>95765.291625236001</v>
      </c>
      <c r="G31" s="438">
        <v>8355.793643772</v>
      </c>
      <c r="H31" s="438">
        <v>45542.486566981999</v>
      </c>
      <c r="I31" s="439">
        <v>1350.4138930250001</v>
      </c>
      <c r="J31" s="439">
        <v>168212.71567289199</v>
      </c>
      <c r="K31" s="439">
        <v>14666.233519621001</v>
      </c>
      <c r="L31" s="439">
        <v>182878.94919251301</v>
      </c>
      <c r="M31" s="774">
        <v>1.9603283580182009</v>
      </c>
    </row>
    <row r="32" spans="2:13" ht="15" customHeight="1">
      <c r="B32" s="177" t="s">
        <v>194</v>
      </c>
      <c r="C32" s="1196" t="s">
        <v>65</v>
      </c>
      <c r="D32" s="438">
        <v>5668.660607797</v>
      </c>
      <c r="E32" s="438">
        <v>179.41872869299999</v>
      </c>
      <c r="F32" s="438">
        <v>19881.851854438999</v>
      </c>
      <c r="G32" s="438">
        <v>224.54101809599999</v>
      </c>
      <c r="H32" s="438">
        <v>10886.966965729</v>
      </c>
      <c r="I32" s="439">
        <v>41.919733125999997</v>
      </c>
      <c r="J32" s="439">
        <v>36437.479427965001</v>
      </c>
      <c r="K32" s="439">
        <v>445.87947991499999</v>
      </c>
      <c r="L32" s="439">
        <v>36883.35890788</v>
      </c>
      <c r="M32" s="774">
        <v>0.39536258670191687</v>
      </c>
    </row>
    <row r="33" spans="2:13" ht="15" customHeight="1">
      <c r="B33" s="177" t="s">
        <v>195</v>
      </c>
      <c r="C33" s="1196" t="s">
        <v>66</v>
      </c>
      <c r="D33" s="438">
        <v>2161.068309103</v>
      </c>
      <c r="E33" s="438">
        <v>24.050367712</v>
      </c>
      <c r="F33" s="438">
        <v>9135.4307831890001</v>
      </c>
      <c r="G33" s="438">
        <v>96.485212332000003</v>
      </c>
      <c r="H33" s="438">
        <v>3678.9167625720002</v>
      </c>
      <c r="I33" s="439">
        <v>47.254260225000003</v>
      </c>
      <c r="J33" s="439">
        <v>14975.415854864001</v>
      </c>
      <c r="K33" s="439">
        <v>167.789840269</v>
      </c>
      <c r="L33" s="439">
        <v>15143.205695133</v>
      </c>
      <c r="M33" s="774">
        <v>0.16232407112216313</v>
      </c>
    </row>
    <row r="34" spans="2:13" ht="15" customHeight="1">
      <c r="B34" s="177" t="s">
        <v>196</v>
      </c>
      <c r="C34" s="1196" t="s">
        <v>67</v>
      </c>
      <c r="D34" s="438">
        <v>16675.815931768</v>
      </c>
      <c r="E34" s="438">
        <v>363.51867560300002</v>
      </c>
      <c r="F34" s="438">
        <v>27454.702305802999</v>
      </c>
      <c r="G34" s="438">
        <v>361.24279937</v>
      </c>
      <c r="H34" s="438">
        <v>8261.4242607150009</v>
      </c>
      <c r="I34" s="439">
        <v>91.546180866</v>
      </c>
      <c r="J34" s="439">
        <v>52391.942498286</v>
      </c>
      <c r="K34" s="439">
        <v>816.30765583899995</v>
      </c>
      <c r="L34" s="439">
        <v>53208.250154125002</v>
      </c>
      <c r="M34" s="774">
        <v>0.57035346122782604</v>
      </c>
    </row>
    <row r="35" spans="2:13" ht="15" customHeight="1">
      <c r="B35" s="177" t="s">
        <v>197</v>
      </c>
      <c r="C35" s="1197" t="s">
        <v>68</v>
      </c>
      <c r="D35" s="438">
        <v>5680.1913631839998</v>
      </c>
      <c r="E35" s="438">
        <v>23.678163936000001</v>
      </c>
      <c r="F35" s="438">
        <v>7519.6407386869996</v>
      </c>
      <c r="G35" s="438">
        <v>39.282909466</v>
      </c>
      <c r="H35" s="438">
        <v>1772.50541782</v>
      </c>
      <c r="I35" s="439">
        <v>56.173648004</v>
      </c>
      <c r="J35" s="439">
        <v>14972.337519691</v>
      </c>
      <c r="K35" s="439">
        <v>119.134721406</v>
      </c>
      <c r="L35" s="439">
        <v>15091.472241097001</v>
      </c>
      <c r="M35" s="774">
        <v>0.16176952639488432</v>
      </c>
    </row>
    <row r="36" spans="2:13" ht="15" customHeight="1">
      <c r="B36" s="177" t="s">
        <v>198</v>
      </c>
      <c r="C36" s="1197" t="s">
        <v>69</v>
      </c>
      <c r="D36" s="438">
        <v>3246.093875948</v>
      </c>
      <c r="E36" s="438">
        <v>197.013714787</v>
      </c>
      <c r="F36" s="438">
        <v>9130.6057064720007</v>
      </c>
      <c r="G36" s="438">
        <v>48.445132616999999</v>
      </c>
      <c r="H36" s="438">
        <v>3423.6117932540001</v>
      </c>
      <c r="I36" s="439">
        <v>15.312258048</v>
      </c>
      <c r="J36" s="439">
        <v>15800.311375674</v>
      </c>
      <c r="K36" s="439">
        <v>260.77110545199997</v>
      </c>
      <c r="L36" s="439">
        <v>16061.082481126001</v>
      </c>
      <c r="M36" s="774">
        <v>0.17216303783043393</v>
      </c>
    </row>
    <row r="37" spans="2:13" ht="15" customHeight="1">
      <c r="B37" s="177" t="s">
        <v>199</v>
      </c>
      <c r="C37" s="1197" t="s">
        <v>70</v>
      </c>
      <c r="D37" s="438">
        <v>10.181519989</v>
      </c>
      <c r="E37" s="438">
        <v>18305.757430324</v>
      </c>
      <c r="F37" s="438">
        <v>36.986816746999999</v>
      </c>
      <c r="G37" s="438">
        <v>4088.7652382169999</v>
      </c>
      <c r="H37" s="438">
        <v>10.763757769</v>
      </c>
      <c r="I37" s="439">
        <v>15988.402883401001</v>
      </c>
      <c r="J37" s="439">
        <v>57.932094505000002</v>
      </c>
      <c r="K37" s="439">
        <v>38382.925551941997</v>
      </c>
      <c r="L37" s="439">
        <v>38440.857646447002</v>
      </c>
      <c r="M37" s="774">
        <v>0.41205783215401326</v>
      </c>
    </row>
    <row r="38" spans="2:13" ht="25.15" customHeight="1" thickBot="1">
      <c r="B38" s="1421" t="s">
        <v>72</v>
      </c>
      <c r="C38" s="1422"/>
      <c r="D38" s="440">
        <v>2130724.7670876891</v>
      </c>
      <c r="E38" s="440">
        <v>893758.99914009206</v>
      </c>
      <c r="F38" s="440">
        <v>2718017.5599409989</v>
      </c>
      <c r="G38" s="440">
        <v>215883.54583081094</v>
      </c>
      <c r="H38" s="440">
        <v>2998237.3929984439</v>
      </c>
      <c r="I38" s="440">
        <v>372373.48433627299</v>
      </c>
      <c r="J38" s="440">
        <v>7846979.720027131</v>
      </c>
      <c r="K38" s="440">
        <v>1482016.0293071719</v>
      </c>
      <c r="L38" s="440">
        <v>9328995.7493343093</v>
      </c>
      <c r="M38" s="775">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2" zoomScale="90" zoomScaleNormal="90" zoomScaleSheetLayoutView="90" workbookViewId="0">
      <selection activeCell="H305" sqref="H305"/>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7" t="s">
        <v>709</v>
      </c>
      <c r="B1" s="1428"/>
      <c r="C1" s="1428"/>
      <c r="D1" s="1428"/>
      <c r="E1" s="1428"/>
      <c r="F1" s="1428"/>
      <c r="G1" s="1428"/>
      <c r="H1" s="1428"/>
      <c r="I1" s="1428"/>
      <c r="J1" s="1428"/>
      <c r="K1" s="1428"/>
      <c r="L1" s="1428"/>
      <c r="M1" s="1428"/>
      <c r="N1" s="1428"/>
      <c r="O1" s="1428"/>
      <c r="P1" s="1428"/>
      <c r="Q1" s="1428"/>
      <c r="R1" s="1428"/>
      <c r="S1" s="1428"/>
      <c r="T1" s="1428"/>
      <c r="U1" s="1429"/>
    </row>
    <row r="2" spans="1:21" ht="22.35" customHeight="1">
      <c r="A2" s="1423" t="s">
        <v>480</v>
      </c>
      <c r="B2" s="1424"/>
      <c r="C2" s="1430" t="s">
        <v>277</v>
      </c>
      <c r="D2" s="1382" t="s">
        <v>842</v>
      </c>
      <c r="E2" s="1376">
        <v>2021</v>
      </c>
      <c r="F2" s="1431">
        <v>2022</v>
      </c>
      <c r="G2" s="1431">
        <v>2023</v>
      </c>
      <c r="H2" s="1432">
        <v>2024</v>
      </c>
      <c r="I2" s="1432"/>
      <c r="J2" s="1432"/>
      <c r="K2" s="1432"/>
      <c r="L2" s="1432"/>
      <c r="M2" s="1432"/>
      <c r="N2" s="1432"/>
      <c r="O2" s="1432"/>
      <c r="P2" s="1432"/>
      <c r="Q2" s="1432"/>
      <c r="R2" s="1432">
        <v>2025</v>
      </c>
      <c r="S2" s="1432"/>
      <c r="T2" s="1432"/>
      <c r="U2" s="863"/>
    </row>
    <row r="3" spans="1:21" ht="22.35" customHeight="1">
      <c r="A3" s="1423"/>
      <c r="B3" s="1424"/>
      <c r="C3" s="1430"/>
      <c r="D3" s="1383"/>
      <c r="E3" s="1386"/>
      <c r="F3" s="1386"/>
      <c r="G3" s="1386"/>
      <c r="H3" s="786" t="s">
        <v>5</v>
      </c>
      <c r="I3" s="1198" t="s">
        <v>6</v>
      </c>
      <c r="J3" s="1198" t="s">
        <v>267</v>
      </c>
      <c r="K3" s="1198" t="s">
        <v>7</v>
      </c>
      <c r="L3" s="1198" t="s">
        <v>13</v>
      </c>
      <c r="M3" s="1199" t="s">
        <v>14</v>
      </c>
      <c r="N3" s="1199" t="s">
        <v>904</v>
      </c>
      <c r="O3" s="1199" t="s">
        <v>0</v>
      </c>
      <c r="P3" s="1199" t="s">
        <v>1</v>
      </c>
      <c r="Q3" s="1199" t="s">
        <v>2</v>
      </c>
      <c r="R3" s="1199" t="s">
        <v>3</v>
      </c>
      <c r="S3" s="1199" t="s">
        <v>4</v>
      </c>
      <c r="T3" s="1199" t="s">
        <v>5</v>
      </c>
      <c r="U3" s="785"/>
    </row>
    <row r="4" spans="1:21" ht="18" customHeight="1">
      <c r="A4" s="215" t="s">
        <v>18</v>
      </c>
      <c r="B4" s="1200" t="s">
        <v>37</v>
      </c>
      <c r="C4" s="441">
        <v>464519.074645132</v>
      </c>
      <c r="D4" s="441">
        <v>561231.30990533601</v>
      </c>
      <c r="E4" s="441">
        <v>609898.97020976502</v>
      </c>
      <c r="F4" s="441">
        <v>632629.03153401101</v>
      </c>
      <c r="G4" s="441">
        <v>658143.95322473999</v>
      </c>
      <c r="H4" s="441">
        <v>668950.51318216999</v>
      </c>
      <c r="I4" s="441">
        <v>669299.31220100704</v>
      </c>
      <c r="J4" s="441">
        <v>672032.906048815</v>
      </c>
      <c r="K4" s="441">
        <v>674580.37865155702</v>
      </c>
      <c r="L4" s="441">
        <v>676249.32223277702</v>
      </c>
      <c r="M4" s="441">
        <v>680713.66085513099</v>
      </c>
      <c r="N4" s="441">
        <v>686309.40480040596</v>
      </c>
      <c r="O4" s="441">
        <v>683384.21773871698</v>
      </c>
      <c r="P4" s="441">
        <v>686041.31525546405</v>
      </c>
      <c r="Q4" s="441">
        <v>690672.62599187996</v>
      </c>
      <c r="R4" s="441">
        <v>691082.88933617203</v>
      </c>
      <c r="S4" s="441">
        <v>696080.43026896298</v>
      </c>
      <c r="T4" s="441">
        <v>693013.41503801395</v>
      </c>
      <c r="U4" s="442"/>
    </row>
    <row r="5" spans="1:21" ht="18" customHeight="1">
      <c r="A5" s="215" t="s">
        <v>19</v>
      </c>
      <c r="B5" s="1200" t="s">
        <v>38</v>
      </c>
      <c r="C5" s="441">
        <v>181260.81647566101</v>
      </c>
      <c r="D5" s="441">
        <v>221886.64253599799</v>
      </c>
      <c r="E5" s="441">
        <v>242083.856081651</v>
      </c>
      <c r="F5" s="441">
        <v>252591.037907408</v>
      </c>
      <c r="G5" s="441">
        <v>264009.40384016797</v>
      </c>
      <c r="H5" s="441">
        <v>280189.71785635798</v>
      </c>
      <c r="I5" s="441">
        <v>280801.34700991103</v>
      </c>
      <c r="J5" s="441">
        <v>283049.74920612999</v>
      </c>
      <c r="K5" s="441">
        <v>290499.51293287001</v>
      </c>
      <c r="L5" s="441">
        <v>286973.02299793699</v>
      </c>
      <c r="M5" s="441">
        <v>287700.84577619098</v>
      </c>
      <c r="N5" s="441">
        <v>295538.30234663899</v>
      </c>
      <c r="O5" s="441">
        <v>292516.71703825798</v>
      </c>
      <c r="P5" s="441">
        <v>291407.08563575899</v>
      </c>
      <c r="Q5" s="441">
        <v>296242.95217108098</v>
      </c>
      <c r="R5" s="441">
        <v>288511.90742583002</v>
      </c>
      <c r="S5" s="441">
        <v>288906.67625653098</v>
      </c>
      <c r="T5" s="441">
        <v>293568.70143604401</v>
      </c>
      <c r="U5" s="442"/>
    </row>
    <row r="6" spans="1:21" ht="18" customHeight="1">
      <c r="A6" s="215" t="s">
        <v>20</v>
      </c>
      <c r="B6" s="1200" t="s">
        <v>39</v>
      </c>
      <c r="C6" s="441">
        <v>2853010.1697542001</v>
      </c>
      <c r="D6" s="441">
        <v>3392262.1204892001</v>
      </c>
      <c r="E6" s="441">
        <v>3908383.65114915</v>
      </c>
      <c r="F6" s="441">
        <v>4373922.4238232104</v>
      </c>
      <c r="G6" s="441">
        <v>4499584.2601108896</v>
      </c>
      <c r="H6" s="441">
        <v>4599623.51439719</v>
      </c>
      <c r="I6" s="441">
        <v>4552098.5331523595</v>
      </c>
      <c r="J6" s="441">
        <v>4500957.0045445003</v>
      </c>
      <c r="K6" s="441">
        <v>4545483.7485056799</v>
      </c>
      <c r="L6" s="441">
        <v>4535542.8644990399</v>
      </c>
      <c r="M6" s="441">
        <v>4634045.4697052399</v>
      </c>
      <c r="N6" s="441">
        <v>4639764.3144910401</v>
      </c>
      <c r="O6" s="441">
        <v>4673665.3184397602</v>
      </c>
      <c r="P6" s="441">
        <v>4721199.2902012002</v>
      </c>
      <c r="Q6" s="441">
        <v>4789441.1809625197</v>
      </c>
      <c r="R6" s="441">
        <v>4822133.9975370504</v>
      </c>
      <c r="S6" s="441">
        <v>4841518.7419503797</v>
      </c>
      <c r="T6" s="441">
        <v>5040155.4530994296</v>
      </c>
      <c r="U6" s="442"/>
    </row>
    <row r="7" spans="1:21" ht="18" customHeight="1">
      <c r="A7" s="215" t="s">
        <v>22</v>
      </c>
      <c r="B7" s="1200" t="s">
        <v>40</v>
      </c>
      <c r="C7" s="441">
        <v>58946.167834047003</v>
      </c>
      <c r="D7" s="441">
        <v>69845.592580729004</v>
      </c>
      <c r="E7" s="441">
        <v>74353.727451401995</v>
      </c>
      <c r="F7" s="441">
        <v>78756.899886964995</v>
      </c>
      <c r="G7" s="441">
        <v>81390.362168848995</v>
      </c>
      <c r="H7" s="441">
        <v>83704.511173731997</v>
      </c>
      <c r="I7" s="441">
        <v>84039.828982375999</v>
      </c>
      <c r="J7" s="441">
        <v>84512.255407431003</v>
      </c>
      <c r="K7" s="441">
        <v>84273.604463943004</v>
      </c>
      <c r="L7" s="441">
        <v>83875.248414967995</v>
      </c>
      <c r="M7" s="441">
        <v>84045.197852989004</v>
      </c>
      <c r="N7" s="441">
        <v>85049.633745754007</v>
      </c>
      <c r="O7" s="441">
        <v>84637.448865079001</v>
      </c>
      <c r="P7" s="441">
        <v>84182.872069357007</v>
      </c>
      <c r="Q7" s="441">
        <v>84561.914806079003</v>
      </c>
      <c r="R7" s="441">
        <v>84093.341869725002</v>
      </c>
      <c r="S7" s="441">
        <v>84156.587401482</v>
      </c>
      <c r="T7" s="441">
        <v>86275.088115428996</v>
      </c>
      <c r="U7" s="442"/>
    </row>
    <row r="8" spans="1:21" ht="18" customHeight="1">
      <c r="A8" s="215" t="s">
        <v>23</v>
      </c>
      <c r="B8" s="1200" t="s">
        <v>41</v>
      </c>
      <c r="C8" s="441">
        <v>285670.16352002998</v>
      </c>
      <c r="D8" s="441">
        <v>341041.83389008901</v>
      </c>
      <c r="E8" s="441">
        <v>371696.77655146498</v>
      </c>
      <c r="F8" s="441">
        <v>384849.466254069</v>
      </c>
      <c r="G8" s="441">
        <v>404248.88718673598</v>
      </c>
      <c r="H8" s="441">
        <v>422536.24267996999</v>
      </c>
      <c r="I8" s="441">
        <v>421889.83567260101</v>
      </c>
      <c r="J8" s="441">
        <v>424520.677430404</v>
      </c>
      <c r="K8" s="441">
        <v>428494.54534154601</v>
      </c>
      <c r="L8" s="441">
        <v>430204.65954763099</v>
      </c>
      <c r="M8" s="441">
        <v>418746.654438645</v>
      </c>
      <c r="N8" s="441">
        <v>425113.30903277901</v>
      </c>
      <c r="O8" s="441">
        <v>422923.18159726798</v>
      </c>
      <c r="P8" s="441">
        <v>421703.48264907801</v>
      </c>
      <c r="Q8" s="441">
        <v>420786.26475024398</v>
      </c>
      <c r="R8" s="441">
        <v>431402.01368015399</v>
      </c>
      <c r="S8" s="441">
        <v>428945.17948794202</v>
      </c>
      <c r="T8" s="441">
        <v>428914.705763201</v>
      </c>
      <c r="U8" s="442"/>
    </row>
    <row r="9" spans="1:21" ht="18" customHeight="1">
      <c r="A9" s="215" t="s">
        <v>24</v>
      </c>
      <c r="B9" s="1200" t="s">
        <v>42</v>
      </c>
      <c r="C9" s="441">
        <v>542049.51851672796</v>
      </c>
      <c r="D9" s="441">
        <v>633322.12786704104</v>
      </c>
      <c r="E9" s="441">
        <v>683633.74324537499</v>
      </c>
      <c r="F9" s="441">
        <v>708011.32485645497</v>
      </c>
      <c r="G9" s="441">
        <v>736718.17343342002</v>
      </c>
      <c r="H9" s="441">
        <v>766653.00715745497</v>
      </c>
      <c r="I9" s="441">
        <v>768869.30071571295</v>
      </c>
      <c r="J9" s="441">
        <v>767078.41934988403</v>
      </c>
      <c r="K9" s="441">
        <v>768466.104943629</v>
      </c>
      <c r="L9" s="441">
        <v>774878.07396775601</v>
      </c>
      <c r="M9" s="441">
        <v>773276.72256234603</v>
      </c>
      <c r="N9" s="441">
        <v>771766.67890860396</v>
      </c>
      <c r="O9" s="441">
        <v>778114.79317560396</v>
      </c>
      <c r="P9" s="441">
        <v>779149.61102171696</v>
      </c>
      <c r="Q9" s="441">
        <v>774431.96630873298</v>
      </c>
      <c r="R9" s="441">
        <v>776101.53498718003</v>
      </c>
      <c r="S9" s="441">
        <v>774939.11491540901</v>
      </c>
      <c r="T9" s="441">
        <v>792842.38775552495</v>
      </c>
      <c r="U9" s="442"/>
    </row>
    <row r="10" spans="1:21" ht="18" customHeight="1">
      <c r="A10" s="215" t="s">
        <v>25</v>
      </c>
      <c r="B10" s="1200" t="s">
        <v>43</v>
      </c>
      <c r="C10" s="441">
        <v>12639.158325815</v>
      </c>
      <c r="D10" s="441">
        <v>13728.825445750001</v>
      </c>
      <c r="E10" s="441">
        <v>16400.286510229998</v>
      </c>
      <c r="F10" s="441">
        <v>16746.372944907002</v>
      </c>
      <c r="G10" s="441">
        <v>16818.720318210999</v>
      </c>
      <c r="H10" s="441">
        <v>17761.057475894999</v>
      </c>
      <c r="I10" s="441">
        <v>18428.348290727001</v>
      </c>
      <c r="J10" s="441">
        <v>18686.748917395998</v>
      </c>
      <c r="K10" s="441">
        <v>18781.687938222</v>
      </c>
      <c r="L10" s="441">
        <v>19245.262254842</v>
      </c>
      <c r="M10" s="441">
        <v>18958.262994244</v>
      </c>
      <c r="N10" s="441">
        <v>18204.923007006</v>
      </c>
      <c r="O10" s="441">
        <v>18500.152842337</v>
      </c>
      <c r="P10" s="441">
        <v>18432.663730216002</v>
      </c>
      <c r="Q10" s="441">
        <v>18737.348568770001</v>
      </c>
      <c r="R10" s="441">
        <v>18814.387029486999</v>
      </c>
      <c r="S10" s="441">
        <v>18816.043307772001</v>
      </c>
      <c r="T10" s="441">
        <v>19132.401210083</v>
      </c>
      <c r="U10" s="442"/>
    </row>
    <row r="11" spans="1:21" ht="18" customHeight="1">
      <c r="A11" s="215" t="s">
        <v>26</v>
      </c>
      <c r="B11" s="1200" t="s">
        <v>44</v>
      </c>
      <c r="C11" s="441">
        <v>31129.417121105002</v>
      </c>
      <c r="D11" s="441">
        <v>38202.675761179999</v>
      </c>
      <c r="E11" s="441">
        <v>42789.936235695001</v>
      </c>
      <c r="F11" s="441">
        <v>44400.359729584001</v>
      </c>
      <c r="G11" s="441">
        <v>44491.744154079999</v>
      </c>
      <c r="H11" s="441">
        <v>44497.357808009998</v>
      </c>
      <c r="I11" s="441">
        <v>44872.898102482002</v>
      </c>
      <c r="J11" s="441">
        <v>45021.079955387002</v>
      </c>
      <c r="K11" s="441">
        <v>45317.543847380002</v>
      </c>
      <c r="L11" s="441">
        <v>46843.796689636998</v>
      </c>
      <c r="M11" s="441">
        <v>46444.614326531999</v>
      </c>
      <c r="N11" s="441">
        <v>47456.777167196997</v>
      </c>
      <c r="O11" s="441">
        <v>47078.321708775999</v>
      </c>
      <c r="P11" s="441">
        <v>47760.168278921003</v>
      </c>
      <c r="Q11" s="441">
        <v>47595.507029163004</v>
      </c>
      <c r="R11" s="441">
        <v>47000.177524788996</v>
      </c>
      <c r="S11" s="441">
        <v>47096.756701716004</v>
      </c>
      <c r="T11" s="441">
        <v>48710.039858016004</v>
      </c>
      <c r="U11" s="442"/>
    </row>
    <row r="12" spans="1:21" ht="18" customHeight="1">
      <c r="A12" s="215" t="s">
        <v>27</v>
      </c>
      <c r="B12" s="1201" t="s">
        <v>115</v>
      </c>
      <c r="C12" s="441">
        <v>39672.881931185002</v>
      </c>
      <c r="D12" s="441">
        <v>41792.971520530002</v>
      </c>
      <c r="E12" s="441">
        <v>39320.864110900999</v>
      </c>
      <c r="F12" s="441">
        <v>39636.774013146001</v>
      </c>
      <c r="G12" s="441">
        <v>41927.156887336998</v>
      </c>
      <c r="H12" s="441">
        <v>43351.446076560998</v>
      </c>
      <c r="I12" s="441">
        <v>45037.996217512002</v>
      </c>
      <c r="J12" s="441">
        <v>44632.751058242</v>
      </c>
      <c r="K12" s="441">
        <v>44695.916009674998</v>
      </c>
      <c r="L12" s="441">
        <v>45224.665012031997</v>
      </c>
      <c r="M12" s="441">
        <v>45598.596878846001</v>
      </c>
      <c r="N12" s="441">
        <v>45666.315521117998</v>
      </c>
      <c r="O12" s="441">
        <v>43178.705747150001</v>
      </c>
      <c r="P12" s="441">
        <v>42651.728419721003</v>
      </c>
      <c r="Q12" s="441">
        <v>43326.847334022001</v>
      </c>
      <c r="R12" s="441">
        <v>42822.254135451003</v>
      </c>
      <c r="S12" s="441">
        <v>42585.705368768999</v>
      </c>
      <c r="T12" s="441">
        <v>44770.874467430003</v>
      </c>
      <c r="U12" s="442"/>
    </row>
    <row r="13" spans="1:21" ht="18" customHeight="1">
      <c r="A13" s="215" t="s">
        <v>28</v>
      </c>
      <c r="B13" s="1201" t="s">
        <v>46</v>
      </c>
      <c r="C13" s="441">
        <v>220693.85761675599</v>
      </c>
      <c r="D13" s="441">
        <v>261974.59453522001</v>
      </c>
      <c r="E13" s="441">
        <v>293497.783319332</v>
      </c>
      <c r="F13" s="441">
        <v>306773.08137119701</v>
      </c>
      <c r="G13" s="441">
        <v>318611.82414997398</v>
      </c>
      <c r="H13" s="441">
        <v>324225.22570364003</v>
      </c>
      <c r="I13" s="441">
        <v>325063.90677289502</v>
      </c>
      <c r="J13" s="441">
        <v>322730.31142969098</v>
      </c>
      <c r="K13" s="441">
        <v>324879.55875157402</v>
      </c>
      <c r="L13" s="441">
        <v>328371.56753228401</v>
      </c>
      <c r="M13" s="441">
        <v>327267.16397295601</v>
      </c>
      <c r="N13" s="441">
        <v>323065.875882497</v>
      </c>
      <c r="O13" s="441">
        <v>324322.71759893</v>
      </c>
      <c r="P13" s="441">
        <v>326548.588145477</v>
      </c>
      <c r="Q13" s="441">
        <v>329525.31013343902</v>
      </c>
      <c r="R13" s="441">
        <v>324572.14580079901</v>
      </c>
      <c r="S13" s="441">
        <v>325589.51438139298</v>
      </c>
      <c r="T13" s="441">
        <v>329420.833077171</v>
      </c>
      <c r="U13" s="442"/>
    </row>
    <row r="14" spans="1:21" ht="18" customHeight="1">
      <c r="A14" s="215" t="s">
        <v>119</v>
      </c>
      <c r="B14" s="1200" t="s">
        <v>47</v>
      </c>
      <c r="C14" s="441">
        <v>41290.639969085001</v>
      </c>
      <c r="D14" s="441">
        <v>46928.155497259002</v>
      </c>
      <c r="E14" s="441">
        <v>50421.498695023001</v>
      </c>
      <c r="F14" s="441">
        <v>52523.187520676998</v>
      </c>
      <c r="G14" s="441">
        <v>51894.763783889</v>
      </c>
      <c r="H14" s="441">
        <v>54844.586942524998</v>
      </c>
      <c r="I14" s="441">
        <v>54686.552568739004</v>
      </c>
      <c r="J14" s="441">
        <v>54646.258039047003</v>
      </c>
      <c r="K14" s="441">
        <v>54621.013186133998</v>
      </c>
      <c r="L14" s="441">
        <v>55189.372684483998</v>
      </c>
      <c r="M14" s="441">
        <v>54711.858946840999</v>
      </c>
      <c r="N14" s="441">
        <v>54028.734739496998</v>
      </c>
      <c r="O14" s="441">
        <v>54327.703502311997</v>
      </c>
      <c r="P14" s="441">
        <v>54725.258447938002</v>
      </c>
      <c r="Q14" s="441">
        <v>55636.2224909</v>
      </c>
      <c r="R14" s="441">
        <v>54447.486760446998</v>
      </c>
      <c r="S14" s="441">
        <v>53936.517751437998</v>
      </c>
      <c r="T14" s="441">
        <v>55933.594664905999</v>
      </c>
      <c r="U14" s="442"/>
    </row>
    <row r="15" spans="1:21" ht="18" customHeight="1">
      <c r="A15" s="215" t="s">
        <v>81</v>
      </c>
      <c r="B15" s="1200" t="s">
        <v>48</v>
      </c>
      <c r="C15" s="441">
        <v>76705.949999618999</v>
      </c>
      <c r="D15" s="441">
        <v>91589.500138839998</v>
      </c>
      <c r="E15" s="441">
        <v>109452.909879871</v>
      </c>
      <c r="F15" s="441">
        <v>114728.13361551501</v>
      </c>
      <c r="G15" s="441">
        <v>118019.108996857</v>
      </c>
      <c r="H15" s="441">
        <v>122367.113532738</v>
      </c>
      <c r="I15" s="441">
        <v>122533.26669406801</v>
      </c>
      <c r="J15" s="441">
        <v>125479.292268356</v>
      </c>
      <c r="K15" s="441">
        <v>125836.34745816801</v>
      </c>
      <c r="L15" s="441">
        <v>127328.93472960099</v>
      </c>
      <c r="M15" s="441">
        <v>128333.80232286399</v>
      </c>
      <c r="N15" s="441">
        <v>126992.854147256</v>
      </c>
      <c r="O15" s="441">
        <v>128459.535491448</v>
      </c>
      <c r="P15" s="441">
        <v>127147.45767655299</v>
      </c>
      <c r="Q15" s="441">
        <v>127036.870496991</v>
      </c>
      <c r="R15" s="441">
        <v>128828.995011344</v>
      </c>
      <c r="S15" s="441">
        <v>128020.213102095</v>
      </c>
      <c r="T15" s="441">
        <v>129667.74127456101</v>
      </c>
      <c r="U15" s="442"/>
    </row>
    <row r="16" spans="1:21" ht="18" customHeight="1">
      <c r="A16" s="215" t="s">
        <v>82</v>
      </c>
      <c r="B16" s="1200" t="s">
        <v>50</v>
      </c>
      <c r="C16" s="441">
        <v>80113.263458172994</v>
      </c>
      <c r="D16" s="441">
        <v>89084.589280928994</v>
      </c>
      <c r="E16" s="441">
        <v>100004.58459861</v>
      </c>
      <c r="F16" s="441">
        <v>109585.603206592</v>
      </c>
      <c r="G16" s="441">
        <v>102753.26798228901</v>
      </c>
      <c r="H16" s="441">
        <v>105952.621702695</v>
      </c>
      <c r="I16" s="441">
        <v>107146.50897811601</v>
      </c>
      <c r="J16" s="441">
        <v>108093.126406173</v>
      </c>
      <c r="K16" s="441">
        <v>109100.88314439</v>
      </c>
      <c r="L16" s="441">
        <v>110888.442964535</v>
      </c>
      <c r="M16" s="441">
        <v>111425.81559367001</v>
      </c>
      <c r="N16" s="441">
        <v>108182.633643422</v>
      </c>
      <c r="O16" s="441">
        <v>108981.595616873</v>
      </c>
      <c r="P16" s="441">
        <v>110344.627503827</v>
      </c>
      <c r="Q16" s="441">
        <v>112224.731861117</v>
      </c>
      <c r="R16" s="441">
        <v>110287.62751531199</v>
      </c>
      <c r="S16" s="441">
        <v>111380.52187157101</v>
      </c>
      <c r="T16" s="441">
        <v>113678.815565432</v>
      </c>
      <c r="U16" s="442"/>
    </row>
    <row r="17" spans="1:25" ht="18" customHeight="1">
      <c r="A17" s="215" t="s">
        <v>83</v>
      </c>
      <c r="B17" s="1200" t="s">
        <v>51</v>
      </c>
      <c r="C17" s="441">
        <v>18407.082701381001</v>
      </c>
      <c r="D17" s="441">
        <v>19196.074540770001</v>
      </c>
      <c r="E17" s="441">
        <v>24284.014862959</v>
      </c>
      <c r="F17" s="441">
        <v>25940.053244753999</v>
      </c>
      <c r="G17" s="441">
        <v>24909.356699346001</v>
      </c>
      <c r="H17" s="441">
        <v>23238.399233404001</v>
      </c>
      <c r="I17" s="441">
        <v>23525.486429192999</v>
      </c>
      <c r="J17" s="441">
        <v>23872.943398572999</v>
      </c>
      <c r="K17" s="441">
        <v>24424.203137077999</v>
      </c>
      <c r="L17" s="441">
        <v>25279.754257624001</v>
      </c>
      <c r="M17" s="441">
        <v>25546.914902089</v>
      </c>
      <c r="N17" s="441">
        <v>24798.596666813999</v>
      </c>
      <c r="O17" s="441">
        <v>25395.766587800001</v>
      </c>
      <c r="P17" s="441">
        <v>25804.66212103</v>
      </c>
      <c r="Q17" s="441">
        <v>25960.381956764999</v>
      </c>
      <c r="R17" s="441">
        <v>26089.404622622998</v>
      </c>
      <c r="S17" s="441">
        <v>26591.082365961</v>
      </c>
      <c r="T17" s="441">
        <v>27155.616339446002</v>
      </c>
      <c r="U17" s="442"/>
    </row>
    <row r="18" spans="1:25" ht="18" customHeight="1">
      <c r="A18" s="215" t="s">
        <v>84</v>
      </c>
      <c r="B18" s="1200" t="s">
        <v>49</v>
      </c>
      <c r="C18" s="441">
        <v>48795.749424834998</v>
      </c>
      <c r="D18" s="441">
        <v>61254.141208091001</v>
      </c>
      <c r="E18" s="441">
        <v>66415.352496538995</v>
      </c>
      <c r="F18" s="441">
        <v>75641.154276204004</v>
      </c>
      <c r="G18" s="441">
        <v>85157.672314973999</v>
      </c>
      <c r="H18" s="441">
        <v>88917.176461044</v>
      </c>
      <c r="I18" s="441">
        <v>88938.443889657006</v>
      </c>
      <c r="J18" s="441">
        <v>89695.777879829999</v>
      </c>
      <c r="K18" s="441">
        <v>91129.484772401993</v>
      </c>
      <c r="L18" s="441">
        <v>92955.250245621006</v>
      </c>
      <c r="M18" s="441">
        <v>92745.266418721003</v>
      </c>
      <c r="N18" s="441">
        <v>93302.974091091004</v>
      </c>
      <c r="O18" s="441">
        <v>94994.839499195004</v>
      </c>
      <c r="P18" s="441">
        <v>97450.135584584001</v>
      </c>
      <c r="Q18" s="441">
        <v>93575.718132373993</v>
      </c>
      <c r="R18" s="441">
        <v>95166.392926825996</v>
      </c>
      <c r="S18" s="441">
        <v>94603.843898110004</v>
      </c>
      <c r="T18" s="441">
        <v>98461.512044482006</v>
      </c>
      <c r="U18" s="442"/>
    </row>
    <row r="19" spans="1:25" ht="18" customHeight="1">
      <c r="A19" s="215" t="s">
        <v>85</v>
      </c>
      <c r="B19" s="1200" t="s">
        <v>52</v>
      </c>
      <c r="C19" s="441">
        <v>41432.594735639999</v>
      </c>
      <c r="D19" s="441">
        <v>46780.938737737997</v>
      </c>
      <c r="E19" s="441">
        <v>51451.017996155999</v>
      </c>
      <c r="F19" s="441">
        <v>53955.075273153998</v>
      </c>
      <c r="G19" s="441">
        <v>55050.524336112998</v>
      </c>
      <c r="H19" s="441">
        <v>58286.714011857999</v>
      </c>
      <c r="I19" s="441">
        <v>58616.052249622997</v>
      </c>
      <c r="J19" s="441">
        <v>59379.415533482999</v>
      </c>
      <c r="K19" s="441">
        <v>60126.168044427002</v>
      </c>
      <c r="L19" s="441">
        <v>60663.681760302999</v>
      </c>
      <c r="M19" s="441">
        <v>60190.690789638</v>
      </c>
      <c r="N19" s="441">
        <v>58860.695608679001</v>
      </c>
      <c r="O19" s="441">
        <v>59805.136601165999</v>
      </c>
      <c r="P19" s="441">
        <v>59921.399687477999</v>
      </c>
      <c r="Q19" s="441">
        <v>61078.039217291</v>
      </c>
      <c r="R19" s="441">
        <v>60693.978781496</v>
      </c>
      <c r="S19" s="441">
        <v>60989.304316806003</v>
      </c>
      <c r="T19" s="441">
        <v>62508.892904494001</v>
      </c>
      <c r="U19" s="442"/>
    </row>
    <row r="20" spans="1:25" ht="18" customHeight="1">
      <c r="A20" s="215" t="s">
        <v>86</v>
      </c>
      <c r="B20" s="1200" t="s">
        <v>53</v>
      </c>
      <c r="C20" s="441">
        <v>50653.916388666999</v>
      </c>
      <c r="D20" s="441">
        <v>55404.784427036997</v>
      </c>
      <c r="E20" s="441">
        <v>64398.355937535998</v>
      </c>
      <c r="F20" s="441">
        <v>76363.255383851996</v>
      </c>
      <c r="G20" s="441">
        <v>80176.112872717</v>
      </c>
      <c r="H20" s="441">
        <v>86081.244969221996</v>
      </c>
      <c r="I20" s="441">
        <v>86189.213081288995</v>
      </c>
      <c r="J20" s="441">
        <v>86916.632913944995</v>
      </c>
      <c r="K20" s="441">
        <v>87945.196928578996</v>
      </c>
      <c r="L20" s="441">
        <v>92381.882735285995</v>
      </c>
      <c r="M20" s="441">
        <v>93861.052734978002</v>
      </c>
      <c r="N20" s="441">
        <v>92382.662237541997</v>
      </c>
      <c r="O20" s="441">
        <v>92712.377766097998</v>
      </c>
      <c r="P20" s="441">
        <v>94033.257081413001</v>
      </c>
      <c r="Q20" s="441">
        <v>94623.503626102</v>
      </c>
      <c r="R20" s="441">
        <v>93556.290620857995</v>
      </c>
      <c r="S20" s="441">
        <v>94107.930083924002</v>
      </c>
      <c r="T20" s="441">
        <v>94483.449906848997</v>
      </c>
      <c r="U20" s="442"/>
    </row>
    <row r="21" spans="1:25" ht="18" customHeight="1">
      <c r="A21" s="215" t="s">
        <v>87</v>
      </c>
      <c r="B21" s="1200" t="s">
        <v>54</v>
      </c>
      <c r="C21" s="441">
        <v>55091.924094301001</v>
      </c>
      <c r="D21" s="441">
        <v>65137.701694271003</v>
      </c>
      <c r="E21" s="441">
        <v>71358.733245615993</v>
      </c>
      <c r="F21" s="441">
        <v>73661.321418890002</v>
      </c>
      <c r="G21" s="441">
        <v>77531.443811321005</v>
      </c>
      <c r="H21" s="441">
        <v>81290.524157306005</v>
      </c>
      <c r="I21" s="441">
        <v>81894.549947923006</v>
      </c>
      <c r="J21" s="441">
        <v>81752.460220734007</v>
      </c>
      <c r="K21" s="441">
        <v>82371.619037791999</v>
      </c>
      <c r="L21" s="441">
        <v>82764.401114253007</v>
      </c>
      <c r="M21" s="441">
        <v>82966.033191215</v>
      </c>
      <c r="N21" s="441">
        <v>80915.190444948006</v>
      </c>
      <c r="O21" s="441">
        <v>81649.842002403006</v>
      </c>
      <c r="P21" s="441">
        <v>81641.117942993005</v>
      </c>
      <c r="Q21" s="441">
        <v>81927.712514316998</v>
      </c>
      <c r="R21" s="441">
        <v>82886.657829517004</v>
      </c>
      <c r="S21" s="441">
        <v>83196.072971247006</v>
      </c>
      <c r="T21" s="441">
        <v>84795.762003573996</v>
      </c>
      <c r="U21" s="442"/>
    </row>
    <row r="22" spans="1:25" ht="18" customHeight="1">
      <c r="A22" s="215" t="s">
        <v>88</v>
      </c>
      <c r="B22" s="1200" t="s">
        <v>55</v>
      </c>
      <c r="C22" s="441">
        <v>99915.766544633007</v>
      </c>
      <c r="D22" s="441">
        <v>117244.341034343</v>
      </c>
      <c r="E22" s="441">
        <v>131336.74488785301</v>
      </c>
      <c r="F22" s="441">
        <v>162497.26505802199</v>
      </c>
      <c r="G22" s="441">
        <v>173747.495812746</v>
      </c>
      <c r="H22" s="441">
        <v>184799.692252337</v>
      </c>
      <c r="I22" s="441">
        <v>184317.83945832599</v>
      </c>
      <c r="J22" s="441">
        <v>184733.539458491</v>
      </c>
      <c r="K22" s="441">
        <v>186481.097186169</v>
      </c>
      <c r="L22" s="441">
        <v>190847.51457381301</v>
      </c>
      <c r="M22" s="441">
        <v>191260.66314748101</v>
      </c>
      <c r="N22" s="441">
        <v>187612.04150720499</v>
      </c>
      <c r="O22" s="441">
        <v>186807.21559953201</v>
      </c>
      <c r="P22" s="441">
        <v>183817.107475333</v>
      </c>
      <c r="Q22" s="441">
        <v>181056.35018602299</v>
      </c>
      <c r="R22" s="441">
        <v>177228.165259756</v>
      </c>
      <c r="S22" s="441">
        <v>178494.618169889</v>
      </c>
      <c r="T22" s="441">
        <v>177130.11249923499</v>
      </c>
      <c r="U22" s="442"/>
    </row>
    <row r="23" spans="1:25" ht="18" customHeight="1">
      <c r="A23" s="215" t="s">
        <v>120</v>
      </c>
      <c r="B23" s="1200" t="s">
        <v>56</v>
      </c>
      <c r="C23" s="441">
        <v>25373.771769925999</v>
      </c>
      <c r="D23" s="441">
        <v>29981.564599788999</v>
      </c>
      <c r="E23" s="441">
        <v>34259.656040340997</v>
      </c>
      <c r="F23" s="441">
        <v>36578.555780543</v>
      </c>
      <c r="G23" s="441">
        <v>42015.34149957</v>
      </c>
      <c r="H23" s="441">
        <v>44491.318451945997</v>
      </c>
      <c r="I23" s="441">
        <v>45724.822711936999</v>
      </c>
      <c r="J23" s="441">
        <v>45095.646575184997</v>
      </c>
      <c r="K23" s="441">
        <v>46303.111429065997</v>
      </c>
      <c r="L23" s="441">
        <v>47292.031431148003</v>
      </c>
      <c r="M23" s="441">
        <v>46334.237722259997</v>
      </c>
      <c r="N23" s="441">
        <v>45233.9580747</v>
      </c>
      <c r="O23" s="441">
        <v>47217.874332152998</v>
      </c>
      <c r="P23" s="441">
        <v>48434.288328962997</v>
      </c>
      <c r="Q23" s="441">
        <v>48233.738745829003</v>
      </c>
      <c r="R23" s="441">
        <v>49220.170726486002</v>
      </c>
      <c r="S23" s="441">
        <v>49327.408343167997</v>
      </c>
      <c r="T23" s="441">
        <v>49976.923857012996</v>
      </c>
      <c r="U23" s="442"/>
    </row>
    <row r="24" spans="1:25" ht="18" customHeight="1">
      <c r="A24" s="215" t="s">
        <v>186</v>
      </c>
      <c r="B24" s="1201" t="s">
        <v>57</v>
      </c>
      <c r="C24" s="441">
        <v>20233.652419817001</v>
      </c>
      <c r="D24" s="441">
        <v>25803.398248696001</v>
      </c>
      <c r="E24" s="441">
        <v>32247.420427937999</v>
      </c>
      <c r="F24" s="441">
        <v>32442.224618692999</v>
      </c>
      <c r="G24" s="441">
        <v>31411.275482005</v>
      </c>
      <c r="H24" s="441">
        <v>36087.188688385999</v>
      </c>
      <c r="I24" s="441">
        <v>35416.960672859001</v>
      </c>
      <c r="J24" s="441">
        <v>34948.335787921998</v>
      </c>
      <c r="K24" s="441">
        <v>35735.975457749999</v>
      </c>
      <c r="L24" s="441">
        <v>36541.023099746002</v>
      </c>
      <c r="M24" s="441">
        <v>36024.496097957002</v>
      </c>
      <c r="N24" s="441">
        <v>35631.850755833002</v>
      </c>
      <c r="O24" s="441">
        <v>36930.919803996003</v>
      </c>
      <c r="P24" s="441">
        <v>35789.183687482997</v>
      </c>
      <c r="Q24" s="441">
        <v>35677.490212616001</v>
      </c>
      <c r="R24" s="441">
        <v>35827.487058220002</v>
      </c>
      <c r="S24" s="441">
        <v>34894.393667791999</v>
      </c>
      <c r="T24" s="441">
        <v>36216.755640935997</v>
      </c>
      <c r="U24" s="442"/>
    </row>
    <row r="25" spans="1:25" ht="18" customHeight="1">
      <c r="A25" s="215" t="s">
        <v>187</v>
      </c>
      <c r="B25" s="1201" t="s">
        <v>58</v>
      </c>
      <c r="C25" s="441">
        <v>93604.640811623001</v>
      </c>
      <c r="D25" s="441">
        <v>105535.132317146</v>
      </c>
      <c r="E25" s="441">
        <v>112225.527080214</v>
      </c>
      <c r="F25" s="441">
        <v>114842.947646884</v>
      </c>
      <c r="G25" s="441">
        <v>125346.292917974</v>
      </c>
      <c r="H25" s="441">
        <v>128965.803302342</v>
      </c>
      <c r="I25" s="441">
        <v>129604.447237075</v>
      </c>
      <c r="J25" s="441">
        <v>131132.77805468001</v>
      </c>
      <c r="K25" s="441">
        <v>131247.25967870001</v>
      </c>
      <c r="L25" s="441">
        <v>133284.51919061301</v>
      </c>
      <c r="M25" s="441">
        <v>133249.49424329301</v>
      </c>
      <c r="N25" s="441">
        <v>131110.35475316699</v>
      </c>
      <c r="O25" s="441">
        <v>132196.22226479501</v>
      </c>
      <c r="P25" s="441">
        <v>132527.14349371</v>
      </c>
      <c r="Q25" s="441">
        <v>134784.93789972799</v>
      </c>
      <c r="R25" s="441">
        <v>136839.51123426101</v>
      </c>
      <c r="S25" s="441">
        <v>137299.96452124699</v>
      </c>
      <c r="T25" s="441">
        <v>139136.28519497</v>
      </c>
      <c r="U25" s="442"/>
    </row>
    <row r="26" spans="1:25" ht="18" customHeight="1">
      <c r="A26" s="215" t="s">
        <v>188</v>
      </c>
      <c r="B26" s="1201" t="s">
        <v>59</v>
      </c>
      <c r="C26" s="441">
        <v>24179.866004436</v>
      </c>
      <c r="D26" s="441">
        <v>28621.444501779999</v>
      </c>
      <c r="E26" s="441">
        <v>28291.073176622001</v>
      </c>
      <c r="F26" s="441">
        <v>28571.990429976999</v>
      </c>
      <c r="G26" s="441">
        <v>29976.969171559002</v>
      </c>
      <c r="H26" s="441">
        <v>30962.83225222</v>
      </c>
      <c r="I26" s="441">
        <v>30230.047811901</v>
      </c>
      <c r="J26" s="441">
        <v>30248.389647815002</v>
      </c>
      <c r="K26" s="441">
        <v>30422.885859785001</v>
      </c>
      <c r="L26" s="441">
        <v>30702.588857834999</v>
      </c>
      <c r="M26" s="441">
        <v>30248.083082423</v>
      </c>
      <c r="N26" s="441">
        <v>29685.570490361999</v>
      </c>
      <c r="O26" s="441">
        <v>29918.593921551001</v>
      </c>
      <c r="P26" s="441">
        <v>30103.720843210001</v>
      </c>
      <c r="Q26" s="441">
        <v>30745.755642374999</v>
      </c>
      <c r="R26" s="441">
        <v>31156.694965025999</v>
      </c>
      <c r="S26" s="441">
        <v>31370.638386424002</v>
      </c>
      <c r="T26" s="441">
        <v>32553.927909163998</v>
      </c>
      <c r="U26" s="442"/>
    </row>
    <row r="27" spans="1:25" ht="18" customHeight="1">
      <c r="A27" s="215" t="s">
        <v>189</v>
      </c>
      <c r="B27" s="1200" t="s">
        <v>62</v>
      </c>
      <c r="C27" s="441">
        <v>5177.1991556410003</v>
      </c>
      <c r="D27" s="441">
        <v>5311.9357858359999</v>
      </c>
      <c r="E27" s="441">
        <v>5966.9193453070002</v>
      </c>
      <c r="F27" s="441">
        <v>6136.2429579330001</v>
      </c>
      <c r="G27" s="441">
        <v>6253.0485541730004</v>
      </c>
      <c r="H27" s="441">
        <v>6720.4291377449999</v>
      </c>
      <c r="I27" s="441">
        <v>6720.6295975109997</v>
      </c>
      <c r="J27" s="441">
        <v>6677.7790862330003</v>
      </c>
      <c r="K27" s="441">
        <v>6943.2156607959996</v>
      </c>
      <c r="L27" s="441">
        <v>6937.4310018079996</v>
      </c>
      <c r="M27" s="441">
        <v>6679.5104413640001</v>
      </c>
      <c r="N27" s="441">
        <v>6311.8945196120003</v>
      </c>
      <c r="O27" s="441">
        <v>6443.0221326049996</v>
      </c>
      <c r="P27" s="441">
        <v>6509.6554046809997</v>
      </c>
      <c r="Q27" s="441">
        <v>6534.0842791409996</v>
      </c>
      <c r="R27" s="441">
        <v>6641.4795712790001</v>
      </c>
      <c r="S27" s="441">
        <v>6584.3857349250002</v>
      </c>
      <c r="T27" s="441">
        <v>6755.2800917920003</v>
      </c>
      <c r="U27" s="442"/>
    </row>
    <row r="28" spans="1:25" ht="18" customHeight="1">
      <c r="A28" s="215" t="s">
        <v>190</v>
      </c>
      <c r="B28" s="1200" t="s">
        <v>61</v>
      </c>
      <c r="C28" s="441">
        <v>4412.066470535</v>
      </c>
      <c r="D28" s="441">
        <v>5206.5645822119996</v>
      </c>
      <c r="E28" s="441">
        <v>5860.1937306279997</v>
      </c>
      <c r="F28" s="441">
        <v>5703.8276358290004</v>
      </c>
      <c r="G28" s="441">
        <v>5899.3172352989995</v>
      </c>
      <c r="H28" s="441">
        <v>6307.6091240850001</v>
      </c>
      <c r="I28" s="441">
        <v>6244.5205396390002</v>
      </c>
      <c r="J28" s="441">
        <v>6328.5403125020002</v>
      </c>
      <c r="K28" s="441">
        <v>6284.3755089750002</v>
      </c>
      <c r="L28" s="441">
        <v>6496.3174473950003</v>
      </c>
      <c r="M28" s="441">
        <v>6419.5525718890003</v>
      </c>
      <c r="N28" s="441">
        <v>6196.091142921</v>
      </c>
      <c r="O28" s="441">
        <v>6261.1165179509999</v>
      </c>
      <c r="P28" s="441">
        <v>6197.0261587020004</v>
      </c>
      <c r="Q28" s="441">
        <v>6288.7161872859997</v>
      </c>
      <c r="R28" s="441">
        <v>6338.3949323389998</v>
      </c>
      <c r="S28" s="441">
        <v>6437.4115790619999</v>
      </c>
      <c r="T28" s="441">
        <v>6538.5369562559999</v>
      </c>
      <c r="U28" s="442"/>
    </row>
    <row r="29" spans="1:25" ht="18" customHeight="1">
      <c r="A29" s="215" t="s">
        <v>191</v>
      </c>
      <c r="B29" s="1201" t="s">
        <v>60</v>
      </c>
      <c r="C29" s="441">
        <v>19170.201071998999</v>
      </c>
      <c r="D29" s="441">
        <v>25940.399230849001</v>
      </c>
      <c r="E29" s="441">
        <v>29829.418643707999</v>
      </c>
      <c r="F29" s="441">
        <v>30489.357806052001</v>
      </c>
      <c r="G29" s="441">
        <v>32431.250393065999</v>
      </c>
      <c r="H29" s="441">
        <v>33146.666029232001</v>
      </c>
      <c r="I29" s="441">
        <v>32443.706413922999</v>
      </c>
      <c r="J29" s="441">
        <v>31706.328491634002</v>
      </c>
      <c r="K29" s="441">
        <v>31848.397810999999</v>
      </c>
      <c r="L29" s="441">
        <v>32102.355964678001</v>
      </c>
      <c r="M29" s="441">
        <v>32084.318367804</v>
      </c>
      <c r="N29" s="441">
        <v>32090.486112406001</v>
      </c>
      <c r="O29" s="441">
        <v>31503.970016520001</v>
      </c>
      <c r="P29" s="441">
        <v>30961.083023275001</v>
      </c>
      <c r="Q29" s="441">
        <v>31834.938018764999</v>
      </c>
      <c r="R29" s="441">
        <v>32074.566211125999</v>
      </c>
      <c r="S29" s="441">
        <v>31068.757490129999</v>
      </c>
      <c r="T29" s="441">
        <v>31164.800304447999</v>
      </c>
      <c r="U29" s="442"/>
    </row>
    <row r="30" spans="1:25" ht="18" customHeight="1">
      <c r="A30" s="215" t="s">
        <v>192</v>
      </c>
      <c r="B30" s="1200" t="s">
        <v>63</v>
      </c>
      <c r="C30" s="441">
        <v>28874.303829740998</v>
      </c>
      <c r="D30" s="441">
        <v>33363.523177743999</v>
      </c>
      <c r="E30" s="441">
        <v>35410.152346187999</v>
      </c>
      <c r="F30" s="441">
        <v>41473.856888898998</v>
      </c>
      <c r="G30" s="441">
        <v>42147.245641633999</v>
      </c>
      <c r="H30" s="441">
        <v>46848.558650427003</v>
      </c>
      <c r="I30" s="441">
        <v>45290.557183903002</v>
      </c>
      <c r="J30" s="441">
        <v>48443.667679470003</v>
      </c>
      <c r="K30" s="441">
        <v>47683.777216581999</v>
      </c>
      <c r="L30" s="441">
        <v>46723.651901161</v>
      </c>
      <c r="M30" s="441">
        <v>43549.188327550997</v>
      </c>
      <c r="N30" s="441">
        <v>44430.495788840999</v>
      </c>
      <c r="O30" s="441">
        <v>46768.128800341001</v>
      </c>
      <c r="P30" s="441">
        <v>43775.876855930997</v>
      </c>
      <c r="Q30" s="441">
        <v>45258.559307274001</v>
      </c>
      <c r="R30" s="441">
        <v>44694.752295658</v>
      </c>
      <c r="S30" s="441">
        <v>48318.815408993003</v>
      </c>
      <c r="T30" s="441">
        <v>48326.666038089003</v>
      </c>
      <c r="U30" s="442"/>
      <c r="V30" s="278"/>
      <c r="W30" s="278"/>
      <c r="X30" s="278"/>
      <c r="Y30" s="278"/>
    </row>
    <row r="31" spans="1:25" ht="18" customHeight="1">
      <c r="A31" s="215" t="s">
        <v>193</v>
      </c>
      <c r="B31" s="1200" t="s">
        <v>64</v>
      </c>
      <c r="C31" s="441">
        <v>93605.324225931996</v>
      </c>
      <c r="D31" s="441">
        <v>100216.71521225999</v>
      </c>
      <c r="E31" s="441">
        <v>104079.894954288</v>
      </c>
      <c r="F31" s="441">
        <v>126588.95880284499</v>
      </c>
      <c r="G31" s="441">
        <v>150411.209018714</v>
      </c>
      <c r="H31" s="441">
        <v>165642.83751359701</v>
      </c>
      <c r="I31" s="441">
        <v>168618.656000149</v>
      </c>
      <c r="J31" s="441">
        <v>170917.065341382</v>
      </c>
      <c r="K31" s="441">
        <v>172195.04997581101</v>
      </c>
      <c r="L31" s="441">
        <v>173657.554165815</v>
      </c>
      <c r="M31" s="441">
        <v>173029.754641073</v>
      </c>
      <c r="N31" s="441">
        <v>172826.62686393401</v>
      </c>
      <c r="O31" s="441">
        <v>174649.282578007</v>
      </c>
      <c r="P31" s="441">
        <v>175823.862007927</v>
      </c>
      <c r="Q31" s="441">
        <v>175532.62134955701</v>
      </c>
      <c r="R31" s="441">
        <v>177491.41897638701</v>
      </c>
      <c r="S31" s="441">
        <v>178106.09706000501</v>
      </c>
      <c r="T31" s="441">
        <v>182878.94919251301</v>
      </c>
      <c r="U31" s="442"/>
      <c r="V31" s="278"/>
      <c r="W31" s="278"/>
      <c r="X31" s="278"/>
      <c r="Y31" s="278"/>
    </row>
    <row r="32" spans="1:25" ht="18" customHeight="1">
      <c r="A32" s="215" t="s">
        <v>194</v>
      </c>
      <c r="B32" s="1200" t="s">
        <v>65</v>
      </c>
      <c r="C32" s="441">
        <v>25098.157025224999</v>
      </c>
      <c r="D32" s="441">
        <v>30085.215218369998</v>
      </c>
      <c r="E32" s="441">
        <v>33166.983146084</v>
      </c>
      <c r="F32" s="441">
        <v>33058.862941191997</v>
      </c>
      <c r="G32" s="441">
        <v>34947.069016763002</v>
      </c>
      <c r="H32" s="441">
        <v>35604.503014611997</v>
      </c>
      <c r="I32" s="441">
        <v>36383.074786962003</v>
      </c>
      <c r="J32" s="441">
        <v>36158.419037868996</v>
      </c>
      <c r="K32" s="441">
        <v>36251.685882837999</v>
      </c>
      <c r="L32" s="441">
        <v>36770.354099324999</v>
      </c>
      <c r="M32" s="441">
        <v>36341.781936965999</v>
      </c>
      <c r="N32" s="441">
        <v>34831.656097865001</v>
      </c>
      <c r="O32" s="441">
        <v>35677.110870648001</v>
      </c>
      <c r="P32" s="441">
        <v>35633.932381001003</v>
      </c>
      <c r="Q32" s="441">
        <v>35678.895861890996</v>
      </c>
      <c r="R32" s="441">
        <v>36251.689691435997</v>
      </c>
      <c r="S32" s="441">
        <v>36527.909324259002</v>
      </c>
      <c r="T32" s="441">
        <v>36883.35890788</v>
      </c>
      <c r="U32" s="442"/>
      <c r="V32" s="278"/>
      <c r="W32" s="278"/>
      <c r="X32" s="278"/>
      <c r="Y32" s="278"/>
    </row>
    <row r="33" spans="1:25" ht="18" customHeight="1">
      <c r="A33" s="215" t="s">
        <v>195</v>
      </c>
      <c r="B33" s="1200" t="s">
        <v>66</v>
      </c>
      <c r="C33" s="441">
        <v>12683.557386782</v>
      </c>
      <c r="D33" s="441">
        <v>13977.461847361999</v>
      </c>
      <c r="E33" s="441">
        <v>14438.600409793</v>
      </c>
      <c r="F33" s="441">
        <v>14201.615411409</v>
      </c>
      <c r="G33" s="441">
        <v>14548.524353602999</v>
      </c>
      <c r="H33" s="441">
        <v>14964.156527285</v>
      </c>
      <c r="I33" s="441">
        <v>14921.481397333</v>
      </c>
      <c r="J33" s="441">
        <v>14990.943204398</v>
      </c>
      <c r="K33" s="441">
        <v>15046.085395874001</v>
      </c>
      <c r="L33" s="441">
        <v>15227.812697673</v>
      </c>
      <c r="M33" s="441">
        <v>15155.315445527</v>
      </c>
      <c r="N33" s="441">
        <v>14632.082893348999</v>
      </c>
      <c r="O33" s="441">
        <v>14988.316720315999</v>
      </c>
      <c r="P33" s="441">
        <v>14632.076893764</v>
      </c>
      <c r="Q33" s="441">
        <v>14830.729423377999</v>
      </c>
      <c r="R33" s="441">
        <v>14735.104780379001</v>
      </c>
      <c r="S33" s="441">
        <v>14685.552695947999</v>
      </c>
      <c r="T33" s="441">
        <v>15143.205695133</v>
      </c>
      <c r="U33" s="442"/>
      <c r="V33" s="278"/>
      <c r="W33" s="278"/>
      <c r="X33" s="278"/>
      <c r="Y33" s="278"/>
    </row>
    <row r="34" spans="1:25" ht="18" customHeight="1">
      <c r="A34" s="215" t="s">
        <v>196</v>
      </c>
      <c r="B34" s="1200" t="s">
        <v>67</v>
      </c>
      <c r="C34" s="441">
        <v>41178.714081589002</v>
      </c>
      <c r="D34" s="441">
        <v>46639.087638882003</v>
      </c>
      <c r="E34" s="441">
        <v>48021.690299102003</v>
      </c>
      <c r="F34" s="441">
        <v>49917.661991831999</v>
      </c>
      <c r="G34" s="441">
        <v>51241.194961979003</v>
      </c>
      <c r="H34" s="441">
        <v>51787.584231645997</v>
      </c>
      <c r="I34" s="441">
        <v>51342.936889816003</v>
      </c>
      <c r="J34" s="441">
        <v>51387.047891392001</v>
      </c>
      <c r="K34" s="441">
        <v>51299.721905290004</v>
      </c>
      <c r="L34" s="441">
        <v>52648.883022219998</v>
      </c>
      <c r="M34" s="441">
        <v>52295.096730862999</v>
      </c>
      <c r="N34" s="441">
        <v>49680.620684761001</v>
      </c>
      <c r="O34" s="441">
        <v>48971.899984103999</v>
      </c>
      <c r="P34" s="441">
        <v>47188.636606296001</v>
      </c>
      <c r="Q34" s="441">
        <v>47114.574804919001</v>
      </c>
      <c r="R34" s="441">
        <v>50393.33037037</v>
      </c>
      <c r="S34" s="441">
        <v>50340.922913005998</v>
      </c>
      <c r="T34" s="441">
        <v>53208.250154125002</v>
      </c>
      <c r="U34" s="442"/>
      <c r="V34" s="278"/>
      <c r="W34" s="278"/>
      <c r="X34" s="278"/>
      <c r="Y34" s="278"/>
    </row>
    <row r="35" spans="1:25" ht="18" customHeight="1">
      <c r="A35" s="215" t="s">
        <v>197</v>
      </c>
      <c r="B35" s="1201" t="s">
        <v>68</v>
      </c>
      <c r="C35" s="441">
        <v>7140.8338148800003</v>
      </c>
      <c r="D35" s="441">
        <v>8189.5321641459996</v>
      </c>
      <c r="E35" s="441">
        <v>9113.2877023090005</v>
      </c>
      <c r="F35" s="441">
        <v>10312.466678514</v>
      </c>
      <c r="G35" s="441">
        <v>11592.499141357999</v>
      </c>
      <c r="H35" s="441">
        <v>13424.388918125</v>
      </c>
      <c r="I35" s="441">
        <v>14085.340946111</v>
      </c>
      <c r="J35" s="441">
        <v>14478.611972896</v>
      </c>
      <c r="K35" s="441">
        <v>12623.822004109999</v>
      </c>
      <c r="L35" s="441">
        <v>13464.771726984</v>
      </c>
      <c r="M35" s="441">
        <v>13309.751444308</v>
      </c>
      <c r="N35" s="441">
        <v>12636.919307128999</v>
      </c>
      <c r="O35" s="441">
        <v>13257.595230968</v>
      </c>
      <c r="P35" s="441">
        <v>13149.710165396</v>
      </c>
      <c r="Q35" s="441">
        <v>13282.182885300999</v>
      </c>
      <c r="R35" s="441">
        <v>13158.344876851999</v>
      </c>
      <c r="S35" s="441">
        <v>13674.833408799999</v>
      </c>
      <c r="T35" s="441">
        <v>15091.472241097001</v>
      </c>
      <c r="U35" s="442"/>
    </row>
    <row r="36" spans="1:25" ht="18" customHeight="1">
      <c r="A36" s="215" t="s">
        <v>198</v>
      </c>
      <c r="B36" s="1201" t="s">
        <v>69</v>
      </c>
      <c r="C36" s="441">
        <v>14852.412420668999</v>
      </c>
      <c r="D36" s="441">
        <v>18067.933644060999</v>
      </c>
      <c r="E36" s="441">
        <v>17033.647693719999</v>
      </c>
      <c r="F36" s="441">
        <v>17962.051556982002</v>
      </c>
      <c r="G36" s="441">
        <v>17879.827629766001</v>
      </c>
      <c r="H36" s="441">
        <v>17406.816035946002</v>
      </c>
      <c r="I36" s="441">
        <v>17402.090152974</v>
      </c>
      <c r="J36" s="441">
        <v>17352.676785815001</v>
      </c>
      <c r="K36" s="441">
        <v>17591.488777129998</v>
      </c>
      <c r="L36" s="441">
        <v>17536.841245885</v>
      </c>
      <c r="M36" s="441">
        <v>16944.823436752999</v>
      </c>
      <c r="N36" s="441">
        <v>17052.128312158999</v>
      </c>
      <c r="O36" s="441">
        <v>16392.988836500001</v>
      </c>
      <c r="P36" s="441">
        <v>15590.103208335</v>
      </c>
      <c r="Q36" s="441">
        <v>15614.328435998999</v>
      </c>
      <c r="R36" s="441">
        <v>15497.301250859</v>
      </c>
      <c r="S36" s="441">
        <v>15079.049185419</v>
      </c>
      <c r="T36" s="441">
        <v>16061.082481126001</v>
      </c>
      <c r="U36" s="442"/>
    </row>
    <row r="37" spans="1:25" ht="18" customHeight="1">
      <c r="A37" s="215" t="s">
        <v>199</v>
      </c>
      <c r="B37" s="1201" t="s">
        <v>328</v>
      </c>
      <c r="C37" s="441">
        <v>12864.91097898</v>
      </c>
      <c r="D37" s="441">
        <v>20541.370979702999</v>
      </c>
      <c r="E37" s="441">
        <v>18335.279030599999</v>
      </c>
      <c r="F37" s="441">
        <v>22097.466339925999</v>
      </c>
      <c r="G37" s="441">
        <v>26643.781450152001</v>
      </c>
      <c r="H37" s="441">
        <v>32403.538995097999</v>
      </c>
      <c r="I37" s="441">
        <v>34041.391579003997</v>
      </c>
      <c r="J37" s="441">
        <v>32213.368380223001</v>
      </c>
      <c r="K37" s="441">
        <v>31796.106465847999</v>
      </c>
      <c r="L37" s="441">
        <v>36065.751470292002</v>
      </c>
      <c r="M37" s="441">
        <v>36396.269620972002</v>
      </c>
      <c r="N37" s="441">
        <v>39879.606722071003</v>
      </c>
      <c r="O37" s="441">
        <v>36624.910349748003</v>
      </c>
      <c r="P37" s="441">
        <v>35602.791378545997</v>
      </c>
      <c r="Q37" s="441">
        <v>40299.526657672999</v>
      </c>
      <c r="R37" s="441">
        <v>40500.279844791003</v>
      </c>
      <c r="S37" s="441">
        <v>38374.502827165001</v>
      </c>
      <c r="T37" s="441">
        <v>38440.857646447002</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8722034.8976468015</v>
      </c>
      <c r="I38" s="445">
        <v>8686719.884335611</v>
      </c>
      <c r="J38" s="445">
        <v>8649870.9477159288</v>
      </c>
      <c r="K38" s="445">
        <v>8720781.573310772</v>
      </c>
      <c r="L38" s="445">
        <v>8751159.6055370048</v>
      </c>
      <c r="M38" s="445">
        <v>8835900.9615216199</v>
      </c>
      <c r="N38" s="445">
        <v>8837242.2605086081</v>
      </c>
      <c r="O38" s="445">
        <v>8879257.5397789143</v>
      </c>
      <c r="P38" s="445">
        <v>8925880.9193652794</v>
      </c>
      <c r="Q38" s="445">
        <v>9010152.5282495376</v>
      </c>
      <c r="R38" s="445">
        <v>9046540.1754402835</v>
      </c>
      <c r="S38" s="445">
        <v>9072045.4971177448</v>
      </c>
      <c r="T38" s="445">
        <v>9328995.7493343093</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H305" sqref="H305"/>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6" t="s">
        <v>302</v>
      </c>
      <c r="B1" s="1417"/>
      <c r="C1" s="1417"/>
      <c r="D1" s="1417"/>
      <c r="E1" s="1417"/>
      <c r="F1" s="1417"/>
      <c r="G1" s="1417"/>
      <c r="H1" s="1417"/>
      <c r="I1" s="1417"/>
      <c r="J1" s="1417"/>
      <c r="K1" s="1417"/>
      <c r="L1" s="1417"/>
      <c r="M1" s="1417"/>
      <c r="N1" s="1417"/>
      <c r="O1" s="1417"/>
      <c r="P1" s="1417"/>
      <c r="Q1" s="1417"/>
      <c r="R1" s="1417"/>
      <c r="S1" s="1418"/>
    </row>
    <row r="2" spans="1:21" ht="22.35" customHeight="1">
      <c r="A2" s="1374" t="s">
        <v>419</v>
      </c>
      <c r="B2" s="1399" t="s">
        <v>277</v>
      </c>
      <c r="C2" s="1382" t="s">
        <v>842</v>
      </c>
      <c r="D2" s="1376">
        <v>2021</v>
      </c>
      <c r="E2" s="1376">
        <v>2022</v>
      </c>
      <c r="F2" s="1376">
        <v>2023</v>
      </c>
      <c r="G2" s="1376">
        <v>2024</v>
      </c>
      <c r="H2" s="1376"/>
      <c r="I2" s="1376"/>
      <c r="J2" s="1376"/>
      <c r="K2" s="1376"/>
      <c r="L2" s="1376"/>
      <c r="M2" s="1376"/>
      <c r="N2" s="1376"/>
      <c r="O2" s="1376"/>
      <c r="P2" s="1376"/>
      <c r="Q2" s="1376">
        <v>2025</v>
      </c>
      <c r="R2" s="1376"/>
      <c r="S2" s="1377"/>
    </row>
    <row r="3" spans="1:21" ht="22.35" customHeight="1">
      <c r="A3" s="1374"/>
      <c r="B3" s="1399"/>
      <c r="C3" s="1383"/>
      <c r="D3" s="1386"/>
      <c r="E3" s="1376"/>
      <c r="F3" s="1376"/>
      <c r="G3" s="786" t="s">
        <v>5</v>
      </c>
      <c r="H3" s="786" t="s">
        <v>6</v>
      </c>
      <c r="I3" s="786" t="s">
        <v>267</v>
      </c>
      <c r="J3" s="786" t="s">
        <v>7</v>
      </c>
      <c r="K3" s="786" t="s">
        <v>13</v>
      </c>
      <c r="L3" s="896" t="s">
        <v>14</v>
      </c>
      <c r="M3" s="896" t="s">
        <v>904</v>
      </c>
      <c r="N3" s="896" t="s">
        <v>0</v>
      </c>
      <c r="O3" s="896" t="s">
        <v>1</v>
      </c>
      <c r="P3" s="896" t="s">
        <v>2</v>
      </c>
      <c r="Q3" s="786" t="s">
        <v>3</v>
      </c>
      <c r="R3" s="896" t="s">
        <v>4</v>
      </c>
      <c r="S3" s="1137" t="s">
        <v>5</v>
      </c>
    </row>
    <row r="4" spans="1:21" ht="22.35" customHeight="1">
      <c r="A4" s="169" t="s">
        <v>430</v>
      </c>
      <c r="B4" s="1202"/>
      <c r="C4" s="1202"/>
      <c r="D4" s="1202"/>
      <c r="E4" s="1202"/>
      <c r="F4" s="1202"/>
      <c r="G4" s="1202"/>
      <c r="H4" s="1202"/>
      <c r="I4" s="1202"/>
      <c r="J4" s="1202"/>
      <c r="K4" s="1202"/>
      <c r="L4" s="1202"/>
      <c r="M4" s="1202"/>
      <c r="N4" s="1202"/>
      <c r="O4" s="1202"/>
      <c r="P4" s="1202"/>
      <c r="Q4" s="1202"/>
      <c r="R4" s="1202"/>
      <c r="S4" s="451"/>
    </row>
    <row r="5" spans="1:21" ht="22.35" customHeight="1">
      <c r="A5" s="357" t="s">
        <v>96</v>
      </c>
      <c r="B5" s="446">
        <v>2.1957412434632699</v>
      </c>
      <c r="C5" s="446">
        <v>1.9147227738639501</v>
      </c>
      <c r="D5" s="446">
        <v>1.7147965205676901</v>
      </c>
      <c r="E5" s="446">
        <v>1.91130657646012</v>
      </c>
      <c r="F5" s="446">
        <v>2.19725449406863</v>
      </c>
      <c r="G5" s="446">
        <v>2.2434945677991598</v>
      </c>
      <c r="H5" s="446">
        <v>2.256005700082</v>
      </c>
      <c r="I5" s="446">
        <v>2.2506205744790799</v>
      </c>
      <c r="J5" s="446">
        <v>2.2978525151265301</v>
      </c>
      <c r="K5" s="446">
        <v>2.2910460119970701</v>
      </c>
      <c r="L5" s="446">
        <v>2.3531400328044798</v>
      </c>
      <c r="M5" s="446">
        <v>2.41271962175718</v>
      </c>
      <c r="N5" s="446">
        <v>2.3478576498202899</v>
      </c>
      <c r="O5" s="446">
        <v>2.3351996742124701</v>
      </c>
      <c r="P5" s="446">
        <v>2.4113849144019501</v>
      </c>
      <c r="Q5" s="446">
        <v>2.3871424250894</v>
      </c>
      <c r="R5" s="446">
        <v>2.3784640546126101</v>
      </c>
      <c r="S5" s="1026">
        <v>2.3904523991857398</v>
      </c>
      <c r="T5" s="45"/>
      <c r="U5" s="446"/>
    </row>
    <row r="6" spans="1:21" ht="22.35" customHeight="1">
      <c r="A6" s="357" t="s">
        <v>431</v>
      </c>
      <c r="B6" s="446">
        <v>0.49764772188685402</v>
      </c>
      <c r="C6" s="446">
        <v>0.424097603365444</v>
      </c>
      <c r="D6" s="446">
        <v>0.16734818405471499</v>
      </c>
      <c r="E6" s="446">
        <v>1.01434078616284</v>
      </c>
      <c r="F6" s="446">
        <v>1.65875447352804</v>
      </c>
      <c r="G6" s="446">
        <v>1.7249496735883101</v>
      </c>
      <c r="H6" s="446">
        <v>2.2191331241819698</v>
      </c>
      <c r="I6" s="446">
        <v>2.3206242825361101</v>
      </c>
      <c r="J6" s="446">
        <v>2.2849091506992298</v>
      </c>
      <c r="K6" s="446">
        <v>2.21989644910024</v>
      </c>
      <c r="L6" s="446">
        <v>1.9287989814711799</v>
      </c>
      <c r="M6" s="446">
        <v>2.0340883317132801</v>
      </c>
      <c r="N6" s="446">
        <v>1.9531866306155901</v>
      </c>
      <c r="O6" s="446">
        <v>2.3540206531185301</v>
      </c>
      <c r="P6" s="446">
        <v>2.2975060417631399</v>
      </c>
      <c r="Q6" s="446">
        <v>2.2339516028215098</v>
      </c>
      <c r="R6" s="446">
        <v>2.3139846058328999</v>
      </c>
      <c r="S6" s="1026">
        <v>2.3432997825901198</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0.66929364312566597</v>
      </c>
      <c r="H8" s="446">
        <v>0.652695326514666</v>
      </c>
      <c r="I8" s="446">
        <v>0.65178266056129897</v>
      </c>
      <c r="J8" s="446">
        <v>0.66511950569501099</v>
      </c>
      <c r="K8" s="446">
        <v>0.66370086275376095</v>
      </c>
      <c r="L8" s="446">
        <v>0.66741034102428598</v>
      </c>
      <c r="M8" s="446">
        <v>0.67934505319043104</v>
      </c>
      <c r="N8" s="446">
        <v>0.67758637343724504</v>
      </c>
      <c r="O8" s="446">
        <v>0.68224162566378399</v>
      </c>
      <c r="P8" s="446">
        <v>0.68387679072150798</v>
      </c>
      <c r="Q8" s="446">
        <v>0.68707621158681198</v>
      </c>
      <c r="R8" s="446">
        <v>0.69882894113082605</v>
      </c>
      <c r="S8" s="1026">
        <v>0.70706060753080402</v>
      </c>
      <c r="T8" s="45"/>
      <c r="U8" s="447"/>
    </row>
    <row r="9" spans="1:21" ht="22.35" customHeight="1">
      <c r="A9" s="357" t="s">
        <v>431</v>
      </c>
      <c r="B9" s="446">
        <v>0.44943369639092801</v>
      </c>
      <c r="C9" s="446">
        <v>0.284991151928985</v>
      </c>
      <c r="D9" s="446">
        <v>0.17304087772565699</v>
      </c>
      <c r="E9" s="446">
        <v>0.43157755396625902</v>
      </c>
      <c r="F9" s="446">
        <v>0.78279901815597097</v>
      </c>
      <c r="G9" s="446">
        <v>0.81162067181781195</v>
      </c>
      <c r="H9" s="446">
        <v>0.82367634215940699</v>
      </c>
      <c r="I9" s="446">
        <v>0.83186671399094403</v>
      </c>
      <c r="J9" s="446">
        <v>0.84057796032391696</v>
      </c>
      <c r="K9" s="446">
        <v>0.83408837020598203</v>
      </c>
      <c r="L9" s="446">
        <v>0.78541869661126695</v>
      </c>
      <c r="M9" s="446">
        <v>0.76403866590373104</v>
      </c>
      <c r="N9" s="446">
        <v>0.77463704154581603</v>
      </c>
      <c r="O9" s="446">
        <v>0.80785929244069699</v>
      </c>
      <c r="P9" s="446">
        <v>0.79415902623311696</v>
      </c>
      <c r="Q9" s="446">
        <v>0.79390102708890198</v>
      </c>
      <c r="R9" s="446">
        <v>0.777732847668128</v>
      </c>
      <c r="S9" s="1026">
        <v>0.77147170399621001</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4.7028054996979201</v>
      </c>
      <c r="H12" s="447">
        <v>4.7776628045456402</v>
      </c>
      <c r="I12" s="447">
        <v>4.7876818034114903</v>
      </c>
      <c r="J12" s="447">
        <v>4.8077586512969104</v>
      </c>
      <c r="K12" s="447">
        <v>4.7801916385872198</v>
      </c>
      <c r="L12" s="447">
        <v>4.7753366478551902</v>
      </c>
      <c r="M12" s="447">
        <v>4.9170738778533503</v>
      </c>
      <c r="N12" s="447">
        <v>4.8743406314115703</v>
      </c>
      <c r="O12" s="447">
        <v>5.0179861134566801</v>
      </c>
      <c r="P12" s="447">
        <v>5.01327301251255</v>
      </c>
      <c r="Q12" s="447">
        <v>5.0182287715451297</v>
      </c>
      <c r="R12" s="447">
        <v>4.8625219038022403</v>
      </c>
      <c r="S12" s="1028">
        <v>4.8852982714458602</v>
      </c>
      <c r="T12" s="45"/>
      <c r="U12" s="446"/>
    </row>
    <row r="13" spans="1:21" ht="22.35" customHeight="1">
      <c r="A13" s="357" t="s">
        <v>431</v>
      </c>
      <c r="B13" s="447">
        <v>2.1113236422123398</v>
      </c>
      <c r="C13" s="447">
        <v>0.71924151159435601</v>
      </c>
      <c r="D13" s="447">
        <v>0.36849379745222999</v>
      </c>
      <c r="E13" s="447">
        <v>2.7432673456422498</v>
      </c>
      <c r="F13" s="447">
        <v>3.8548956062921902</v>
      </c>
      <c r="G13" s="447">
        <v>3.6896854335631</v>
      </c>
      <c r="H13" s="447">
        <v>3.9227019207110199</v>
      </c>
      <c r="I13" s="447">
        <v>3.9396953889529498</v>
      </c>
      <c r="J13" s="447">
        <v>3.8273401144716099</v>
      </c>
      <c r="K13" s="447">
        <v>3.73608270718637</v>
      </c>
      <c r="L13" s="447">
        <v>3.7085961955692301</v>
      </c>
      <c r="M13" s="447">
        <v>3.7621661455827402</v>
      </c>
      <c r="N13" s="447">
        <v>3.6816192956763198</v>
      </c>
      <c r="O13" s="447">
        <v>3.8132733235489198</v>
      </c>
      <c r="P13" s="447">
        <v>3.67400891470992</v>
      </c>
      <c r="Q13" s="447">
        <v>3.8176441030611898</v>
      </c>
      <c r="R13" s="447">
        <v>3.7755303895168999</v>
      </c>
      <c r="S13" s="1028">
        <v>3.7064945626111601</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5.3439414902927203</v>
      </c>
      <c r="H15" s="447">
        <v>5.41346871887791</v>
      </c>
      <c r="I15" s="447">
        <v>5.4748266005299504</v>
      </c>
      <c r="J15" s="447">
        <v>5.5217635742976601</v>
      </c>
      <c r="K15" s="447">
        <v>5.5296873721752</v>
      </c>
      <c r="L15" s="447">
        <v>5.5295782964336802</v>
      </c>
      <c r="M15" s="447">
        <v>5.5444519610419496</v>
      </c>
      <c r="N15" s="447">
        <v>5.56996372411884</v>
      </c>
      <c r="O15" s="447">
        <v>5.5601469536792596</v>
      </c>
      <c r="P15" s="447">
        <v>5.6209908342005299</v>
      </c>
      <c r="Q15" s="447">
        <v>5.7221025454209098</v>
      </c>
      <c r="R15" s="447">
        <v>5.71832701732726</v>
      </c>
      <c r="S15" s="1028">
        <v>5.7493231523140196</v>
      </c>
      <c r="T15" s="45"/>
      <c r="U15" s="446"/>
    </row>
    <row r="16" spans="1:21" ht="22.35" customHeight="1">
      <c r="A16" s="357" t="s">
        <v>431</v>
      </c>
      <c r="B16" s="447">
        <v>2.6067319642571198</v>
      </c>
      <c r="C16" s="447">
        <v>1.0037338123767801</v>
      </c>
      <c r="D16" s="447">
        <v>0.499373172056509</v>
      </c>
      <c r="E16" s="447">
        <v>2.6028460922116099</v>
      </c>
      <c r="F16" s="447">
        <v>4.5685203661476503</v>
      </c>
      <c r="G16" s="447">
        <v>4.6387216668771796</v>
      </c>
      <c r="H16" s="447">
        <v>4.6861660336959101</v>
      </c>
      <c r="I16" s="447">
        <v>4.6044990013294402</v>
      </c>
      <c r="J16" s="447">
        <v>4.6135157094231101</v>
      </c>
      <c r="K16" s="447">
        <v>4.5264206150158701</v>
      </c>
      <c r="L16" s="447">
        <v>4.3835829949691396</v>
      </c>
      <c r="M16" s="447">
        <v>4.4098318828292902</v>
      </c>
      <c r="N16" s="447">
        <v>4.4192656965667503</v>
      </c>
      <c r="O16" s="447">
        <v>4.2704768587487303</v>
      </c>
      <c r="P16" s="447">
        <v>4.2169997869992102</v>
      </c>
      <c r="Q16" s="447">
        <v>4.1709988240241698</v>
      </c>
      <c r="R16" s="447">
        <v>4.1491813732231497</v>
      </c>
      <c r="S16" s="1028">
        <v>4.31776504069484</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5.4452135580599696</v>
      </c>
      <c r="H18" s="449">
        <v>5.4300857978516301</v>
      </c>
      <c r="I18" s="449">
        <v>5.4625407693874504</v>
      </c>
      <c r="J18" s="449">
        <v>5.5397747487279103</v>
      </c>
      <c r="K18" s="449">
        <v>5.5707862343976302</v>
      </c>
      <c r="L18" s="449">
        <v>5.6732720370172798</v>
      </c>
      <c r="M18" s="449">
        <v>5.97249019092071</v>
      </c>
      <c r="N18" s="449">
        <v>6.0147721032058499</v>
      </c>
      <c r="O18" s="449">
        <v>6.0640228744121902</v>
      </c>
      <c r="P18" s="449">
        <v>6.0849357223502096</v>
      </c>
      <c r="Q18" s="449">
        <v>6.1059864886080497</v>
      </c>
      <c r="R18" s="449">
        <v>6.0823814835823198</v>
      </c>
      <c r="S18" s="1031">
        <v>6.0421551831048097</v>
      </c>
      <c r="T18" s="45"/>
      <c r="U18" s="447"/>
    </row>
    <row r="19" spans="1:21" ht="22.35" customHeight="1">
      <c r="A19" s="357" t="s">
        <v>431</v>
      </c>
      <c r="B19" s="449">
        <v>2.2634672200492498</v>
      </c>
      <c r="C19" s="449">
        <v>1.3840548943328299</v>
      </c>
      <c r="D19" s="449">
        <v>0.60316437584638505</v>
      </c>
      <c r="E19" s="449">
        <v>2.4517151790620502</v>
      </c>
      <c r="F19" s="449">
        <v>4.1940438813561096</v>
      </c>
      <c r="G19" s="449">
        <v>3.9505048586445999</v>
      </c>
      <c r="H19" s="449">
        <v>4.3670322338063299</v>
      </c>
      <c r="I19" s="449">
        <v>4.4871473632711698</v>
      </c>
      <c r="J19" s="449">
        <v>4.5227898648801803</v>
      </c>
      <c r="K19" s="449">
        <v>4.4408590237299697</v>
      </c>
      <c r="L19" s="449">
        <v>4.4045090725878699</v>
      </c>
      <c r="M19" s="449">
        <v>4.3211618765207804</v>
      </c>
      <c r="N19" s="449">
        <v>4.1310754372421901</v>
      </c>
      <c r="O19" s="449">
        <v>3.94000881760102</v>
      </c>
      <c r="P19" s="449">
        <v>3.8418520939629399</v>
      </c>
      <c r="Q19" s="449">
        <v>3.7708104822411599</v>
      </c>
      <c r="R19" s="449">
        <v>3.7955109568632599</v>
      </c>
      <c r="S19" s="1031">
        <v>3.7724225935499098</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5.7977011701750598</v>
      </c>
      <c r="H21" s="449">
        <v>5.8018746039730598</v>
      </c>
      <c r="I21" s="449">
        <v>5.8508885005944897</v>
      </c>
      <c r="J21" s="449">
        <v>5.8221486716249897</v>
      </c>
      <c r="K21" s="449">
        <v>5.8454709684387902</v>
      </c>
      <c r="L21" s="449">
        <v>5.6692173166960798</v>
      </c>
      <c r="M21" s="449">
        <v>5.1385168404121497</v>
      </c>
      <c r="N21" s="449">
        <v>5.1301496355697402</v>
      </c>
      <c r="O21" s="449">
        <v>5.0831529326405596</v>
      </c>
      <c r="P21" s="449">
        <v>5.0552602271518898</v>
      </c>
      <c r="Q21" s="449">
        <v>5.06465385679852</v>
      </c>
      <c r="R21" s="449">
        <v>5.0604374265249001</v>
      </c>
      <c r="S21" s="1031">
        <v>5.0601400156038201</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3.1156868047936399</v>
      </c>
      <c r="H22" s="453">
        <v>3.16141893029141</v>
      </c>
      <c r="I22" s="453">
        <v>3.4000142367845698</v>
      </c>
      <c r="J22" s="453">
        <v>3.4324885013809001</v>
      </c>
      <c r="K22" s="453">
        <v>3.4370658397808902</v>
      </c>
      <c r="L22" s="453">
        <v>3.3721315178808098</v>
      </c>
      <c r="M22" s="453">
        <v>3.3580681583632801</v>
      </c>
      <c r="N22" s="453">
        <v>3.3733161107104301</v>
      </c>
      <c r="O22" s="453">
        <v>3.3925059497604302</v>
      </c>
      <c r="P22" s="453">
        <v>3.4957214514453199</v>
      </c>
      <c r="Q22" s="453">
        <v>3.48780605254978</v>
      </c>
      <c r="R22" s="453">
        <v>3.4892403229959599</v>
      </c>
      <c r="S22" s="1032">
        <v>3.39153510932928</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154"/>
      <c r="U23" s="448"/>
    </row>
    <row r="24" spans="1:21" ht="75" customHeight="1">
      <c r="A24" s="1416" t="s">
        <v>303</v>
      </c>
      <c r="B24" s="1417"/>
      <c r="C24" s="1417"/>
      <c r="D24" s="1417"/>
      <c r="E24" s="1417"/>
      <c r="F24" s="1417"/>
      <c r="G24" s="1417"/>
      <c r="H24" s="1417"/>
      <c r="I24" s="1417"/>
      <c r="J24" s="1417"/>
      <c r="K24" s="1417"/>
      <c r="L24" s="1417"/>
      <c r="M24" s="1417"/>
      <c r="N24" s="1417"/>
      <c r="O24" s="1417"/>
      <c r="P24" s="1417"/>
      <c r="Q24" s="1417"/>
      <c r="R24" s="1417"/>
      <c r="S24" s="1418"/>
      <c r="U24" s="449"/>
    </row>
    <row r="25" spans="1:21" ht="22.35" customHeight="1">
      <c r="A25" s="1374" t="s">
        <v>419</v>
      </c>
      <c r="B25" s="1399" t="s">
        <v>277</v>
      </c>
      <c r="C25" s="1382" t="s">
        <v>842</v>
      </c>
      <c r="D25" s="1376">
        <v>2021</v>
      </c>
      <c r="E25" s="1376">
        <v>2022</v>
      </c>
      <c r="F25" s="1376">
        <v>2023</v>
      </c>
      <c r="G25" s="1376">
        <v>2024</v>
      </c>
      <c r="H25" s="1376"/>
      <c r="I25" s="1376"/>
      <c r="J25" s="1376"/>
      <c r="K25" s="1376"/>
      <c r="L25" s="1376"/>
      <c r="M25" s="1376"/>
      <c r="N25" s="1376"/>
      <c r="O25" s="1376"/>
      <c r="P25" s="1376"/>
      <c r="Q25" s="1376">
        <v>2025</v>
      </c>
      <c r="R25" s="1376"/>
      <c r="S25" s="1377"/>
      <c r="U25" s="449"/>
    </row>
    <row r="26" spans="1:21" ht="22.35" customHeight="1">
      <c r="A26" s="1374"/>
      <c r="B26" s="1399"/>
      <c r="C26" s="1383"/>
      <c r="D26" s="1386"/>
      <c r="E26" s="1376"/>
      <c r="F26" s="1376"/>
      <c r="G26" s="786" t="s">
        <v>5</v>
      </c>
      <c r="H26" s="786" t="s">
        <v>6</v>
      </c>
      <c r="I26" s="786" t="s">
        <v>267</v>
      </c>
      <c r="J26" s="786" t="s">
        <v>7</v>
      </c>
      <c r="K26" s="786" t="s">
        <v>13</v>
      </c>
      <c r="L26" s="896" t="s">
        <v>14</v>
      </c>
      <c r="M26" s="896" t="s">
        <v>904</v>
      </c>
      <c r="N26" s="896" t="s">
        <v>0</v>
      </c>
      <c r="O26" s="896" t="s">
        <v>1</v>
      </c>
      <c r="P26" s="896" t="s">
        <v>2</v>
      </c>
      <c r="Q26" s="786" t="s">
        <v>3</v>
      </c>
      <c r="R26" s="896" t="s">
        <v>4</v>
      </c>
      <c r="S26" s="1137" t="s">
        <v>5</v>
      </c>
      <c r="U26" s="193"/>
    </row>
    <row r="27" spans="1:21" ht="22.35" customHeight="1">
      <c r="A27" s="169" t="s">
        <v>430</v>
      </c>
      <c r="B27" s="1202"/>
      <c r="C27" s="1202"/>
      <c r="D27" s="1202"/>
      <c r="E27" s="1202"/>
      <c r="F27" s="1202"/>
      <c r="G27" s="1202"/>
      <c r="H27" s="1202"/>
      <c r="I27" s="1202"/>
      <c r="J27" s="1202"/>
      <c r="K27" s="1202"/>
      <c r="L27" s="1202"/>
      <c r="M27" s="1202"/>
      <c r="N27" s="1202"/>
      <c r="O27" s="1202"/>
      <c r="P27" s="1202"/>
      <c r="Q27" s="1202"/>
      <c r="R27" s="1202"/>
      <c r="S27" s="451"/>
      <c r="U27" s="449"/>
    </row>
    <row r="28" spans="1:21" ht="22.35" customHeight="1">
      <c r="A28" s="357" t="s">
        <v>96</v>
      </c>
      <c r="B28" s="192">
        <v>2.4031694985251701</v>
      </c>
      <c r="C28" s="192">
        <v>2.0559540450387201</v>
      </c>
      <c r="D28" s="446">
        <v>1.9498151878911101</v>
      </c>
      <c r="E28" s="446">
        <v>2.2024168543407199</v>
      </c>
      <c r="F28" s="446">
        <v>2.5674973644513002</v>
      </c>
      <c r="G28" s="446">
        <v>2.6326711176541102</v>
      </c>
      <c r="H28" s="446">
        <v>2.6832759514809301</v>
      </c>
      <c r="I28" s="446">
        <v>2.70912763013949</v>
      </c>
      <c r="J28" s="446">
        <v>2.7483175688657702</v>
      </c>
      <c r="K28" s="446">
        <v>2.7534207408081199</v>
      </c>
      <c r="L28" s="446">
        <v>2.8354140703164599</v>
      </c>
      <c r="M28" s="446">
        <v>2.8246404141016099</v>
      </c>
      <c r="N28" s="446">
        <v>2.78743148543102</v>
      </c>
      <c r="O28" s="446">
        <v>2.7886534196163799</v>
      </c>
      <c r="P28" s="446">
        <v>2.8274629061766698</v>
      </c>
      <c r="Q28" s="446">
        <v>2.79341658035636</v>
      </c>
      <c r="R28" s="446">
        <v>2.7767484532873001</v>
      </c>
      <c r="S28" s="1026">
        <v>2.71972767393004</v>
      </c>
      <c r="U28" s="449"/>
    </row>
    <row r="29" spans="1:21" ht="22.35" customHeight="1">
      <c r="A29" s="357" t="s">
        <v>431</v>
      </c>
      <c r="B29" s="192">
        <v>0.42983274440337799</v>
      </c>
      <c r="C29" s="192">
        <v>0.49446198634856903</v>
      </c>
      <c r="D29" s="446">
        <v>0.16690457069044601</v>
      </c>
      <c r="E29" s="446">
        <v>1.19090993317959</v>
      </c>
      <c r="F29" s="446">
        <v>1.555701661956</v>
      </c>
      <c r="G29" s="446">
        <v>1.6070916596223801</v>
      </c>
      <c r="H29" s="446">
        <v>2.3879947132836401</v>
      </c>
      <c r="I29" s="446">
        <v>2.51844958176516</v>
      </c>
      <c r="J29" s="446">
        <v>2.4261509251287898</v>
      </c>
      <c r="K29" s="446">
        <v>2.3243232952109598</v>
      </c>
      <c r="L29" s="446">
        <v>1.7843938823126999</v>
      </c>
      <c r="M29" s="446">
        <v>2.0030709578349302</v>
      </c>
      <c r="N29" s="446">
        <v>1.92173454280964</v>
      </c>
      <c r="O29" s="446">
        <v>2.52620218638741</v>
      </c>
      <c r="P29" s="446">
        <v>2.3990251239432201</v>
      </c>
      <c r="Q29" s="446">
        <v>2.2665470421973399</v>
      </c>
      <c r="R29" s="446">
        <v>2.4138466489503498</v>
      </c>
      <c r="S29" s="1026">
        <v>2.56994388418279</v>
      </c>
    </row>
    <row r="30" spans="1:21" ht="22.35" customHeight="1">
      <c r="A30" s="169" t="s">
        <v>432</v>
      </c>
      <c r="B30" s="1203"/>
      <c r="C30" s="1203"/>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0.62876522302438698</v>
      </c>
      <c r="H31" s="446">
        <v>0.62316103659287503</v>
      </c>
      <c r="I31" s="446">
        <v>0.62796181425750697</v>
      </c>
      <c r="J31" s="446">
        <v>0.64082349646958403</v>
      </c>
      <c r="K31" s="446">
        <v>0.65192129606405502</v>
      </c>
      <c r="L31" s="446">
        <v>0.65819184162539901</v>
      </c>
      <c r="M31" s="446">
        <v>0.67606009981570203</v>
      </c>
      <c r="N31" s="446">
        <v>0.67905635856840196</v>
      </c>
      <c r="O31" s="446">
        <v>0.69113594913048404</v>
      </c>
      <c r="P31" s="446">
        <v>0.69965129124890502</v>
      </c>
      <c r="Q31" s="446">
        <v>0.70431952688017896</v>
      </c>
      <c r="R31" s="446">
        <v>0.72636511194390596</v>
      </c>
      <c r="S31" s="1026">
        <v>0.73545268686899801</v>
      </c>
    </row>
    <row r="32" spans="1:21" ht="22.35" customHeight="1">
      <c r="A32" s="357" t="s">
        <v>431</v>
      </c>
      <c r="B32" s="450">
        <v>0.44754962217878302</v>
      </c>
      <c r="C32" s="450">
        <v>0.313097001180353</v>
      </c>
      <c r="D32" s="446">
        <v>0.20022503568206801</v>
      </c>
      <c r="E32" s="446">
        <v>0.20663410715112901</v>
      </c>
      <c r="F32" s="446">
        <v>0.202586330143563</v>
      </c>
      <c r="G32" s="446">
        <v>0.203623044539848</v>
      </c>
      <c r="H32" s="446">
        <v>0.20278802413857999</v>
      </c>
      <c r="I32" s="446">
        <v>0.20366905425541099</v>
      </c>
      <c r="J32" s="446">
        <v>0.202646623402857</v>
      </c>
      <c r="K32" s="446">
        <v>0.20177161467369101</v>
      </c>
      <c r="L32" s="446">
        <v>0.20024046282111299</v>
      </c>
      <c r="M32" s="446">
        <v>0.199893154628148</v>
      </c>
      <c r="N32" s="446">
        <v>0.20086376595991101</v>
      </c>
      <c r="O32" s="446">
        <v>0.200146565423552</v>
      </c>
      <c r="P32" s="446">
        <v>0.20126866272239</v>
      </c>
      <c r="Q32" s="446">
        <v>0.20160030859413799</v>
      </c>
      <c r="R32" s="446">
        <v>0.202245092102602</v>
      </c>
      <c r="S32" s="1026">
        <v>0.20301163384053</v>
      </c>
    </row>
    <row r="33" spans="1:19" ht="22.35" customHeight="1">
      <c r="A33" s="169" t="s">
        <v>433</v>
      </c>
      <c r="B33" s="1203"/>
      <c r="C33" s="1203"/>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4.2934795762581697</v>
      </c>
      <c r="H35" s="447">
        <v>4.4142884226209702</v>
      </c>
      <c r="I35" s="447">
        <v>4.4678250151460697</v>
      </c>
      <c r="J35" s="447">
        <v>4.4250738770104698</v>
      </c>
      <c r="K35" s="447">
        <v>4.3795483788837499</v>
      </c>
      <c r="L35" s="447">
        <v>4.4926254695329897</v>
      </c>
      <c r="M35" s="447">
        <v>4.4571893208921596</v>
      </c>
      <c r="N35" s="447">
        <v>4.5654348463317103</v>
      </c>
      <c r="O35" s="447">
        <v>5.0651661624282696</v>
      </c>
      <c r="P35" s="447">
        <v>5.0615118705879603</v>
      </c>
      <c r="Q35" s="447">
        <v>5.0528759654409798</v>
      </c>
      <c r="R35" s="447">
        <v>4.7713878970943204</v>
      </c>
      <c r="S35" s="1028">
        <v>4.8541503234768903</v>
      </c>
    </row>
    <row r="36" spans="1:19" ht="22.35" customHeight="1">
      <c r="A36" s="357" t="s">
        <v>431</v>
      </c>
      <c r="B36" s="450">
        <v>2.1181575977523801</v>
      </c>
      <c r="C36" s="450">
        <v>0.64679069973751901</v>
      </c>
      <c r="D36" s="447">
        <v>0.31069201211696401</v>
      </c>
      <c r="E36" s="447">
        <v>2.80380854434646</v>
      </c>
      <c r="F36" s="447">
        <v>3.6226964784152398</v>
      </c>
      <c r="G36" s="889">
        <v>3.3020345157770801</v>
      </c>
      <c r="H36" s="889">
        <v>3.5991951671556199</v>
      </c>
      <c r="I36" s="889">
        <v>3.6961121738860898</v>
      </c>
      <c r="J36" s="889">
        <v>3.59823323393893</v>
      </c>
      <c r="K36" s="889">
        <v>3.5223144101522301</v>
      </c>
      <c r="L36" s="889">
        <v>3.7216041059410601</v>
      </c>
      <c r="M36" s="889">
        <v>3.5469610665554199</v>
      </c>
      <c r="N36" s="889">
        <v>3.4577262859236799</v>
      </c>
      <c r="O36" s="889">
        <v>3.9195150974686901</v>
      </c>
      <c r="P36" s="889">
        <v>3.80350126505129</v>
      </c>
      <c r="Q36" s="889">
        <v>3.9293619732853098</v>
      </c>
      <c r="R36" s="889">
        <v>3.8639033342293798</v>
      </c>
      <c r="S36" s="1034">
        <v>3.6198128699672099</v>
      </c>
    </row>
    <row r="37" spans="1:19" ht="25.5">
      <c r="A37" s="358" t="s">
        <v>435</v>
      </c>
      <c r="B37" s="1204"/>
      <c r="C37" s="1204"/>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5.3474279935089903</v>
      </c>
      <c r="H38" s="889">
        <v>5.4004099962597696</v>
      </c>
      <c r="I38" s="889">
        <v>5.48674597259539</v>
      </c>
      <c r="J38" s="889">
        <v>5.5580688516684997</v>
      </c>
      <c r="K38" s="889">
        <v>5.5673688638729901</v>
      </c>
      <c r="L38" s="889">
        <v>5.4997776316435401</v>
      </c>
      <c r="M38" s="889">
        <v>5.46970836705934</v>
      </c>
      <c r="N38" s="889">
        <v>5.5490559982135697</v>
      </c>
      <c r="O38" s="889">
        <v>5.5623451860310302</v>
      </c>
      <c r="P38" s="889">
        <v>5.7543853244110696</v>
      </c>
      <c r="Q38" s="889">
        <v>5.9050539146678398</v>
      </c>
      <c r="R38" s="889">
        <v>5.8708726616971099</v>
      </c>
      <c r="S38" s="1034">
        <v>5.8720650227056996</v>
      </c>
    </row>
    <row r="39" spans="1:19" ht="22.35" customHeight="1">
      <c r="A39" s="357" t="s">
        <v>431</v>
      </c>
      <c r="B39" s="450">
        <v>2.8336663623755598</v>
      </c>
      <c r="C39" s="450">
        <v>1.0627987634817699</v>
      </c>
      <c r="D39" s="447">
        <v>0.402958228173318</v>
      </c>
      <c r="E39" s="447">
        <v>2.54726339377302</v>
      </c>
      <c r="F39" s="447">
        <v>4.88764147508327</v>
      </c>
      <c r="G39" s="889">
        <v>4.7880457555126004</v>
      </c>
      <c r="H39" s="889">
        <v>4.8341372288928399</v>
      </c>
      <c r="I39" s="889">
        <v>4.6414856760324898</v>
      </c>
      <c r="J39" s="889">
        <v>4.7429168125474002</v>
      </c>
      <c r="K39" s="889">
        <v>4.6912424041123302</v>
      </c>
      <c r="L39" s="889">
        <v>4.5094303421022799</v>
      </c>
      <c r="M39" s="889">
        <v>4.5882219327835196</v>
      </c>
      <c r="N39" s="889">
        <v>4.6572863285289996</v>
      </c>
      <c r="O39" s="889">
        <v>4.6805615250180601</v>
      </c>
      <c r="P39" s="889">
        <v>4.6211136094738698</v>
      </c>
      <c r="Q39" s="889">
        <v>4.6501038732591402</v>
      </c>
      <c r="R39" s="889">
        <v>4.4978464564071601</v>
      </c>
      <c r="S39" s="1034">
        <v>4.5718986383876103</v>
      </c>
    </row>
    <row r="40" spans="1:19" ht="25.5">
      <c r="A40" s="358" t="s">
        <v>436</v>
      </c>
      <c r="B40" s="1204"/>
      <c r="C40" s="1204"/>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5.3084859692113398</v>
      </c>
      <c r="H41" s="449">
        <v>4.9602815563711902</v>
      </c>
      <c r="I41" s="449">
        <v>5.0402267056235797</v>
      </c>
      <c r="J41" s="449">
        <v>5.0944198329239203</v>
      </c>
      <c r="K41" s="449">
        <v>5.0957881986373401</v>
      </c>
      <c r="L41" s="449">
        <v>5.3715399448121</v>
      </c>
      <c r="M41" s="449">
        <v>5.8527532358941103</v>
      </c>
      <c r="N41" s="449">
        <v>5.9272398845865197</v>
      </c>
      <c r="O41" s="449">
        <v>6.01003665996324</v>
      </c>
      <c r="P41" s="449">
        <v>6.0063032794583098</v>
      </c>
      <c r="Q41" s="449">
        <v>6.00851542141179</v>
      </c>
      <c r="R41" s="449">
        <v>5.9469262285909501</v>
      </c>
      <c r="S41" s="1031">
        <v>6.0624105897921403</v>
      </c>
    </row>
    <row r="42" spans="1:19" ht="22.35" customHeight="1">
      <c r="A42" s="357" t="s">
        <v>431</v>
      </c>
      <c r="B42" s="450">
        <v>2.2925363402464698</v>
      </c>
      <c r="C42" s="450">
        <v>1.35854739302283</v>
      </c>
      <c r="D42" s="449">
        <v>0.56564796937197404</v>
      </c>
      <c r="E42" s="449">
        <v>2.9644213380072699</v>
      </c>
      <c r="F42" s="449">
        <v>4.461673105879</v>
      </c>
      <c r="G42" s="449">
        <v>3.3818446864661298</v>
      </c>
      <c r="H42" s="449">
        <v>4.4743960548920603</v>
      </c>
      <c r="I42" s="449">
        <v>4.4741619018238898</v>
      </c>
      <c r="J42" s="449">
        <v>4.5331614992010998</v>
      </c>
      <c r="K42" s="449">
        <v>4.3787838230594298</v>
      </c>
      <c r="L42" s="449">
        <v>4.3571536058546299</v>
      </c>
      <c r="M42" s="449">
        <v>4.2792664755805996</v>
      </c>
      <c r="N42" s="449">
        <v>3.59618666133309</v>
      </c>
      <c r="O42" s="449">
        <v>3.4620206940888099</v>
      </c>
      <c r="P42" s="449">
        <v>3.2607799616695501</v>
      </c>
      <c r="Q42" s="449">
        <v>2.95478864806288</v>
      </c>
      <c r="R42" s="449">
        <v>2.9287720999186799</v>
      </c>
      <c r="S42" s="1031">
        <v>2.9117713191733601</v>
      </c>
    </row>
    <row r="43" spans="1:19" ht="27.4" customHeight="1">
      <c r="A43" s="358" t="s">
        <v>437</v>
      </c>
      <c r="B43" s="1204"/>
      <c r="C43" s="1204"/>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5.7401319857783699</v>
      </c>
      <c r="H44" s="449">
        <v>5.70457077930969</v>
      </c>
      <c r="I44" s="449">
        <v>5.6850500502135102</v>
      </c>
      <c r="J44" s="449">
        <v>5.6704909398381602</v>
      </c>
      <c r="K44" s="449">
        <v>5.7099971005506802</v>
      </c>
      <c r="L44" s="449">
        <v>5.2609942654522603</v>
      </c>
      <c r="M44" s="449">
        <v>3.9084886792251701</v>
      </c>
      <c r="N44" s="449">
        <v>3.6766620915283701</v>
      </c>
      <c r="O44" s="449">
        <v>3.5367030349486899</v>
      </c>
      <c r="P44" s="449">
        <v>3.4996085363038598</v>
      </c>
      <c r="Q44" s="449">
        <v>3.4258241753688901</v>
      </c>
      <c r="R44" s="449">
        <v>3.43116131116515</v>
      </c>
      <c r="S44" s="1031">
        <v>3.4205347400717798</v>
      </c>
    </row>
    <row r="45" spans="1:19" ht="22.35" customHeight="1" thickBot="1">
      <c r="A45" s="359" t="s">
        <v>431</v>
      </c>
      <c r="B45" s="454">
        <v>1.7983196735328799</v>
      </c>
      <c r="C45" s="454">
        <v>1.4858109725847</v>
      </c>
      <c r="D45" s="453">
        <v>0.54026131628755003</v>
      </c>
      <c r="E45" s="453">
        <v>1.57707594730357</v>
      </c>
      <c r="F45" s="453">
        <v>1.46190895624808</v>
      </c>
      <c r="G45" s="453">
        <v>1.3454190120752401</v>
      </c>
      <c r="H45" s="453">
        <v>1.42733371893746</v>
      </c>
      <c r="I45" s="453">
        <v>1.8658148356227</v>
      </c>
      <c r="J45" s="453">
        <v>1.8792337353024999</v>
      </c>
      <c r="K45" s="453">
        <v>1.8916191403482701</v>
      </c>
      <c r="L45" s="453">
        <v>1.96069201143822</v>
      </c>
      <c r="M45" s="453">
        <v>2.0281671542856401</v>
      </c>
      <c r="N45" s="453">
        <v>2.1526665508231901</v>
      </c>
      <c r="O45" s="453">
        <v>2.1216115355676899</v>
      </c>
      <c r="P45" s="453">
        <v>2.6093868103712201</v>
      </c>
      <c r="Q45" s="453">
        <v>2.6146619882063198</v>
      </c>
      <c r="R45" s="453">
        <v>2.6027571631339401</v>
      </c>
      <c r="S45" s="1032">
        <v>2.6209307593517699</v>
      </c>
    </row>
    <row r="46" spans="1:19" ht="75" customHeight="1">
      <c r="A46" s="1416" t="s">
        <v>304</v>
      </c>
      <c r="B46" s="1417"/>
      <c r="C46" s="1417"/>
      <c r="D46" s="1417"/>
      <c r="E46" s="1417"/>
      <c r="F46" s="1417"/>
      <c r="G46" s="1417"/>
      <c r="H46" s="1417"/>
      <c r="I46" s="1417"/>
      <c r="J46" s="1417"/>
      <c r="K46" s="1417"/>
      <c r="L46" s="1417"/>
      <c r="M46" s="1417"/>
      <c r="N46" s="1417"/>
      <c r="O46" s="1417"/>
      <c r="P46" s="1417"/>
      <c r="Q46" s="1417"/>
      <c r="R46" s="1417"/>
      <c r="S46" s="1418"/>
    </row>
    <row r="47" spans="1:19" ht="22.35" customHeight="1">
      <c r="A47" s="1374" t="s">
        <v>419</v>
      </c>
      <c r="B47" s="1399" t="s">
        <v>277</v>
      </c>
      <c r="C47" s="1382" t="s">
        <v>842</v>
      </c>
      <c r="D47" s="1376">
        <v>2021</v>
      </c>
      <c r="E47" s="1376">
        <v>2022</v>
      </c>
      <c r="F47" s="1376">
        <v>2023</v>
      </c>
      <c r="G47" s="1376">
        <v>2024</v>
      </c>
      <c r="H47" s="1376"/>
      <c r="I47" s="1376"/>
      <c r="J47" s="1376"/>
      <c r="K47" s="1376"/>
      <c r="L47" s="1376"/>
      <c r="M47" s="1376"/>
      <c r="N47" s="1376"/>
      <c r="O47" s="1376"/>
      <c r="P47" s="1376"/>
      <c r="Q47" s="1376">
        <v>2025</v>
      </c>
      <c r="R47" s="1376"/>
      <c r="S47" s="1377"/>
    </row>
    <row r="48" spans="1:19" ht="22.35" customHeight="1">
      <c r="A48" s="1374"/>
      <c r="B48" s="1399"/>
      <c r="C48" s="1383"/>
      <c r="D48" s="1386"/>
      <c r="E48" s="1376"/>
      <c r="F48" s="1376"/>
      <c r="G48" s="896" t="s">
        <v>5</v>
      </c>
      <c r="H48" s="786" t="s">
        <v>6</v>
      </c>
      <c r="I48" s="786" t="s">
        <v>267</v>
      </c>
      <c r="J48" s="786" t="s">
        <v>7</v>
      </c>
      <c r="K48" s="786" t="s">
        <v>13</v>
      </c>
      <c r="L48" s="896" t="s">
        <v>14</v>
      </c>
      <c r="M48" s="896" t="s">
        <v>904</v>
      </c>
      <c r="N48" s="896" t="s">
        <v>0</v>
      </c>
      <c r="O48" s="896" t="s">
        <v>1</v>
      </c>
      <c r="P48" s="896" t="s">
        <v>2</v>
      </c>
      <c r="Q48" s="896" t="s">
        <v>3</v>
      </c>
      <c r="R48" s="896" t="s">
        <v>4</v>
      </c>
      <c r="S48" s="1137" t="s">
        <v>5</v>
      </c>
    </row>
    <row r="49" spans="1:19" ht="22.35" customHeight="1">
      <c r="A49" s="169" t="s">
        <v>430</v>
      </c>
      <c r="B49" s="1202"/>
      <c r="C49" s="1202"/>
      <c r="D49" s="1202"/>
      <c r="E49" s="1202"/>
      <c r="F49" s="1202"/>
      <c r="G49" s="1202"/>
      <c r="H49" s="1202"/>
      <c r="I49" s="1202"/>
      <c r="J49" s="1202"/>
      <c r="K49" s="1202"/>
      <c r="L49" s="1202"/>
      <c r="M49" s="1202"/>
      <c r="N49" s="1202"/>
      <c r="O49" s="1202"/>
      <c r="P49" s="1202"/>
      <c r="Q49" s="1202"/>
      <c r="R49" s="1202"/>
      <c r="S49" s="451"/>
    </row>
    <row r="50" spans="1:19" ht="22.35" customHeight="1">
      <c r="A50" s="357" t="s">
        <v>96</v>
      </c>
      <c r="B50" s="1205">
        <v>2.0237145242030299</v>
      </c>
      <c r="C50" s="1205">
        <v>1.9292864628041999</v>
      </c>
      <c r="D50" s="446">
        <v>1.6880516153746199</v>
      </c>
      <c r="E50" s="446">
        <v>1.6777207861314001</v>
      </c>
      <c r="F50" s="446">
        <v>1.5146374730391099</v>
      </c>
      <c r="G50" s="446">
        <v>1.6441616826550001</v>
      </c>
      <c r="H50" s="446">
        <v>1.60447325220783</v>
      </c>
      <c r="I50" s="446">
        <v>1.59821261222524</v>
      </c>
      <c r="J50" s="446">
        <v>1.6711683298833899</v>
      </c>
      <c r="K50" s="446">
        <v>1.6535073162193901</v>
      </c>
      <c r="L50" s="446">
        <v>1.66240831675903</v>
      </c>
      <c r="M50" s="446">
        <v>1.5641747696244901</v>
      </c>
      <c r="N50" s="446">
        <v>1.6567020702417199</v>
      </c>
      <c r="O50" s="446">
        <v>1.64406333781282</v>
      </c>
      <c r="P50" s="446">
        <v>1.6058914113687699</v>
      </c>
      <c r="Q50" s="446">
        <v>1.6672299259968399</v>
      </c>
      <c r="R50" s="446">
        <v>1.66589430101359</v>
      </c>
      <c r="S50" s="1026">
        <v>1.67877800133776</v>
      </c>
    </row>
    <row r="51" spans="1:19" ht="22.35" customHeight="1">
      <c r="A51" s="357" t="s">
        <v>431</v>
      </c>
      <c r="B51" s="1205">
        <v>0.365836499953196</v>
      </c>
      <c r="C51" s="1205">
        <v>0.291208490960498</v>
      </c>
      <c r="D51" s="446">
        <v>0.28804887575958299</v>
      </c>
      <c r="E51" s="446">
        <v>0.25806394080453199</v>
      </c>
      <c r="F51" s="446">
        <v>0.23589085875675</v>
      </c>
      <c r="G51" s="446">
        <v>0.233522615643593</v>
      </c>
      <c r="H51" s="446">
        <v>0.238311345124185</v>
      </c>
      <c r="I51" s="446">
        <v>0.22372703425821699</v>
      </c>
      <c r="J51" s="446">
        <v>0.21892221204121501</v>
      </c>
      <c r="K51" s="446">
        <v>0.23254605221263</v>
      </c>
      <c r="L51" s="446">
        <v>0.20213315698776399</v>
      </c>
      <c r="M51" s="446">
        <v>0.20151427806327299</v>
      </c>
      <c r="N51" s="446">
        <v>0.20567660293649101</v>
      </c>
      <c r="O51" s="446">
        <v>0.176572493105843</v>
      </c>
      <c r="P51" s="446">
        <v>0.208200952634434</v>
      </c>
      <c r="Q51" s="446">
        <v>0.21330139102985901</v>
      </c>
      <c r="R51" s="446">
        <v>0.24442459403877401</v>
      </c>
      <c r="S51" s="1026">
        <v>0.23870273513986001</v>
      </c>
    </row>
    <row r="52" spans="1:19" ht="22.35" customHeight="1">
      <c r="A52" s="169" t="s">
        <v>432</v>
      </c>
      <c r="B52" s="1205"/>
      <c r="C52" s="1205"/>
      <c r="D52" s="279"/>
      <c r="E52" s="279"/>
      <c r="F52" s="279"/>
      <c r="G52" s="279"/>
      <c r="H52" s="279"/>
      <c r="I52" s="279"/>
      <c r="J52" s="279"/>
      <c r="K52" s="279"/>
      <c r="L52" s="279"/>
      <c r="M52" s="279"/>
      <c r="N52" s="279"/>
      <c r="O52" s="279"/>
      <c r="P52" s="279"/>
      <c r="Q52" s="279"/>
      <c r="R52" s="279"/>
      <c r="S52" s="1027"/>
    </row>
    <row r="53" spans="1:19" ht="22.35" customHeight="1">
      <c r="A53" s="357" t="s">
        <v>96</v>
      </c>
      <c r="B53" s="1205">
        <v>1.6915949745911201</v>
      </c>
      <c r="C53" s="1205">
        <v>1.27717496766269</v>
      </c>
      <c r="D53" s="446">
        <v>1.0278677760400601</v>
      </c>
      <c r="E53" s="446">
        <v>0.97067968929988202</v>
      </c>
      <c r="F53" s="446">
        <v>0.96142985467935704</v>
      </c>
      <c r="G53" s="446">
        <v>0.93781358383508195</v>
      </c>
      <c r="H53" s="446">
        <v>0.84709068614578997</v>
      </c>
      <c r="I53" s="446">
        <v>0.82732705288289599</v>
      </c>
      <c r="J53" s="446">
        <v>0.92069789823580095</v>
      </c>
      <c r="K53" s="446">
        <v>0.90560992770144699</v>
      </c>
      <c r="L53" s="446">
        <v>0.91330656433257795</v>
      </c>
      <c r="M53" s="446">
        <v>0.92409460847207203</v>
      </c>
      <c r="N53" s="446">
        <v>0.92435297067657496</v>
      </c>
      <c r="O53" s="446">
        <v>0.94725530371828903</v>
      </c>
      <c r="P53" s="446">
        <v>0.92181592244797395</v>
      </c>
      <c r="Q53" s="446">
        <v>0.92335312729977803</v>
      </c>
      <c r="R53" s="446">
        <v>0.95355583376576503</v>
      </c>
      <c r="S53" s="1026">
        <v>0.96660814213161095</v>
      </c>
    </row>
    <row r="54" spans="1:19" ht="22.35" customHeight="1">
      <c r="A54" s="357" t="s">
        <v>431</v>
      </c>
      <c r="B54" s="1205">
        <v>0.22258762337020699</v>
      </c>
      <c r="C54" s="1205">
        <v>0.209447732466674</v>
      </c>
      <c r="D54" s="446">
        <v>0.19551877791330699</v>
      </c>
      <c r="E54" s="446">
        <v>0.29143215048659898</v>
      </c>
      <c r="F54" s="446">
        <v>0.31489412023005903</v>
      </c>
      <c r="G54" s="446">
        <v>0.35497821861219903</v>
      </c>
      <c r="H54" s="446">
        <v>0.32240319341093998</v>
      </c>
      <c r="I54" s="446">
        <v>0.33671391234054299</v>
      </c>
      <c r="J54" s="446">
        <v>0.20810994728420801</v>
      </c>
      <c r="K54" s="446">
        <v>0.20628059555360001</v>
      </c>
      <c r="L54" s="446">
        <v>0.207374590404863</v>
      </c>
      <c r="M54" s="446">
        <v>0.21307776288236199</v>
      </c>
      <c r="N54" s="446">
        <v>0.21726247832819001</v>
      </c>
      <c r="O54" s="446">
        <v>0.211541679220075</v>
      </c>
      <c r="P54" s="446">
        <v>0.21529173538291499</v>
      </c>
      <c r="Q54" s="446">
        <v>0.21922660680828701</v>
      </c>
      <c r="R54" s="446">
        <v>0.238676597942024</v>
      </c>
      <c r="S54" s="1026">
        <v>0.24021371328716401</v>
      </c>
    </row>
    <row r="55" spans="1:19" ht="22.35" customHeight="1">
      <c r="A55" s="169" t="s">
        <v>433</v>
      </c>
      <c r="B55" s="1205"/>
      <c r="C55" s="1205"/>
      <c r="D55" s="279"/>
      <c r="E55" s="279"/>
      <c r="F55" s="279"/>
      <c r="G55" s="279"/>
      <c r="H55" s="279"/>
      <c r="I55" s="279"/>
      <c r="J55" s="279"/>
      <c r="K55" s="279"/>
      <c r="L55" s="279"/>
      <c r="M55" s="279"/>
      <c r="N55" s="279"/>
      <c r="O55" s="279"/>
      <c r="P55" s="279"/>
      <c r="Q55" s="279"/>
      <c r="R55" s="279"/>
      <c r="S55" s="1027"/>
    </row>
    <row r="56" spans="1:19" ht="25.5">
      <c r="A56" s="358" t="s">
        <v>434</v>
      </c>
      <c r="B56" s="1205"/>
      <c r="C56" s="1205"/>
      <c r="D56" s="279"/>
      <c r="E56" s="279"/>
      <c r="F56" s="279"/>
      <c r="G56" s="279"/>
      <c r="H56" s="279"/>
      <c r="I56" s="279"/>
      <c r="J56" s="279"/>
      <c r="K56" s="279"/>
      <c r="L56" s="279"/>
      <c r="M56" s="279"/>
      <c r="N56" s="279"/>
      <c r="O56" s="279"/>
      <c r="P56" s="279"/>
      <c r="Q56" s="279"/>
      <c r="R56" s="279"/>
      <c r="S56" s="1027"/>
    </row>
    <row r="57" spans="1:19" ht="22.35" customHeight="1">
      <c r="A57" s="357" t="s">
        <v>96</v>
      </c>
      <c r="B57" s="1205">
        <v>7.2891374668389499</v>
      </c>
      <c r="C57" s="1205">
        <v>5.3687508672294504</v>
      </c>
      <c r="D57" s="447">
        <v>3.40954188372895</v>
      </c>
      <c r="E57" s="447">
        <v>4.6061737676177099</v>
      </c>
      <c r="F57" s="447">
        <v>5.6387073559776697</v>
      </c>
      <c r="G57" s="447">
        <v>4.6485256366181096</v>
      </c>
      <c r="H57" s="447">
        <v>4.8137068267469303</v>
      </c>
      <c r="I57" s="447">
        <v>4.6474495521035699</v>
      </c>
      <c r="J57" s="447">
        <v>4.77452678574749</v>
      </c>
      <c r="K57" s="447">
        <v>4.6759883740939898</v>
      </c>
      <c r="L57" s="447">
        <v>4.6274138581278601</v>
      </c>
      <c r="M57" s="447">
        <v>5.2414454429514903</v>
      </c>
      <c r="N57" s="447">
        <v>5.0723025334007401</v>
      </c>
      <c r="O57" s="447">
        <v>4.4265996859167904</v>
      </c>
      <c r="P57" s="447">
        <v>5.1379341229621902</v>
      </c>
      <c r="Q57" s="447">
        <v>5.1109838906944001</v>
      </c>
      <c r="R57" s="447">
        <v>4.4363042463091196</v>
      </c>
      <c r="S57" s="1028">
        <v>4.79146392568307</v>
      </c>
    </row>
    <row r="58" spans="1:19" ht="22.35" customHeight="1">
      <c r="A58" s="357" t="s">
        <v>431</v>
      </c>
      <c r="B58" s="1205">
        <v>3.1651608881355102</v>
      </c>
      <c r="C58" s="1205">
        <v>1.16426486317347</v>
      </c>
      <c r="D58" s="447">
        <v>0.52172407034507096</v>
      </c>
      <c r="E58" s="447">
        <v>1.3649543363182199</v>
      </c>
      <c r="F58" s="447">
        <v>6.57279500911946</v>
      </c>
      <c r="G58" s="447">
        <v>2.4874308045896401</v>
      </c>
      <c r="H58" s="447">
        <v>5.5073022575546204</v>
      </c>
      <c r="I58" s="447">
        <v>3.3364712927477802</v>
      </c>
      <c r="J58" s="447">
        <v>5.1538365088150497</v>
      </c>
      <c r="K58" s="447">
        <v>5.3582001499079803</v>
      </c>
      <c r="L58" s="447">
        <v>3.5746901386038599</v>
      </c>
      <c r="M58" s="447">
        <v>5.6176887844092098</v>
      </c>
      <c r="N58" s="447">
        <v>4.0000744072940604</v>
      </c>
      <c r="O58" s="447">
        <v>3.2425714772724299</v>
      </c>
      <c r="P58" s="447">
        <v>5.3999346485496096</v>
      </c>
      <c r="Q58" s="447">
        <v>5.2197419685197</v>
      </c>
      <c r="R58" s="447">
        <v>3.2947175267264202</v>
      </c>
      <c r="S58" s="1028">
        <v>3.6866469928393899</v>
      </c>
    </row>
    <row r="59" spans="1:19" ht="25.5">
      <c r="A59" s="358" t="s">
        <v>435</v>
      </c>
      <c r="B59" s="1205"/>
      <c r="C59" s="1205"/>
      <c r="D59" s="193"/>
      <c r="E59" s="193"/>
      <c r="F59" s="193"/>
      <c r="G59" s="193"/>
      <c r="H59" s="193"/>
      <c r="I59" s="193"/>
      <c r="J59" s="193"/>
      <c r="K59" s="193"/>
      <c r="L59" s="193"/>
      <c r="M59" s="193"/>
      <c r="N59" s="193"/>
      <c r="O59" s="193"/>
      <c r="P59" s="193"/>
      <c r="Q59" s="193"/>
      <c r="R59" s="193"/>
      <c r="S59" s="1029"/>
    </row>
    <row r="60" spans="1:19" ht="22.35" customHeight="1">
      <c r="A60" s="357" t="s">
        <v>96</v>
      </c>
      <c r="B60" s="1205">
        <v>7.5753016462351503</v>
      </c>
      <c r="C60" s="1205">
        <v>5.8480137224988002</v>
      </c>
      <c r="D60" s="447">
        <v>3.66324959949227</v>
      </c>
      <c r="E60" s="447">
        <v>5.2360811126233804</v>
      </c>
      <c r="F60" s="447">
        <v>5.6762902270772297</v>
      </c>
      <c r="G60" s="447">
        <v>5.8795055390468098</v>
      </c>
      <c r="H60" s="447">
        <v>5.92534065180556</v>
      </c>
      <c r="I60" s="447">
        <v>5.89721253005695</v>
      </c>
      <c r="J60" s="447">
        <v>5.9492715262787303</v>
      </c>
      <c r="K60" s="447">
        <v>5.9390236322297696</v>
      </c>
      <c r="L60" s="447">
        <v>6.0894327404197801</v>
      </c>
      <c r="M60" s="447">
        <v>6.07946353861142</v>
      </c>
      <c r="N60" s="447">
        <v>5.9771777401811503</v>
      </c>
      <c r="O60" s="447">
        <v>4.5029302127858299</v>
      </c>
      <c r="P60" s="447">
        <v>5.5204045317882402</v>
      </c>
      <c r="Q60" s="447">
        <v>5.6571659645293</v>
      </c>
      <c r="R60" s="447">
        <v>4.4554978724682801</v>
      </c>
      <c r="S60" s="1028">
        <v>5.9118743221454402</v>
      </c>
    </row>
    <row r="61" spans="1:19" ht="22.35" customHeight="1">
      <c r="A61" s="357" t="s">
        <v>431</v>
      </c>
      <c r="B61" s="1205">
        <v>1.0434314361930901</v>
      </c>
      <c r="C61" s="1205">
        <v>1.23343248985888</v>
      </c>
      <c r="D61" s="447">
        <v>0.532715833056147</v>
      </c>
      <c r="E61" s="447">
        <v>0.56191306868623103</v>
      </c>
      <c r="F61" s="447">
        <v>6.4176586647787399</v>
      </c>
      <c r="G61" s="447">
        <v>5.6882383575543303</v>
      </c>
      <c r="H61" s="447">
        <v>5.33869114908416</v>
      </c>
      <c r="I61" s="447">
        <v>5.6640071116330999</v>
      </c>
      <c r="J61" s="447">
        <v>5.6071375581882004</v>
      </c>
      <c r="K61" s="447">
        <v>5.3446692939034097</v>
      </c>
      <c r="L61" s="447">
        <v>5.5959457297493502</v>
      </c>
      <c r="M61" s="447">
        <v>5.6275053117388403</v>
      </c>
      <c r="N61" s="447">
        <v>5.6922379360256699</v>
      </c>
      <c r="O61" s="447">
        <v>4.0341844119346302</v>
      </c>
      <c r="P61" s="447">
        <v>5.7033223935717503</v>
      </c>
      <c r="Q61" s="447">
        <v>5.7380625072999196</v>
      </c>
      <c r="R61" s="447">
        <v>3.29180657839483</v>
      </c>
      <c r="S61" s="1028">
        <v>5.8047829804309004</v>
      </c>
    </row>
    <row r="62" spans="1:19" ht="25.5">
      <c r="A62" s="358" t="s">
        <v>436</v>
      </c>
      <c r="B62" s="1205"/>
      <c r="C62" s="1205"/>
      <c r="D62" s="448"/>
      <c r="E62" s="448"/>
      <c r="F62" s="448"/>
      <c r="G62" s="448"/>
      <c r="H62" s="448"/>
      <c r="I62" s="448"/>
      <c r="J62" s="448"/>
      <c r="K62" s="448"/>
      <c r="L62" s="448"/>
      <c r="M62" s="448"/>
      <c r="N62" s="448"/>
      <c r="O62" s="448"/>
      <c r="P62" s="448"/>
      <c r="Q62" s="448"/>
      <c r="R62" s="448"/>
      <c r="S62" s="1030"/>
    </row>
    <row r="63" spans="1:19" ht="22.35" customHeight="1">
      <c r="A63" s="357" t="s">
        <v>96</v>
      </c>
      <c r="B63" s="1205">
        <v>7.7982413342293597</v>
      </c>
      <c r="C63" s="1205">
        <v>5.3023724010871396</v>
      </c>
      <c r="D63" s="449">
        <v>3.9249375566415101</v>
      </c>
      <c r="E63" s="449">
        <v>4.2197375747263202</v>
      </c>
      <c r="F63" s="449">
        <v>5.62813533906328</v>
      </c>
      <c r="G63" s="449">
        <v>5.2017874250835998</v>
      </c>
      <c r="H63" s="449">
        <v>5.3733592449177499</v>
      </c>
      <c r="I63" s="449">
        <v>5.3860966849673497</v>
      </c>
      <c r="J63" s="449">
        <v>5.6272643352712901</v>
      </c>
      <c r="K63" s="449">
        <v>5.7318426867361598</v>
      </c>
      <c r="L63" s="449">
        <v>5.8121482493201704</v>
      </c>
      <c r="M63" s="449">
        <v>6.4075072664077997</v>
      </c>
      <c r="N63" s="449">
        <v>6.5312194644700101</v>
      </c>
      <c r="O63" s="449">
        <v>5.7175515725413701</v>
      </c>
      <c r="P63" s="449">
        <v>6.64167306019392</v>
      </c>
      <c r="Q63" s="449">
        <v>6.6739900542588098</v>
      </c>
      <c r="R63" s="449">
        <v>5.5188588059647499</v>
      </c>
      <c r="S63" s="1031">
        <v>6.4527649124416699</v>
      </c>
    </row>
    <row r="64" spans="1:19" ht="22.35" customHeight="1">
      <c r="A64" s="357" t="s">
        <v>431</v>
      </c>
      <c r="B64" s="1205">
        <v>1.2728067669008001</v>
      </c>
      <c r="C64" s="1205">
        <v>0.55909852531496496</v>
      </c>
      <c r="D64" s="449">
        <v>0.53147848096453698</v>
      </c>
      <c r="E64" s="449">
        <v>0.87602946262245596</v>
      </c>
      <c r="F64" s="449">
        <v>1.15187089305734</v>
      </c>
      <c r="G64" s="449">
        <v>4.3624420241108899</v>
      </c>
      <c r="H64" s="449">
        <v>4.40638683757793</v>
      </c>
      <c r="I64" s="449">
        <v>5.73750431451864</v>
      </c>
      <c r="J64" s="449">
        <v>5.6914494192999703</v>
      </c>
      <c r="K64" s="449">
        <v>5.6728180565597102</v>
      </c>
      <c r="L64" s="449">
        <v>5.6725158444414898</v>
      </c>
      <c r="M64" s="449">
        <v>5.6861611301982604</v>
      </c>
      <c r="N64" s="449">
        <v>5.6638876475245699</v>
      </c>
      <c r="O64" s="449">
        <v>4.1808981107568197</v>
      </c>
      <c r="P64" s="449">
        <v>5.8425995067051</v>
      </c>
      <c r="Q64" s="449">
        <v>5.8926980330607801</v>
      </c>
      <c r="R64" s="449">
        <v>4.1580093467928299</v>
      </c>
      <c r="S64" s="1031">
        <v>5.86641692510638</v>
      </c>
    </row>
    <row r="65" spans="1:19" ht="25.5">
      <c r="A65" s="358" t="s">
        <v>437</v>
      </c>
      <c r="B65" s="1205"/>
      <c r="C65" s="1205"/>
      <c r="D65" s="193"/>
      <c r="E65" s="193"/>
      <c r="F65" s="193"/>
      <c r="G65" s="193"/>
      <c r="H65" s="193"/>
      <c r="I65" s="193"/>
      <c r="J65" s="193"/>
      <c r="K65" s="193"/>
      <c r="L65" s="193"/>
      <c r="M65" s="193"/>
      <c r="N65" s="193"/>
      <c r="O65" s="193"/>
      <c r="P65" s="193"/>
      <c r="Q65" s="193"/>
      <c r="R65" s="193"/>
      <c r="S65" s="1029"/>
    </row>
    <row r="66" spans="1:19" ht="22.35" customHeight="1">
      <c r="A66" s="357" t="s">
        <v>96</v>
      </c>
      <c r="B66" s="1205">
        <v>7.3276924248633604</v>
      </c>
      <c r="C66" s="1205">
        <v>6.4218378310759201</v>
      </c>
      <c r="D66" s="449">
        <v>4.27940259192812</v>
      </c>
      <c r="E66" s="449">
        <v>5.3997972536913696</v>
      </c>
      <c r="F66" s="449">
        <v>6.4481489559899803</v>
      </c>
      <c r="G66" s="449">
        <v>6.7362737515447098</v>
      </c>
      <c r="H66" s="449">
        <v>6.7389136243860799</v>
      </c>
      <c r="I66" s="449">
        <v>6.9242611278250301</v>
      </c>
      <c r="J66" s="449">
        <v>6.7543354755601097</v>
      </c>
      <c r="K66" s="449">
        <v>6.7788139038246902</v>
      </c>
      <c r="L66" s="449">
        <v>6.6796943049042303</v>
      </c>
      <c r="M66" s="449">
        <v>6.1321661314363096</v>
      </c>
      <c r="N66" s="449">
        <v>6.1069261913867798</v>
      </c>
      <c r="O66" s="449">
        <v>4.9751430975928699</v>
      </c>
      <c r="P66" s="449">
        <v>6.0234510453501704</v>
      </c>
      <c r="Q66" s="449">
        <v>6.0494559980818501</v>
      </c>
      <c r="R66" s="449">
        <v>4.8903419707377198</v>
      </c>
      <c r="S66" s="1031">
        <v>6.00781959513108</v>
      </c>
    </row>
    <row r="67" spans="1:19" ht="22.35" customHeight="1" thickBot="1">
      <c r="A67" s="359" t="s">
        <v>431</v>
      </c>
      <c r="B67" s="452">
        <v>1.5369297219453399</v>
      </c>
      <c r="C67" s="452">
        <v>0.98896999805382502</v>
      </c>
      <c r="D67" s="453">
        <v>0.30006902899400001</v>
      </c>
      <c r="E67" s="453">
        <v>0.25254560497490602</v>
      </c>
      <c r="F67" s="453">
        <v>3.4575712351060202</v>
      </c>
      <c r="G67" s="453">
        <v>3.3786967447581899</v>
      </c>
      <c r="H67" s="453">
        <v>3.3739183464013198</v>
      </c>
      <c r="I67" s="453">
        <v>2.4682884488805699</v>
      </c>
      <c r="J67" s="453">
        <v>3.1820879841910701</v>
      </c>
      <c r="K67" s="453">
        <v>3.14077673690911</v>
      </c>
      <c r="L67" s="453">
        <v>2.6129308180779098</v>
      </c>
      <c r="M67" s="453">
        <v>1.4651820527625901</v>
      </c>
      <c r="N67" s="453">
        <v>1.23695481495314</v>
      </c>
      <c r="O67" s="453">
        <v>2.95737324986945</v>
      </c>
      <c r="P67" s="453">
        <v>1.3286804982795299</v>
      </c>
      <c r="Q67" s="453">
        <v>1.3675191005587899</v>
      </c>
      <c r="R67" s="453">
        <v>2.4835779803269702</v>
      </c>
      <c r="S67" s="1032">
        <v>1.2600955567507699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154"/>
    </row>
    <row r="69" spans="1:19" ht="75" customHeight="1">
      <c r="A69" s="1416" t="s">
        <v>305</v>
      </c>
      <c r="B69" s="1417"/>
      <c r="C69" s="1417"/>
      <c r="D69" s="1417"/>
      <c r="E69" s="1417"/>
      <c r="F69" s="1417"/>
      <c r="G69" s="1417"/>
      <c r="H69" s="1417"/>
      <c r="I69" s="1417"/>
      <c r="J69" s="1417"/>
      <c r="K69" s="1417"/>
      <c r="L69" s="1417"/>
      <c r="M69" s="1417"/>
      <c r="N69" s="1417"/>
      <c r="O69" s="1417"/>
      <c r="P69" s="1417"/>
      <c r="Q69" s="1417"/>
      <c r="R69" s="1417"/>
      <c r="S69" s="1418"/>
    </row>
    <row r="70" spans="1:19" ht="22.35" customHeight="1">
      <c r="A70" s="1374" t="s">
        <v>419</v>
      </c>
      <c r="B70" s="1399" t="s">
        <v>277</v>
      </c>
      <c r="C70" s="1382" t="s">
        <v>842</v>
      </c>
      <c r="D70" s="1376">
        <v>2021</v>
      </c>
      <c r="E70" s="1376">
        <v>2022</v>
      </c>
      <c r="F70" s="1376">
        <v>2023</v>
      </c>
      <c r="G70" s="1376">
        <v>2024</v>
      </c>
      <c r="H70" s="1376"/>
      <c r="I70" s="1376"/>
      <c r="J70" s="1376"/>
      <c r="K70" s="1376"/>
      <c r="L70" s="1376"/>
      <c r="M70" s="1376"/>
      <c r="N70" s="1376"/>
      <c r="O70" s="1376"/>
      <c r="P70" s="1376"/>
      <c r="Q70" s="1376">
        <v>2025</v>
      </c>
      <c r="R70" s="1376"/>
      <c r="S70" s="1377"/>
    </row>
    <row r="71" spans="1:19" ht="22.35" customHeight="1">
      <c r="A71" s="1374"/>
      <c r="B71" s="1399"/>
      <c r="C71" s="1383"/>
      <c r="D71" s="1386"/>
      <c r="E71" s="1376"/>
      <c r="F71" s="1376"/>
      <c r="G71" s="786" t="s">
        <v>5</v>
      </c>
      <c r="H71" s="786" t="s">
        <v>6</v>
      </c>
      <c r="I71" s="786" t="s">
        <v>267</v>
      </c>
      <c r="J71" s="786" t="s">
        <v>7</v>
      </c>
      <c r="K71" s="786" t="s">
        <v>13</v>
      </c>
      <c r="L71" s="896" t="s">
        <v>14</v>
      </c>
      <c r="M71" s="896" t="s">
        <v>904</v>
      </c>
      <c r="N71" s="896" t="s">
        <v>0</v>
      </c>
      <c r="O71" s="896" t="s">
        <v>1</v>
      </c>
      <c r="P71" s="896" t="s">
        <v>2</v>
      </c>
      <c r="Q71" s="896" t="s">
        <v>3</v>
      </c>
      <c r="R71" s="896" t="s">
        <v>4</v>
      </c>
      <c r="S71" s="1137" t="s">
        <v>5</v>
      </c>
    </row>
    <row r="72" spans="1:19" ht="22.35" customHeight="1">
      <c r="A72" s="169" t="s">
        <v>430</v>
      </c>
      <c r="B72" s="1202"/>
      <c r="C72" s="1202"/>
      <c r="D72" s="1202"/>
      <c r="E72" s="1202"/>
      <c r="F72" s="1202"/>
      <c r="G72" s="1202"/>
      <c r="H72" s="1202"/>
      <c r="I72" s="1202"/>
      <c r="J72" s="1202"/>
      <c r="K72" s="1202"/>
      <c r="L72" s="1202"/>
      <c r="M72" s="1202"/>
      <c r="N72" s="1202"/>
      <c r="O72" s="1202"/>
      <c r="P72" s="1202"/>
      <c r="Q72" s="1202"/>
      <c r="R72" s="1202"/>
      <c r="S72" s="451"/>
    </row>
    <row r="73" spans="1:19" ht="22.35" customHeight="1">
      <c r="A73" s="357" t="s">
        <v>96</v>
      </c>
      <c r="B73" s="1206">
        <v>1.97195677793249</v>
      </c>
      <c r="C73" s="1206">
        <v>1.7739332575775899</v>
      </c>
      <c r="D73" s="446">
        <v>1.5120092894103301</v>
      </c>
      <c r="E73" s="446">
        <v>1.6633424574736799</v>
      </c>
      <c r="F73" s="446">
        <v>1.95401685066273</v>
      </c>
      <c r="G73" s="446">
        <v>2.0234729958659101</v>
      </c>
      <c r="H73" s="446">
        <v>2.00981968144028</v>
      </c>
      <c r="I73" s="446">
        <v>1.97134504839542</v>
      </c>
      <c r="J73" s="446">
        <v>2.0269465377032301</v>
      </c>
      <c r="K73" s="446">
        <v>2.0336557902702599</v>
      </c>
      <c r="L73" s="446">
        <v>2.0403016906359901</v>
      </c>
      <c r="M73" s="446">
        <v>2.1892215388390599</v>
      </c>
      <c r="N73" s="446">
        <v>2.1102405470608998</v>
      </c>
      <c r="O73" s="446">
        <v>2.0892482652266202</v>
      </c>
      <c r="P73" s="446">
        <v>2.2324787121740299</v>
      </c>
      <c r="Q73" s="446">
        <v>2.20093534461189</v>
      </c>
      <c r="R73" s="446">
        <v>2.2073741596584999</v>
      </c>
      <c r="S73" s="1026">
        <v>2.2323569180882998</v>
      </c>
    </row>
    <row r="74" spans="1:19" ht="22.35" customHeight="1">
      <c r="A74" s="357" t="s">
        <v>431</v>
      </c>
      <c r="B74" s="1206">
        <v>0.57614021630041701</v>
      </c>
      <c r="C74" s="1206">
        <v>0.37856169143924501</v>
      </c>
      <c r="D74" s="446">
        <v>0.19823510743923001</v>
      </c>
      <c r="E74" s="446">
        <v>0.86123041718836102</v>
      </c>
      <c r="F74" s="446">
        <v>2.0716502500329601</v>
      </c>
      <c r="G74" s="890">
        <v>2.1382439988231101</v>
      </c>
      <c r="H74" s="890">
        <v>2.2382587942179901</v>
      </c>
      <c r="I74" s="890">
        <v>2.3219396827766299</v>
      </c>
      <c r="J74" s="890">
        <v>2.2021922733133801</v>
      </c>
      <c r="K74" s="890">
        <v>2.1741468188913999</v>
      </c>
      <c r="L74" s="890">
        <v>2.1929365887554102</v>
      </c>
      <c r="M74" s="890">
        <v>2.1094566276829299</v>
      </c>
      <c r="N74" s="890">
        <v>2.0329334173817801</v>
      </c>
      <c r="O74" s="890">
        <v>2.1535722332843101</v>
      </c>
      <c r="P74" s="890">
        <v>2.2672067081775098</v>
      </c>
      <c r="Q74" s="890">
        <v>2.30362404867651</v>
      </c>
      <c r="R74" s="890">
        <v>2.3310321360427499</v>
      </c>
      <c r="S74" s="1035">
        <v>2.15785671816022</v>
      </c>
    </row>
    <row r="75" spans="1:19" ht="22.35" customHeight="1">
      <c r="A75" s="169" t="s">
        <v>432</v>
      </c>
      <c r="B75" s="1206"/>
      <c r="C75" s="1206"/>
      <c r="D75" s="279"/>
      <c r="E75" s="279"/>
      <c r="F75" s="279"/>
      <c r="G75" s="279"/>
      <c r="H75" s="279"/>
      <c r="I75" s="279"/>
      <c r="J75" s="279"/>
      <c r="K75" s="279"/>
      <c r="L75" s="279"/>
      <c r="M75" s="279"/>
      <c r="N75" s="279"/>
      <c r="O75" s="279"/>
      <c r="P75" s="279"/>
      <c r="Q75" s="279"/>
      <c r="R75" s="279"/>
      <c r="S75" s="1027"/>
    </row>
    <row r="76" spans="1:19" ht="22.35" customHeight="1">
      <c r="A76" s="357" t="s">
        <v>96</v>
      </c>
      <c r="B76" s="1206">
        <v>1.36650811824653</v>
      </c>
      <c r="C76" s="1206">
        <v>0.78301436545876701</v>
      </c>
      <c r="D76" s="446">
        <v>0.66885259609126102</v>
      </c>
      <c r="E76" s="446">
        <v>0.64825401842614905</v>
      </c>
      <c r="F76" s="446">
        <v>0.68916342398005404</v>
      </c>
      <c r="G76" s="446">
        <v>0.62634864824766301</v>
      </c>
      <c r="H76" s="446">
        <v>0.61936090237862496</v>
      </c>
      <c r="I76" s="446">
        <v>0.61419684045176903</v>
      </c>
      <c r="J76" s="446">
        <v>0.60876947898576295</v>
      </c>
      <c r="K76" s="446">
        <v>0.59714520758836298</v>
      </c>
      <c r="L76" s="446">
        <v>0.59727425133302103</v>
      </c>
      <c r="M76" s="446">
        <v>0.60086279418612298</v>
      </c>
      <c r="N76" s="446">
        <v>0.59826556779909801</v>
      </c>
      <c r="O76" s="446">
        <v>0.59772775717437798</v>
      </c>
      <c r="P76" s="446">
        <v>0.59484852819748202</v>
      </c>
      <c r="Q76" s="446">
        <v>0.59958468386800101</v>
      </c>
      <c r="R76" s="446">
        <v>0.59555769874574205</v>
      </c>
      <c r="S76" s="1026">
        <v>0.59935232468336097</v>
      </c>
    </row>
    <row r="77" spans="1:19" ht="22.35" customHeight="1">
      <c r="A77" s="357" t="s">
        <v>431</v>
      </c>
      <c r="B77" s="1206">
        <v>0.45800726766348998</v>
      </c>
      <c r="C77" s="1206">
        <v>0.27078619638009399</v>
      </c>
      <c r="D77" s="446">
        <v>0.15855092372889401</v>
      </c>
      <c r="E77" s="446">
        <v>0.53777865167762595</v>
      </c>
      <c r="F77" s="446">
        <v>1.07997497799371</v>
      </c>
      <c r="G77" s="446">
        <v>1.0699131168359901</v>
      </c>
      <c r="H77" s="446">
        <v>1.08806503316819</v>
      </c>
      <c r="I77" s="446">
        <v>1.0812928228972101</v>
      </c>
      <c r="J77" s="446">
        <v>1.0905427887072601</v>
      </c>
      <c r="K77" s="446">
        <v>1.08383663365667</v>
      </c>
      <c r="L77" s="446">
        <v>1.01359670079826</v>
      </c>
      <c r="M77" s="446">
        <v>1.0616431258577601</v>
      </c>
      <c r="N77" s="446">
        <v>1.07119395200609</v>
      </c>
      <c r="O77" s="446">
        <v>1.11881344760862</v>
      </c>
      <c r="P77" s="446">
        <v>1.10034184850613</v>
      </c>
      <c r="Q77" s="446">
        <v>1.0851601490746701</v>
      </c>
      <c r="R77" s="446">
        <v>1.0588148640031201</v>
      </c>
      <c r="S77" s="1026">
        <v>1.0507869540035999</v>
      </c>
    </row>
    <row r="78" spans="1:19" ht="22.35" customHeight="1">
      <c r="A78" s="169" t="s">
        <v>433</v>
      </c>
      <c r="B78" s="1206"/>
      <c r="C78" s="1206"/>
      <c r="D78" s="279"/>
      <c r="E78" s="279"/>
      <c r="F78" s="279"/>
      <c r="G78" s="279"/>
      <c r="H78" s="279"/>
      <c r="I78" s="279"/>
      <c r="J78" s="279"/>
      <c r="K78" s="279"/>
      <c r="L78" s="279"/>
      <c r="M78" s="279"/>
      <c r="N78" s="279"/>
      <c r="O78" s="279"/>
      <c r="P78" s="279"/>
      <c r="Q78" s="279"/>
      <c r="R78" s="279"/>
      <c r="S78" s="1027"/>
    </row>
    <row r="79" spans="1:19" ht="25.5">
      <c r="A79" s="358" t="s">
        <v>434</v>
      </c>
      <c r="B79" s="1206"/>
      <c r="C79" s="1206"/>
      <c r="D79" s="279"/>
      <c r="E79" s="279"/>
      <c r="F79" s="279"/>
      <c r="G79" s="279"/>
      <c r="H79" s="279"/>
      <c r="I79" s="279"/>
      <c r="J79" s="279"/>
      <c r="K79" s="279"/>
      <c r="L79" s="279"/>
      <c r="M79" s="279"/>
      <c r="N79" s="279"/>
      <c r="O79" s="279"/>
      <c r="P79" s="279"/>
      <c r="Q79" s="279"/>
      <c r="R79" s="279"/>
      <c r="S79" s="1027"/>
    </row>
    <row r="80" spans="1:19" ht="22.35" customHeight="1">
      <c r="A80" s="357" t="s">
        <v>96</v>
      </c>
      <c r="B80" s="1206">
        <v>6.9489412038492198</v>
      </c>
      <c r="C80" s="1206">
        <v>4.3467887625209798</v>
      </c>
      <c r="D80" s="447">
        <v>3.0766410366318602</v>
      </c>
      <c r="E80" s="447">
        <v>4.0409558619489996</v>
      </c>
      <c r="F80" s="447">
        <v>4.8561610387224103</v>
      </c>
      <c r="G80" s="447">
        <v>4.8788879828239802</v>
      </c>
      <c r="H80" s="447">
        <v>4.9279337516508299</v>
      </c>
      <c r="I80" s="447">
        <v>4.9478285352435201</v>
      </c>
      <c r="J80" s="447">
        <v>4.9819509657993901</v>
      </c>
      <c r="K80" s="447">
        <v>4.9683371178448397</v>
      </c>
      <c r="L80" s="447">
        <v>4.9286165702398197</v>
      </c>
      <c r="M80" s="447">
        <v>5.0856680573281796</v>
      </c>
      <c r="N80" s="447">
        <v>5.0025833330911</v>
      </c>
      <c r="O80" s="447">
        <v>4.9947974564244699</v>
      </c>
      <c r="P80" s="447">
        <v>4.9879872373211898</v>
      </c>
      <c r="Q80" s="447">
        <v>5.0095267650134803</v>
      </c>
      <c r="R80" s="447">
        <v>4.9333656674878403</v>
      </c>
      <c r="S80" s="1028">
        <v>4.9345934896375496</v>
      </c>
    </row>
    <row r="81" spans="1:19" ht="22.35" customHeight="1">
      <c r="A81" s="357" t="s">
        <v>431</v>
      </c>
      <c r="B81" s="1206">
        <v>2.09711983740078</v>
      </c>
      <c r="C81" s="1206">
        <v>0.79405682084479901</v>
      </c>
      <c r="D81" s="447">
        <v>0.40648549260142303</v>
      </c>
      <c r="E81" s="447">
        <v>2.6939004872531198</v>
      </c>
      <c r="F81" s="447">
        <v>3.8884737441738899</v>
      </c>
      <c r="G81" s="447">
        <v>3.9265637844724299</v>
      </c>
      <c r="H81" s="447">
        <v>4.0290781784260501</v>
      </c>
      <c r="I81" s="447">
        <v>4.0556987257494503</v>
      </c>
      <c r="J81" s="447">
        <v>3.9255427072068101</v>
      </c>
      <c r="K81" s="447">
        <v>3.7885306133724899</v>
      </c>
      <c r="L81" s="447">
        <v>3.7247791076861101</v>
      </c>
      <c r="M81" s="447">
        <v>3.8343271079485599</v>
      </c>
      <c r="N81" s="447">
        <v>3.8174386654066299</v>
      </c>
      <c r="O81" s="447">
        <v>3.7904340037745601</v>
      </c>
      <c r="P81" s="447">
        <v>3.6180058178159502</v>
      </c>
      <c r="Q81" s="447">
        <v>3.7845547360903899</v>
      </c>
      <c r="R81" s="447">
        <v>3.7653402543105501</v>
      </c>
      <c r="S81" s="1028">
        <v>3.7801655391138702</v>
      </c>
    </row>
    <row r="82" spans="1:19" ht="25.5">
      <c r="A82" s="358" t="s">
        <v>435</v>
      </c>
      <c r="B82" s="1206"/>
      <c r="C82" s="1206"/>
      <c r="D82" s="193"/>
      <c r="E82" s="193"/>
      <c r="F82" s="193"/>
      <c r="G82" s="193"/>
      <c r="H82" s="193"/>
      <c r="I82" s="193"/>
      <c r="J82" s="193"/>
      <c r="K82" s="193"/>
      <c r="L82" s="193"/>
      <c r="M82" s="193"/>
      <c r="N82" s="193"/>
      <c r="O82" s="193"/>
      <c r="P82" s="193"/>
      <c r="Q82" s="193"/>
      <c r="R82" s="193"/>
      <c r="S82" s="1029"/>
    </row>
    <row r="83" spans="1:19" ht="22.35" customHeight="1">
      <c r="A83" s="357" t="s">
        <v>96</v>
      </c>
      <c r="B83" s="1206">
        <v>7.1576194398136099</v>
      </c>
      <c r="C83" s="1206">
        <v>4.9691412664366599</v>
      </c>
      <c r="D83" s="447">
        <v>3.5237001560910501</v>
      </c>
      <c r="E83" s="447">
        <v>4.3027382460200601</v>
      </c>
      <c r="F83" s="447">
        <v>5.2071802398055</v>
      </c>
      <c r="G83" s="447">
        <v>5.2299918980939601</v>
      </c>
      <c r="H83" s="447">
        <v>5.3200641635504802</v>
      </c>
      <c r="I83" s="447">
        <v>5.3699526271813296</v>
      </c>
      <c r="J83" s="447">
        <v>5.3819435972062397</v>
      </c>
      <c r="K83" s="447">
        <v>5.3859961541716697</v>
      </c>
      <c r="L83" s="447">
        <v>5.4169034213290104</v>
      </c>
      <c r="M83" s="447">
        <v>5.51008723713701</v>
      </c>
      <c r="N83" s="447">
        <v>5.5190877275216499</v>
      </c>
      <c r="O83" s="447">
        <v>5.54357504029411</v>
      </c>
      <c r="P83" s="447">
        <v>5.4805686378844403</v>
      </c>
      <c r="Q83" s="447">
        <v>5.5025060883852399</v>
      </c>
      <c r="R83" s="447">
        <v>5.49697868733156</v>
      </c>
      <c r="S83" s="1028">
        <v>5.5627457276483803</v>
      </c>
    </row>
    <row r="84" spans="1:19" ht="22.35" customHeight="1">
      <c r="A84" s="357" t="s">
        <v>431</v>
      </c>
      <c r="B84" s="1206">
        <v>2.4692668485476998</v>
      </c>
      <c r="C84" s="1206">
        <v>0.97582736608093601</v>
      </c>
      <c r="D84" s="447">
        <v>0.56330708257830497</v>
      </c>
      <c r="E84" s="447">
        <v>2.5528361709816001</v>
      </c>
      <c r="F84" s="447">
        <v>4.23736306543036</v>
      </c>
      <c r="G84" s="447">
        <v>4.42375209382881</v>
      </c>
      <c r="H84" s="447">
        <v>4.5188328701001899</v>
      </c>
      <c r="I84" s="447">
        <v>4.51703117847826</v>
      </c>
      <c r="J84" s="447">
        <v>4.5278474774508499</v>
      </c>
      <c r="K84" s="447">
        <v>4.4193684109399802</v>
      </c>
      <c r="L84" s="447">
        <v>4.3167478435825801</v>
      </c>
      <c r="M84" s="447">
        <v>4.2848438808765899</v>
      </c>
      <c r="N84" s="447">
        <v>4.2227864999209004</v>
      </c>
      <c r="O84" s="447">
        <v>3.9337861355953501</v>
      </c>
      <c r="P84" s="447">
        <v>3.9249827140242601</v>
      </c>
      <c r="Q84" s="447">
        <v>3.8354471563797898</v>
      </c>
      <c r="R84" s="447">
        <v>3.89503459508785</v>
      </c>
      <c r="S84" s="1028">
        <v>4.1122461876564902</v>
      </c>
    </row>
    <row r="85" spans="1:19" ht="25.5">
      <c r="A85" s="358" t="s">
        <v>436</v>
      </c>
      <c r="B85" s="1206"/>
      <c r="C85" s="1206"/>
      <c r="D85" s="448"/>
      <c r="E85" s="448"/>
      <c r="F85" s="448"/>
      <c r="G85" s="448"/>
      <c r="H85" s="448"/>
      <c r="I85" s="448"/>
      <c r="J85" s="448"/>
      <c r="K85" s="448"/>
      <c r="L85" s="448"/>
      <c r="M85" s="448"/>
      <c r="N85" s="448"/>
      <c r="O85" s="448"/>
      <c r="P85" s="448"/>
      <c r="Q85" s="448"/>
      <c r="R85" s="448"/>
      <c r="S85" s="1030"/>
    </row>
    <row r="86" spans="1:19" ht="22.35" customHeight="1">
      <c r="A86" s="357" t="s">
        <v>96</v>
      </c>
      <c r="B86" s="1206">
        <v>7.0204042222391196</v>
      </c>
      <c r="C86" s="1206">
        <v>5.3222165255621201</v>
      </c>
      <c r="D86" s="449">
        <v>3.8142491377437699</v>
      </c>
      <c r="E86" s="449">
        <v>4.1929610821894698</v>
      </c>
      <c r="F86" s="449">
        <v>5.40113867260738</v>
      </c>
      <c r="G86" s="449">
        <v>5.5727850236357401</v>
      </c>
      <c r="H86" s="449">
        <v>5.6724700945256599</v>
      </c>
      <c r="I86" s="449">
        <v>5.6903654874269201</v>
      </c>
      <c r="J86" s="449">
        <v>5.73312341868162</v>
      </c>
      <c r="K86" s="449">
        <v>5.7601525480879703</v>
      </c>
      <c r="L86" s="449">
        <v>5.79607992080029</v>
      </c>
      <c r="M86" s="449">
        <v>5.8515367547979604</v>
      </c>
      <c r="N86" s="449">
        <v>5.8331900842758202</v>
      </c>
      <c r="O86" s="449">
        <v>5.8378968339711497</v>
      </c>
      <c r="P86" s="449">
        <v>5.8289897868271199</v>
      </c>
      <c r="Q86" s="449">
        <v>5.8586695686842196</v>
      </c>
      <c r="R86" s="449">
        <v>5.8381732300620799</v>
      </c>
      <c r="S86" s="1031">
        <v>5.7863990926437001</v>
      </c>
    </row>
    <row r="87" spans="1:19" ht="22.35" customHeight="1">
      <c r="A87" s="357" t="s">
        <v>431</v>
      </c>
      <c r="B87" s="1206">
        <v>2.2396089976234101</v>
      </c>
      <c r="C87" s="1206">
        <v>1.44562746362936</v>
      </c>
      <c r="D87" s="449">
        <v>0.67127431382991898</v>
      </c>
      <c r="E87" s="449">
        <v>1.85246611069772</v>
      </c>
      <c r="F87" s="449">
        <v>4.0091767785688504</v>
      </c>
      <c r="G87" s="449">
        <v>4.2372985916607604</v>
      </c>
      <c r="H87" s="449">
        <v>4.3019680096974398</v>
      </c>
      <c r="I87" s="449">
        <v>4.4705979438501702</v>
      </c>
      <c r="J87" s="449">
        <v>4.4935099628220803</v>
      </c>
      <c r="K87" s="449">
        <v>4.4384214055699198</v>
      </c>
      <c r="L87" s="449">
        <v>4.3900854430412197</v>
      </c>
      <c r="M87" s="449">
        <v>4.2924828006945903</v>
      </c>
      <c r="N87" s="449">
        <v>4.23356925101473</v>
      </c>
      <c r="O87" s="449">
        <v>3.9924027249433198</v>
      </c>
      <c r="P87" s="449">
        <v>3.90839392852696</v>
      </c>
      <c r="Q87" s="449">
        <v>3.8783159961081002</v>
      </c>
      <c r="R87" s="449">
        <v>3.9128919639595701</v>
      </c>
      <c r="S87" s="1031">
        <v>3.8827493283252399</v>
      </c>
    </row>
    <row r="88" spans="1:19" ht="25.5">
      <c r="A88" s="358" t="s">
        <v>437</v>
      </c>
      <c r="B88" s="1206"/>
      <c r="C88" s="1206"/>
      <c r="D88" s="193"/>
      <c r="E88" s="193"/>
      <c r="F88" s="193"/>
      <c r="G88" s="193"/>
      <c r="H88" s="193"/>
      <c r="I88" s="193"/>
      <c r="J88" s="193"/>
      <c r="K88" s="193"/>
      <c r="L88" s="193"/>
      <c r="M88" s="193"/>
      <c r="N88" s="193"/>
      <c r="O88" s="193"/>
      <c r="P88" s="193"/>
      <c r="Q88" s="193"/>
      <c r="R88" s="193"/>
      <c r="S88" s="1029"/>
    </row>
    <row r="89" spans="1:19" ht="22.35" customHeight="1">
      <c r="A89" s="357" t="s">
        <v>96</v>
      </c>
      <c r="B89" s="1206">
        <v>6.4028388192954502</v>
      </c>
      <c r="C89" s="1206">
        <v>5.4442424207484201</v>
      </c>
      <c r="D89" s="449">
        <v>4.0439208535437903</v>
      </c>
      <c r="E89" s="449">
        <v>3.9197986760475998</v>
      </c>
      <c r="F89" s="449">
        <v>4.7193169560264101</v>
      </c>
      <c r="G89" s="449">
        <v>5.0400679534268997</v>
      </c>
      <c r="H89" s="449">
        <v>5.11058902658859</v>
      </c>
      <c r="I89" s="449">
        <v>5.1471400317198999</v>
      </c>
      <c r="J89" s="449">
        <v>5.1852267391873497</v>
      </c>
      <c r="K89" s="449">
        <v>5.1794182468485896</v>
      </c>
      <c r="L89" s="449">
        <v>5.1989838568445101</v>
      </c>
      <c r="M89" s="449">
        <v>5.1922131442207196</v>
      </c>
      <c r="N89" s="449">
        <v>5.2721289711478896</v>
      </c>
      <c r="O89" s="449">
        <v>5.2573952185421398</v>
      </c>
      <c r="P89" s="449">
        <v>5.2515870458617302</v>
      </c>
      <c r="Q89" s="449">
        <v>5.2656449604017999</v>
      </c>
      <c r="R89" s="449">
        <v>5.26728345876215</v>
      </c>
      <c r="S89" s="1031">
        <v>5.2597492477213397</v>
      </c>
    </row>
    <row r="90" spans="1:19" ht="22.35" customHeight="1" thickBot="1">
      <c r="A90" s="359" t="s">
        <v>431</v>
      </c>
      <c r="B90" s="147">
        <v>1.6915347589912899</v>
      </c>
      <c r="C90" s="147">
        <v>1.39740146315082</v>
      </c>
      <c r="D90" s="453">
        <v>0.80087012600714802</v>
      </c>
      <c r="E90" s="453">
        <v>2.4078628406887201</v>
      </c>
      <c r="F90" s="453">
        <v>3.9766065187087198</v>
      </c>
      <c r="G90" s="453">
        <v>4.0304731532333404</v>
      </c>
      <c r="H90" s="453">
        <v>4.0487414049465</v>
      </c>
      <c r="I90" s="453">
        <v>3.9944556602335699</v>
      </c>
      <c r="J90" s="453">
        <v>4.03760759800298</v>
      </c>
      <c r="K90" s="453">
        <v>4.0572674593004603</v>
      </c>
      <c r="L90" s="453">
        <v>3.9831786704560601</v>
      </c>
      <c r="M90" s="453">
        <v>3.9289619978446999</v>
      </c>
      <c r="N90" s="453">
        <v>3.9241535592833001</v>
      </c>
      <c r="O90" s="453">
        <v>3.9439525321367199</v>
      </c>
      <c r="P90" s="453">
        <v>3.9608142154043802</v>
      </c>
      <c r="Q90" s="453">
        <v>3.95317731546863</v>
      </c>
      <c r="R90" s="453">
        <v>4.0064144795865797</v>
      </c>
      <c r="S90" s="1032">
        <v>3.87504964829149</v>
      </c>
    </row>
    <row r="91" spans="1:19" ht="75" customHeight="1">
      <c r="A91" s="1433" t="s">
        <v>722</v>
      </c>
      <c r="B91" s="1434"/>
      <c r="C91" s="1434"/>
      <c r="D91" s="1434"/>
      <c r="E91" s="1434"/>
      <c r="F91" s="1434"/>
      <c r="G91" s="1434"/>
      <c r="H91" s="1434"/>
      <c r="I91" s="1434"/>
      <c r="J91" s="1434"/>
      <c r="K91" s="1434"/>
      <c r="L91" s="1434"/>
      <c r="M91" s="1434"/>
      <c r="N91" s="1434"/>
      <c r="O91" s="1434"/>
      <c r="P91" s="1434"/>
      <c r="Q91" s="1434"/>
      <c r="R91" s="1434"/>
      <c r="S91" s="1435"/>
    </row>
    <row r="92" spans="1:19" ht="22.35" customHeight="1">
      <c r="A92" s="1374" t="s">
        <v>419</v>
      </c>
      <c r="B92" s="1399" t="s">
        <v>277</v>
      </c>
      <c r="C92" s="1382" t="s">
        <v>842</v>
      </c>
      <c r="D92" s="1376">
        <v>2021</v>
      </c>
      <c r="E92" s="1376">
        <v>2022</v>
      </c>
      <c r="F92" s="1376">
        <v>2023</v>
      </c>
      <c r="G92" s="1376">
        <v>2024</v>
      </c>
      <c r="H92" s="1376"/>
      <c r="I92" s="1376"/>
      <c r="J92" s="1376"/>
      <c r="K92" s="1376"/>
      <c r="L92" s="1376"/>
      <c r="M92" s="1376"/>
      <c r="N92" s="1376"/>
      <c r="O92" s="1376"/>
      <c r="P92" s="1376"/>
      <c r="Q92" s="1376">
        <v>2025</v>
      </c>
      <c r="R92" s="1376"/>
      <c r="S92" s="1377"/>
    </row>
    <row r="93" spans="1:19" ht="22.35" customHeight="1">
      <c r="A93" s="1374"/>
      <c r="B93" s="1399"/>
      <c r="C93" s="1383"/>
      <c r="D93" s="1386"/>
      <c r="E93" s="1376"/>
      <c r="F93" s="1376"/>
      <c r="G93" s="786" t="s">
        <v>5</v>
      </c>
      <c r="H93" s="786" t="s">
        <v>6</v>
      </c>
      <c r="I93" s="786" t="s">
        <v>267</v>
      </c>
      <c r="J93" s="786" t="s">
        <v>7</v>
      </c>
      <c r="K93" s="786" t="s">
        <v>13</v>
      </c>
      <c r="L93" s="896" t="s">
        <v>14</v>
      </c>
      <c r="M93" s="896" t="s">
        <v>904</v>
      </c>
      <c r="N93" s="896" t="s">
        <v>0</v>
      </c>
      <c r="O93" s="896" t="s">
        <v>1</v>
      </c>
      <c r="P93" s="896" t="s">
        <v>2</v>
      </c>
      <c r="Q93" s="896" t="s">
        <v>3</v>
      </c>
      <c r="R93" s="896" t="s">
        <v>4</v>
      </c>
      <c r="S93" s="1137" t="s">
        <v>5</v>
      </c>
    </row>
    <row r="94" spans="1:19" ht="22.35" customHeight="1">
      <c r="A94" s="169" t="s">
        <v>430</v>
      </c>
      <c r="B94" s="1202"/>
      <c r="C94" s="1202"/>
      <c r="D94" s="1202"/>
      <c r="E94" s="1202"/>
      <c r="F94" s="1202"/>
      <c r="G94" s="1202"/>
      <c r="H94" s="1202"/>
      <c r="I94" s="1202"/>
      <c r="J94" s="1202"/>
      <c r="K94" s="1202"/>
      <c r="L94" s="1202"/>
      <c r="M94" s="1202"/>
      <c r="N94" s="1202"/>
      <c r="O94" s="1202"/>
      <c r="P94" s="1202"/>
      <c r="Q94" s="1202"/>
      <c r="R94" s="1202"/>
      <c r="S94" s="451"/>
    </row>
    <row r="95" spans="1:19" ht="22.35" customHeight="1">
      <c r="A95" s="357" t="s">
        <v>96</v>
      </c>
      <c r="B95" s="1206">
        <v>2.5224810073795401</v>
      </c>
      <c r="C95" s="1206">
        <v>1.7215578709472199</v>
      </c>
      <c r="D95" s="446">
        <v>1.2703402826341801</v>
      </c>
      <c r="E95" s="446">
        <v>1.7635609367032901</v>
      </c>
      <c r="F95" s="446">
        <v>2.1204469896673301</v>
      </c>
      <c r="G95" s="446">
        <v>2.0084715791850698</v>
      </c>
      <c r="H95" s="446">
        <v>1.89850052255667</v>
      </c>
      <c r="I95" s="446">
        <v>1.9086397825641199</v>
      </c>
      <c r="J95" s="446">
        <v>1.9670789814842899</v>
      </c>
      <c r="K95" s="446">
        <v>1.7965523944912001</v>
      </c>
      <c r="L95" s="446">
        <v>1.8293990733733101</v>
      </c>
      <c r="M95" s="446">
        <v>1.8313023714149701</v>
      </c>
      <c r="N95" s="446">
        <v>1.7532726975044099</v>
      </c>
      <c r="O95" s="446">
        <v>1.6813140473733399</v>
      </c>
      <c r="P95" s="446">
        <v>1.8116714769876601</v>
      </c>
      <c r="Q95" s="446">
        <v>1.80056542859827</v>
      </c>
      <c r="R95" s="446">
        <v>1.7870011468117899</v>
      </c>
      <c r="S95" s="1026">
        <v>1.7538441526603199</v>
      </c>
    </row>
    <row r="96" spans="1:19" ht="22.35" customHeight="1">
      <c r="A96" s="357" t="s">
        <v>431</v>
      </c>
      <c r="B96" s="1206">
        <v>0.47560472186174102</v>
      </c>
      <c r="C96" s="1206">
        <v>0.24823037760723399</v>
      </c>
      <c r="D96" s="446">
        <v>4.5269804606957897E-2</v>
      </c>
      <c r="E96" s="446">
        <v>0.41573664428183998</v>
      </c>
      <c r="F96" s="446">
        <v>1.1603291009862999</v>
      </c>
      <c r="G96" s="446">
        <v>1.1728185437052501</v>
      </c>
      <c r="H96" s="446">
        <v>1.2675095651086701</v>
      </c>
      <c r="I96" s="446">
        <v>1.2622506449142701</v>
      </c>
      <c r="J96" s="446">
        <v>1.7311151337233299</v>
      </c>
      <c r="K96" s="446">
        <v>1.7636436480498201</v>
      </c>
      <c r="L96" s="446">
        <v>1.9046540999347901</v>
      </c>
      <c r="M96" s="446">
        <v>1.9872646275215</v>
      </c>
      <c r="N96" s="446">
        <v>1.9084670458533199</v>
      </c>
      <c r="O96" s="446">
        <v>1.9123855051538801</v>
      </c>
      <c r="P96" s="446">
        <v>1.8494062142243699</v>
      </c>
      <c r="Q96" s="446">
        <v>1.8711245550434199</v>
      </c>
      <c r="R96" s="446">
        <v>1.8109814957019601</v>
      </c>
      <c r="S96" s="1026">
        <v>1.6969556832786401</v>
      </c>
    </row>
    <row r="97" spans="1:19" ht="22.35" customHeight="1">
      <c r="A97" s="169" t="s">
        <v>432</v>
      </c>
      <c r="B97" s="1206"/>
      <c r="C97" s="1206"/>
      <c r="D97" s="279"/>
      <c r="E97" s="279"/>
      <c r="F97" s="279"/>
      <c r="G97" s="279"/>
      <c r="H97" s="279"/>
      <c r="I97" s="279"/>
      <c r="J97" s="279"/>
      <c r="K97" s="279"/>
      <c r="L97" s="279"/>
      <c r="M97" s="279"/>
      <c r="N97" s="279"/>
      <c r="O97" s="279"/>
      <c r="P97" s="279"/>
      <c r="Q97" s="279"/>
      <c r="R97" s="279"/>
      <c r="S97" s="1027"/>
    </row>
    <row r="98" spans="1:19" ht="22.35" customHeight="1">
      <c r="A98" s="357" t="s">
        <v>96</v>
      </c>
      <c r="B98" s="1206">
        <v>1.2765387222720901</v>
      </c>
      <c r="C98" s="1206">
        <v>1.4534757970374801</v>
      </c>
      <c r="D98" s="446">
        <v>2.1325000352568901</v>
      </c>
      <c r="E98" s="446">
        <v>2.4901684191353799</v>
      </c>
      <c r="F98" s="446">
        <v>3.2402756244629498</v>
      </c>
      <c r="G98" s="446">
        <v>3.9252326990044</v>
      </c>
      <c r="H98" s="446">
        <v>3.9813253859229398</v>
      </c>
      <c r="I98" s="446">
        <v>4.1099113969487098</v>
      </c>
      <c r="J98" s="446">
        <v>4.0832775225470597</v>
      </c>
      <c r="K98" s="446">
        <v>4.1797604943694902</v>
      </c>
      <c r="L98" s="446">
        <v>4.1815975214246803</v>
      </c>
      <c r="M98" s="446">
        <v>4.0447633366890896</v>
      </c>
      <c r="N98" s="446">
        <v>3.9964766780836198</v>
      </c>
      <c r="O98" s="446">
        <v>3.5711204557160201</v>
      </c>
      <c r="P98" s="446">
        <v>3.7765775385925</v>
      </c>
      <c r="Q98" s="446">
        <v>3.7846228875585401</v>
      </c>
      <c r="R98" s="446">
        <v>3.88555573880386</v>
      </c>
      <c r="S98" s="1026">
        <v>3.9830481022729298</v>
      </c>
    </row>
    <row r="99" spans="1:19" ht="22.35" customHeight="1">
      <c r="A99" s="357" t="s">
        <v>431</v>
      </c>
      <c r="B99" s="1206">
        <v>0.195910380140216</v>
      </c>
      <c r="C99" s="1206">
        <v>0.25249483454338401</v>
      </c>
      <c r="D99" s="446">
        <v>0.18073230095684101</v>
      </c>
      <c r="E99" s="446">
        <v>0.84039840186610804</v>
      </c>
      <c r="F99" s="446">
        <v>0.298064967740932</v>
      </c>
      <c r="G99" s="446">
        <v>3.0300224891085601</v>
      </c>
      <c r="H99" s="446">
        <v>3.0685388012497601</v>
      </c>
      <c r="I99" s="446">
        <v>2.7739191207430598</v>
      </c>
      <c r="J99" s="446">
        <v>2.9736649195412701</v>
      </c>
      <c r="K99" s="446">
        <v>3.13454070726499</v>
      </c>
      <c r="L99" s="446">
        <v>3.2956313280446601</v>
      </c>
      <c r="M99" s="446">
        <v>0.61902593220340796</v>
      </c>
      <c r="N99" s="446">
        <v>0.63950415171768804</v>
      </c>
      <c r="O99" s="446">
        <v>0.44771897568691599</v>
      </c>
      <c r="P99" s="446">
        <v>0.42224580883027202</v>
      </c>
      <c r="Q99" s="446">
        <v>0.45048070685359098</v>
      </c>
      <c r="R99" s="446">
        <v>0.38424604112633598</v>
      </c>
      <c r="S99" s="1026">
        <v>0.52557320295856003</v>
      </c>
    </row>
    <row r="100" spans="1:19" ht="22.35" customHeight="1">
      <c r="A100" s="169" t="s">
        <v>433</v>
      </c>
      <c r="B100" s="1206"/>
      <c r="C100" s="1206"/>
      <c r="D100" s="279"/>
      <c r="E100" s="279"/>
      <c r="F100" s="279"/>
      <c r="G100" s="279"/>
      <c r="H100" s="279"/>
      <c r="I100" s="279"/>
      <c r="J100" s="279"/>
      <c r="K100" s="279"/>
      <c r="L100" s="279"/>
      <c r="M100" s="279"/>
      <c r="N100" s="279"/>
      <c r="O100" s="279"/>
      <c r="P100" s="279"/>
      <c r="Q100" s="279"/>
      <c r="R100" s="279"/>
      <c r="S100" s="1027"/>
    </row>
    <row r="101" spans="1:19" ht="25.5">
      <c r="A101" s="358" t="s">
        <v>434</v>
      </c>
      <c r="B101" s="1206"/>
      <c r="C101" s="1206"/>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06">
        <v>6.1533507757217798</v>
      </c>
      <c r="C102" s="1206">
        <v>2.98017853748703</v>
      </c>
      <c r="D102" s="447">
        <v>2.03328530963458</v>
      </c>
      <c r="E102" s="447">
        <v>3.8623220532682199</v>
      </c>
      <c r="F102" s="447">
        <v>4.4205179539577397</v>
      </c>
      <c r="G102" s="447">
        <v>4.7917986410147702</v>
      </c>
      <c r="H102" s="447">
        <v>4.71070392218307</v>
      </c>
      <c r="I102" s="447">
        <v>4.6888647868082796</v>
      </c>
      <c r="J102" s="447">
        <v>4.5537656166733003</v>
      </c>
      <c r="K102" s="447">
        <v>4.5854596367196603</v>
      </c>
      <c r="L102" s="447">
        <v>4.4880028935241798</v>
      </c>
      <c r="M102" s="447">
        <v>4.4525247546308702</v>
      </c>
      <c r="N102" s="447">
        <v>4.4043956862028297</v>
      </c>
      <c r="O102" s="447">
        <v>4.4265996859167904</v>
      </c>
      <c r="P102" s="447">
        <v>4.4555831464160898</v>
      </c>
      <c r="Q102" s="447">
        <v>4.3378820105112101</v>
      </c>
      <c r="R102" s="447">
        <v>4.4363042463091196</v>
      </c>
      <c r="S102" s="1028">
        <v>4.3556639900210099</v>
      </c>
    </row>
    <row r="103" spans="1:19" ht="22.35" customHeight="1">
      <c r="A103" s="357" t="s">
        <v>431</v>
      </c>
      <c r="B103" s="1206">
        <v>2.0674885298734398</v>
      </c>
      <c r="C103" s="1206">
        <v>0.13279454063870499</v>
      </c>
      <c r="D103" s="447">
        <v>0.241079926184258</v>
      </c>
      <c r="E103" s="447">
        <v>2.9692006159600899</v>
      </c>
      <c r="F103" s="447">
        <v>3.59110161789292</v>
      </c>
      <c r="G103" s="447">
        <v>4.0819987437071799</v>
      </c>
      <c r="H103" s="447">
        <v>3.8314898796760199</v>
      </c>
      <c r="I103" s="447">
        <v>3.9408682851235302</v>
      </c>
      <c r="J103" s="447">
        <v>3.6923200335139299</v>
      </c>
      <c r="K103" s="447">
        <v>3.66918287765934</v>
      </c>
      <c r="L103" s="447">
        <v>3.51104089004542</v>
      </c>
      <c r="M103" s="447">
        <v>3.3478552378646298</v>
      </c>
      <c r="N103" s="447">
        <v>3.29795990114757</v>
      </c>
      <c r="O103" s="447">
        <v>3.2425714772724299</v>
      </c>
      <c r="P103" s="447">
        <v>3.20700195752302</v>
      </c>
      <c r="Q103" s="447">
        <v>3.2166069512475501</v>
      </c>
      <c r="R103" s="447">
        <v>3.2947175267264202</v>
      </c>
      <c r="S103" s="1028">
        <v>3.28875253777028</v>
      </c>
    </row>
    <row r="104" spans="1:19" ht="25.5">
      <c r="A104" s="358" t="s">
        <v>435</v>
      </c>
      <c r="B104" s="1206"/>
      <c r="C104" s="1206"/>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06">
        <v>6.9007655583000798</v>
      </c>
      <c r="C105" s="1206">
        <v>4.0368250478631298</v>
      </c>
      <c r="D105" s="447">
        <v>2.7413823885375899</v>
      </c>
      <c r="E105" s="447">
        <v>3.7876738043197702</v>
      </c>
      <c r="F105" s="447">
        <v>4.3094163919801298</v>
      </c>
      <c r="G105" s="447">
        <v>4.7433425015788604</v>
      </c>
      <c r="H105" s="447">
        <v>4.7499262811170899</v>
      </c>
      <c r="I105" s="447">
        <v>4.6932888625177096</v>
      </c>
      <c r="J105" s="447">
        <v>4.6850311779145102</v>
      </c>
      <c r="K105" s="447">
        <v>4.6398401747999998</v>
      </c>
      <c r="L105" s="447">
        <v>4.59581672613748</v>
      </c>
      <c r="M105" s="447">
        <v>4.4541220729205797</v>
      </c>
      <c r="N105" s="447">
        <v>4.5269530739327504</v>
      </c>
      <c r="O105" s="447">
        <v>4.5029302127858299</v>
      </c>
      <c r="P105" s="447">
        <v>4.4830981013346101</v>
      </c>
      <c r="Q105" s="447">
        <v>4.4637459256701897</v>
      </c>
      <c r="R105" s="447">
        <v>4.4554978724682801</v>
      </c>
      <c r="S105" s="1028">
        <v>4.3894980179406602</v>
      </c>
    </row>
    <row r="106" spans="1:19" ht="22.35" customHeight="1">
      <c r="A106" s="357" t="s">
        <v>431</v>
      </c>
      <c r="B106" s="1206">
        <v>1.9662942759702</v>
      </c>
      <c r="C106" s="1206">
        <v>0.36960396367814002</v>
      </c>
      <c r="D106" s="447">
        <v>0.16541099485837199</v>
      </c>
      <c r="E106" s="447">
        <v>3.2096600595024198</v>
      </c>
      <c r="F106" s="447">
        <v>3.9975389049869898</v>
      </c>
      <c r="G106" s="447">
        <v>4.0804271252006901</v>
      </c>
      <c r="H106" s="447">
        <v>4.2319639946432499</v>
      </c>
      <c r="I106" s="447">
        <v>4.2552501143953796</v>
      </c>
      <c r="J106" s="447">
        <v>4.2183806276295401</v>
      </c>
      <c r="K106" s="447">
        <v>4.04867305499599</v>
      </c>
      <c r="L106" s="447">
        <v>3.6316976863429402</v>
      </c>
      <c r="M106" s="447">
        <v>3.83374494865074</v>
      </c>
      <c r="N106" s="447">
        <v>3.8263967000867298</v>
      </c>
      <c r="O106" s="447">
        <v>4.0341844119346302</v>
      </c>
      <c r="P106" s="447">
        <v>3.4383811550205601</v>
      </c>
      <c r="Q106" s="447">
        <v>3.3722110154789302</v>
      </c>
      <c r="R106" s="447">
        <v>3.29180657839483</v>
      </c>
      <c r="S106" s="1028">
        <v>3.4175023850971602</v>
      </c>
    </row>
    <row r="107" spans="1:19" ht="25.5">
      <c r="A107" s="358" t="s">
        <v>436</v>
      </c>
      <c r="B107" s="1206"/>
      <c r="C107" s="1206"/>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06">
        <v>7.0238352296278501</v>
      </c>
      <c r="C108" s="1206">
        <v>4.4994611623842502</v>
      </c>
      <c r="D108" s="449">
        <v>3.4016100390655901</v>
      </c>
      <c r="E108" s="449">
        <v>4.1261015790905704</v>
      </c>
      <c r="F108" s="449">
        <v>4.7395742767703704</v>
      </c>
      <c r="G108" s="449">
        <v>5.4974013772635599</v>
      </c>
      <c r="H108" s="449">
        <v>5.6050753059750198</v>
      </c>
      <c r="I108" s="449">
        <v>5.7069331299674104</v>
      </c>
      <c r="J108" s="449">
        <v>5.8192116199501198</v>
      </c>
      <c r="K108" s="449">
        <v>5.8022787855002296</v>
      </c>
      <c r="L108" s="449">
        <v>5.7978741081700997</v>
      </c>
      <c r="M108" s="449">
        <v>5.8048850408151198</v>
      </c>
      <c r="N108" s="449">
        <v>5.7624108017331697</v>
      </c>
      <c r="O108" s="449">
        <v>5.7175515725413701</v>
      </c>
      <c r="P108" s="449">
        <v>5.6990493518097196</v>
      </c>
      <c r="Q108" s="449">
        <v>5.56375871952919</v>
      </c>
      <c r="R108" s="449">
        <v>5.5188588059647499</v>
      </c>
      <c r="S108" s="1031">
        <v>5.44811179335953</v>
      </c>
    </row>
    <row r="109" spans="1:19" ht="22.35" customHeight="1">
      <c r="A109" s="357" t="s">
        <v>431</v>
      </c>
      <c r="B109" s="1206">
        <v>2.1573982450498601</v>
      </c>
      <c r="C109" s="1206">
        <v>0.40432436346045603</v>
      </c>
      <c r="D109" s="449">
        <v>0.37573209444456201</v>
      </c>
      <c r="E109" s="449">
        <v>2.65427462708969</v>
      </c>
      <c r="F109" s="449">
        <v>3.9856990544373301</v>
      </c>
      <c r="G109" s="449">
        <v>4.0967784161708698</v>
      </c>
      <c r="H109" s="449">
        <v>4.1767775839921297</v>
      </c>
      <c r="I109" s="449">
        <v>4.2833406355848602</v>
      </c>
      <c r="J109" s="449">
        <v>4.21906461299774</v>
      </c>
      <c r="K109" s="449">
        <v>4.0995129022752499</v>
      </c>
      <c r="L109" s="449">
        <v>4.1860645374179297</v>
      </c>
      <c r="M109" s="449">
        <v>4.2772069552499197</v>
      </c>
      <c r="N109" s="449">
        <v>4.2365042991897903</v>
      </c>
      <c r="O109" s="449">
        <v>4.1808981107568197</v>
      </c>
      <c r="P109" s="449">
        <v>4.1879864650502396</v>
      </c>
      <c r="Q109" s="449">
        <v>4.2063431566054197</v>
      </c>
      <c r="R109" s="449">
        <v>4.1580093467928299</v>
      </c>
      <c r="S109" s="1031">
        <v>3.9567620975981002</v>
      </c>
    </row>
    <row r="110" spans="1:19" ht="25.5">
      <c r="A110" s="358" t="s">
        <v>437</v>
      </c>
      <c r="B110" s="1206"/>
      <c r="C110" s="1206"/>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06">
        <v>6.6146337277943896</v>
      </c>
      <c r="C111" s="1206">
        <v>4.7079824808070301</v>
      </c>
      <c r="D111" s="449">
        <v>3.51437165881803</v>
      </c>
      <c r="E111" s="449">
        <v>4.0649928291244999</v>
      </c>
      <c r="F111" s="449">
        <v>5.4310867619448198</v>
      </c>
      <c r="G111" s="449">
        <v>5.0696516463589703</v>
      </c>
      <c r="H111" s="449">
        <v>5.0871441962106001</v>
      </c>
      <c r="I111" s="449">
        <v>5.08893285022741</v>
      </c>
      <c r="J111" s="449">
        <v>5.1103392362773601</v>
      </c>
      <c r="K111" s="449">
        <v>5.1260020246898197</v>
      </c>
      <c r="L111" s="449">
        <v>5.1388858759326999</v>
      </c>
      <c r="M111" s="449">
        <v>5.0415919049442497</v>
      </c>
      <c r="N111" s="449">
        <v>4.9992797148572503</v>
      </c>
      <c r="O111" s="449">
        <v>4.9751430975928699</v>
      </c>
      <c r="P111" s="449">
        <v>4.94068809468975</v>
      </c>
      <c r="Q111" s="449">
        <v>4.9035686995367298</v>
      </c>
      <c r="R111" s="449">
        <v>4.8903419707377198</v>
      </c>
      <c r="S111" s="1031">
        <v>4.8591380991779403</v>
      </c>
    </row>
    <row r="112" spans="1:19" ht="22.35" customHeight="1" thickBot="1">
      <c r="A112" s="359" t="s">
        <v>431</v>
      </c>
      <c r="B112" s="147">
        <v>1.9995013798608701</v>
      </c>
      <c r="C112" s="147">
        <v>0.84336063401773098</v>
      </c>
      <c r="D112" s="453">
        <v>0.45571916499209603</v>
      </c>
      <c r="E112" s="453">
        <v>2.6899149496993</v>
      </c>
      <c r="F112" s="453">
        <v>4.3880136650063601</v>
      </c>
      <c r="G112" s="453">
        <v>3.2017642342803398</v>
      </c>
      <c r="H112" s="453">
        <v>3.1678829070178001</v>
      </c>
      <c r="I112" s="453">
        <v>3.1081965342540299</v>
      </c>
      <c r="J112" s="453">
        <v>3.0357759479538502</v>
      </c>
      <c r="K112" s="453">
        <v>2.93273168434696</v>
      </c>
      <c r="L112" s="453">
        <v>2.6654482438145402</v>
      </c>
      <c r="M112" s="453">
        <v>2.6833741703435998</v>
      </c>
      <c r="N112" s="453">
        <v>2.8349537367917401</v>
      </c>
      <c r="O112" s="453">
        <v>2.95737324986945</v>
      </c>
      <c r="P112" s="453">
        <v>2.9011318770996199</v>
      </c>
      <c r="Q112" s="453">
        <v>2.8993631018470398</v>
      </c>
      <c r="R112" s="453">
        <v>2.4835779803269702</v>
      </c>
      <c r="S112" s="1032">
        <v>2.4236073467455101</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H305" sqref="H305"/>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6" t="s">
        <v>818</v>
      </c>
      <c r="B2" s="1437"/>
      <c r="C2" s="1437"/>
      <c r="D2" s="1437"/>
      <c r="E2" s="1437"/>
      <c r="F2" s="1437"/>
      <c r="G2" s="1437"/>
      <c r="H2" s="1437"/>
      <c r="I2" s="1437"/>
      <c r="J2" s="1437"/>
      <c r="K2" s="1437"/>
      <c r="L2" s="1437"/>
      <c r="M2" s="1437"/>
      <c r="N2" s="1437"/>
      <c r="O2" s="1437"/>
      <c r="P2" s="1437"/>
      <c r="Q2" s="1437"/>
      <c r="R2" s="1437"/>
      <c r="S2" s="1437"/>
      <c r="T2" s="1438"/>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3" t="s">
        <v>419</v>
      </c>
      <c r="B3" s="1424"/>
      <c r="C3" s="1399" t="s">
        <v>277</v>
      </c>
      <c r="D3" s="1382" t="s">
        <v>842</v>
      </c>
      <c r="E3" s="1376">
        <v>2021</v>
      </c>
      <c r="F3" s="1376">
        <v>2022</v>
      </c>
      <c r="G3" s="1376">
        <v>2023</v>
      </c>
      <c r="H3" s="1376">
        <v>2024</v>
      </c>
      <c r="I3" s="1376"/>
      <c r="J3" s="1376"/>
      <c r="K3" s="1376"/>
      <c r="L3" s="1376"/>
      <c r="M3" s="1376"/>
      <c r="N3" s="1376"/>
      <c r="O3" s="1376"/>
      <c r="P3" s="1376"/>
      <c r="Q3" s="1376"/>
      <c r="R3" s="1376">
        <v>2025</v>
      </c>
      <c r="S3" s="1376"/>
      <c r="T3" s="1377"/>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3"/>
      <c r="B4" s="1424"/>
      <c r="C4" s="1399"/>
      <c r="D4" s="1383"/>
      <c r="E4" s="1386"/>
      <c r="F4" s="1376"/>
      <c r="G4" s="1376"/>
      <c r="H4" s="786" t="s">
        <v>5</v>
      </c>
      <c r="I4" s="786" t="s">
        <v>6</v>
      </c>
      <c r="J4" s="786" t="s">
        <v>267</v>
      </c>
      <c r="K4" s="786" t="s">
        <v>7</v>
      </c>
      <c r="L4" s="786" t="s">
        <v>13</v>
      </c>
      <c r="M4" s="896" t="s">
        <v>14</v>
      </c>
      <c r="N4" s="896" t="s">
        <v>904</v>
      </c>
      <c r="O4" s="896" t="s">
        <v>0</v>
      </c>
      <c r="P4" s="896" t="s">
        <v>913</v>
      </c>
      <c r="Q4" s="896" t="s">
        <v>2</v>
      </c>
      <c r="R4" s="896" t="s">
        <v>3</v>
      </c>
      <c r="S4" s="896" t="s">
        <v>4</v>
      </c>
      <c r="T4" s="1137" t="s">
        <v>5</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9" t="s">
        <v>482</v>
      </c>
      <c r="B5" s="1440"/>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9.7545925218617597</v>
      </c>
      <c r="I7" s="457">
        <v>9.6911917036056394</v>
      </c>
      <c r="J7" s="457">
        <v>9.6670005989185501</v>
      </c>
      <c r="K7" s="457">
        <v>9.6531474449375594</v>
      </c>
      <c r="L7" s="1207">
        <v>9.6335524904449201</v>
      </c>
      <c r="M7" s="1207">
        <v>9.6252801198943096</v>
      </c>
      <c r="N7" s="1207">
        <v>9.6645269780898708</v>
      </c>
      <c r="O7" s="1207">
        <v>9.6532896068841101</v>
      </c>
      <c r="P7" s="1207">
        <v>9.629687180106</v>
      </c>
      <c r="Q7" s="1207">
        <v>9.6357878843722808</v>
      </c>
      <c r="R7" s="1207">
        <v>9.5804330336803396</v>
      </c>
      <c r="S7" s="1207">
        <v>9.5808819919555699</v>
      </c>
      <c r="T7" s="1036">
        <v>9.5546644662065194</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6.0030474287703397</v>
      </c>
      <c r="I8" s="457">
        <v>6.0112886056378398</v>
      </c>
      <c r="J8" s="457">
        <v>5.9927500158261404</v>
      </c>
      <c r="K8" s="457">
        <v>5.8417881364896704</v>
      </c>
      <c r="L8" s="1207">
        <v>5.7402259734666998</v>
      </c>
      <c r="M8" s="1207">
        <v>5.6945140482336001</v>
      </c>
      <c r="N8" s="1207">
        <v>5.5663037767632702</v>
      </c>
      <c r="O8" s="1207">
        <v>5.5466810346390396</v>
      </c>
      <c r="P8" s="1207">
        <v>5.68901915754196</v>
      </c>
      <c r="Q8" s="1207">
        <v>5.6669098918145897</v>
      </c>
      <c r="R8" s="1207">
        <v>5.3389940822777397</v>
      </c>
      <c r="S8" s="1207">
        <v>5.3264493448297001</v>
      </c>
      <c r="T8" s="1036">
        <v>5.3351302206520899</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08"/>
      <c r="D9" s="1208"/>
      <c r="E9" s="1208"/>
      <c r="F9" s="1208"/>
      <c r="G9" s="1208"/>
      <c r="H9" s="1208"/>
      <c r="I9" s="1208"/>
      <c r="J9" s="1208"/>
      <c r="K9" s="1208"/>
      <c r="L9" s="1207"/>
      <c r="M9" s="1207"/>
      <c r="N9" s="1207"/>
      <c r="O9" s="1207"/>
      <c r="P9" s="1207"/>
      <c r="Q9" s="1207"/>
      <c r="R9" s="1207"/>
      <c r="S9" s="1207"/>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10.698899925367501</v>
      </c>
      <c r="I10" s="458">
        <v>10.662149128414001</v>
      </c>
      <c r="J10" s="458">
        <v>10.647889764960601</v>
      </c>
      <c r="K10" s="458">
        <v>10.6456583663606</v>
      </c>
      <c r="L10" s="1207">
        <v>10.521771977026299</v>
      </c>
      <c r="M10" s="1207">
        <v>10.6346627352886</v>
      </c>
      <c r="N10" s="1207">
        <v>10.6112690644587</v>
      </c>
      <c r="O10" s="1207">
        <v>10.6072512753162</v>
      </c>
      <c r="P10" s="1207">
        <v>10.591659024899601</v>
      </c>
      <c r="Q10" s="1207">
        <v>10.633404375818101</v>
      </c>
      <c r="R10" s="1207">
        <v>10.661864630887999</v>
      </c>
      <c r="S10" s="1207">
        <v>10.6646820213255</v>
      </c>
      <c r="T10" s="1036">
        <v>10.649322132450701</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6.0300698662774304</v>
      </c>
      <c r="I11" s="463">
        <v>6.07837201051903</v>
      </c>
      <c r="J11" s="463">
        <v>6.11860227222222</v>
      </c>
      <c r="K11" s="463">
        <v>6.1878709911114704</v>
      </c>
      <c r="L11" s="1207">
        <v>5.96908460312084</v>
      </c>
      <c r="M11" s="1207">
        <v>5.81988154481785</v>
      </c>
      <c r="N11" s="1207">
        <v>5.8798575950348901</v>
      </c>
      <c r="O11" s="1207">
        <v>5.8624420773864498</v>
      </c>
      <c r="P11" s="1207">
        <v>5.6999040145829998</v>
      </c>
      <c r="Q11" s="1207">
        <v>5.9290676869977901</v>
      </c>
      <c r="R11" s="1207">
        <v>6.0206922754742296</v>
      </c>
      <c r="S11" s="1207">
        <v>6.1760700378761397</v>
      </c>
      <c r="T11" s="1036">
        <v>6.2326957639530898</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08"/>
      <c r="D12" s="1208"/>
      <c r="E12" s="1208"/>
      <c r="F12" s="1208"/>
      <c r="G12" s="1208"/>
      <c r="H12" s="1208"/>
      <c r="I12" s="1208"/>
      <c r="J12" s="1208"/>
      <c r="K12" s="1208"/>
      <c r="L12" s="1207"/>
      <c r="M12" s="1207"/>
      <c r="N12" s="1207"/>
      <c r="O12" s="1207"/>
      <c r="P12" s="1207"/>
      <c r="Q12" s="1207"/>
      <c r="R12" s="1207"/>
      <c r="S12" s="1207"/>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7.8279267592033399</v>
      </c>
      <c r="I13" s="458">
        <v>7.8286046024983396</v>
      </c>
      <c r="J13" s="458">
        <v>7.8987953026904796</v>
      </c>
      <c r="K13" s="458">
        <v>7.8858008512700701</v>
      </c>
      <c r="L13" s="1207">
        <v>7.9274425427566797</v>
      </c>
      <c r="M13" s="1207">
        <v>7.8348961705777702</v>
      </c>
      <c r="N13" s="1207">
        <v>7.7064832598483699</v>
      </c>
      <c r="O13" s="1207">
        <v>7.7124627462428998</v>
      </c>
      <c r="P13" s="1207">
        <v>7.7595302334949103</v>
      </c>
      <c r="Q13" s="1207">
        <v>7.8187008351453597</v>
      </c>
      <c r="R13" s="1207">
        <v>7.90592353073355</v>
      </c>
      <c r="S13" s="1207">
        <v>8.0270435230102795</v>
      </c>
      <c r="T13" s="1036">
        <v>7.9529378629555296</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7.4020592484420602</v>
      </c>
      <c r="I14" s="458">
        <v>7.4042641503750897</v>
      </c>
      <c r="J14" s="458">
        <v>7.3768951587729203</v>
      </c>
      <c r="K14" s="458">
        <v>7.1107332936473604</v>
      </c>
      <c r="L14" s="1207">
        <v>7.0069783821133598</v>
      </c>
      <c r="M14" s="1207">
        <v>6.9614446584796896</v>
      </c>
      <c r="N14" s="1207">
        <v>6.7354500659804</v>
      </c>
      <c r="O14" s="1207">
        <v>6.6564285027802104</v>
      </c>
      <c r="P14" s="1207">
        <v>6.6371624937260201</v>
      </c>
      <c r="Q14" s="1207">
        <v>6.5329012092890197</v>
      </c>
      <c r="R14" s="1207">
        <v>6.5022201763216696</v>
      </c>
      <c r="S14" s="1207">
        <v>6.5672530127095303</v>
      </c>
      <c r="T14" s="1036">
        <v>6.5732406138933204</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08"/>
      <c r="D15" s="1208"/>
      <c r="E15" s="1208"/>
      <c r="F15" s="1208"/>
      <c r="G15" s="1208"/>
      <c r="H15" s="1208"/>
      <c r="I15" s="1208"/>
      <c r="J15" s="1208"/>
      <c r="K15" s="1208"/>
      <c r="L15" s="1207"/>
      <c r="M15" s="1207"/>
      <c r="N15" s="1207"/>
      <c r="O15" s="1207"/>
      <c r="P15" s="1207"/>
      <c r="Q15" s="1207"/>
      <c r="R15" s="1207"/>
      <c r="S15" s="1207"/>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8.3290284357661903</v>
      </c>
      <c r="I16" s="458">
        <v>8.3069086484240007</v>
      </c>
      <c r="J16" s="458">
        <v>8.2819638938440505</v>
      </c>
      <c r="K16" s="458">
        <v>8.2864962717292592</v>
      </c>
      <c r="L16" s="1207">
        <v>8.1673511111787906</v>
      </c>
      <c r="M16" s="1207">
        <v>8.1459054171017904</v>
      </c>
      <c r="N16" s="1207">
        <v>8.11187973995772</v>
      </c>
      <c r="O16" s="1207">
        <v>8.0978223942154397</v>
      </c>
      <c r="P16" s="1207">
        <v>8.1039607548159101</v>
      </c>
      <c r="Q16" s="1207">
        <v>8.1157072675330504</v>
      </c>
      <c r="R16" s="1207">
        <v>8.1129299961207693</v>
      </c>
      <c r="S16" s="1207">
        <v>8.0928833925450494</v>
      </c>
      <c r="T16" s="1036">
        <v>8.1251905763564896</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6.3375317414709604</v>
      </c>
      <c r="I17" s="458">
        <v>6.3247903459374504</v>
      </c>
      <c r="J17" s="458">
        <v>6.3024610246203601</v>
      </c>
      <c r="K17" s="458">
        <v>6.1479315669093602</v>
      </c>
      <c r="L17" s="1207">
        <v>6.0615245872199299</v>
      </c>
      <c r="M17" s="1207">
        <v>5.93175442407132</v>
      </c>
      <c r="N17" s="1207">
        <v>5.8391351799460498</v>
      </c>
      <c r="O17" s="1207">
        <v>5.8064903524098304</v>
      </c>
      <c r="P17" s="1207">
        <v>5.7826712422834898</v>
      </c>
      <c r="Q17" s="1207">
        <v>5.7677241850040097</v>
      </c>
      <c r="R17" s="1207">
        <v>5.74991184923348</v>
      </c>
      <c r="S17" s="1207">
        <v>5.7511447908721403</v>
      </c>
      <c r="T17" s="1036">
        <v>5.7529654322142196</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08"/>
      <c r="D18" s="1208"/>
      <c r="E18" s="1208"/>
      <c r="F18" s="1208"/>
      <c r="G18" s="1208"/>
      <c r="H18" s="1208"/>
      <c r="I18" s="1208"/>
      <c r="J18" s="1208"/>
      <c r="K18" s="1208"/>
      <c r="L18" s="1207"/>
      <c r="M18" s="1207"/>
      <c r="N18" s="1207"/>
      <c r="O18" s="1207"/>
      <c r="P18" s="1207"/>
      <c r="Q18" s="1207"/>
      <c r="R18" s="1207"/>
      <c r="S18" s="1207"/>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8.0969623513246898</v>
      </c>
      <c r="I19" s="458">
        <v>7.7458068713290498</v>
      </c>
      <c r="J19" s="458">
        <v>7.6373047211223497</v>
      </c>
      <c r="K19" s="458">
        <v>8.0012216446436799</v>
      </c>
      <c r="L19" s="1207">
        <v>7.8475102985277703</v>
      </c>
      <c r="M19" s="1207">
        <v>7.5671926251237904</v>
      </c>
      <c r="N19" s="1207">
        <v>7.8763918516520199</v>
      </c>
      <c r="O19" s="1207">
        <v>7.9037586682246097</v>
      </c>
      <c r="P19" s="1207">
        <v>7.92502223356004</v>
      </c>
      <c r="Q19" s="1207">
        <v>7.8813206741680801</v>
      </c>
      <c r="R19" s="1207">
        <v>7.6996954188560602</v>
      </c>
      <c r="S19" s="1207">
        <v>7.6240689858222899</v>
      </c>
      <c r="T19" s="1036">
        <v>7.7092105009673499</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7.0216317898854603</v>
      </c>
      <c r="I20" s="459">
        <v>6.9237971797690303</v>
      </c>
      <c r="J20" s="459">
        <v>6.9634131016440399</v>
      </c>
      <c r="K20" s="459">
        <v>6.9108775531850402</v>
      </c>
      <c r="L20" s="1207">
        <v>6.7696113883717697</v>
      </c>
      <c r="M20" s="1207">
        <v>6.7099983776828402</v>
      </c>
      <c r="N20" s="1207">
        <v>6.6904544225884699</v>
      </c>
      <c r="O20" s="1207">
        <v>6.6145801595688498</v>
      </c>
      <c r="P20" s="1207">
        <v>6.6137873168035304</v>
      </c>
      <c r="Q20" s="1207">
        <v>6.54607983076205</v>
      </c>
      <c r="R20" s="1207">
        <v>6.5399644307520397</v>
      </c>
      <c r="S20" s="1207">
        <v>6.5119222420773797</v>
      </c>
      <c r="T20" s="1036">
        <v>6.4676760036892302</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08"/>
      <c r="D21" s="1208"/>
      <c r="E21" s="1208"/>
      <c r="F21" s="1208"/>
      <c r="G21" s="1208"/>
      <c r="H21" s="1208"/>
      <c r="I21" s="1208"/>
      <c r="J21" s="1208"/>
      <c r="K21" s="1208"/>
      <c r="L21" s="1207"/>
      <c r="M21" s="1207"/>
      <c r="N21" s="1207"/>
      <c r="O21" s="1207"/>
      <c r="P21" s="1207"/>
      <c r="Q21" s="1207"/>
      <c r="R21" s="1207"/>
      <c r="S21" s="1207"/>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7.7367319483197203</v>
      </c>
      <c r="I22" s="458">
        <v>7.7495920227133697</v>
      </c>
      <c r="J22" s="458">
        <v>7.7701052939721196</v>
      </c>
      <c r="K22" s="458">
        <v>8.0795223321086098</v>
      </c>
      <c r="L22" s="1207">
        <v>7.5740561621761602</v>
      </c>
      <c r="M22" s="1207">
        <v>7.4986191524120001</v>
      </c>
      <c r="N22" s="1207">
        <v>7.4849785626405998</v>
      </c>
      <c r="O22" s="1207">
        <v>7.4162176777902902</v>
      </c>
      <c r="P22" s="1207">
        <v>7.4003092308779701</v>
      </c>
      <c r="Q22" s="1207">
        <v>7.4201172071471699</v>
      </c>
      <c r="R22" s="1207">
        <v>7.4071114164720999</v>
      </c>
      <c r="S22" s="1207">
        <v>7.3974129166759397</v>
      </c>
      <c r="T22" s="1036">
        <v>7.41790565332761</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6.2417639606036097</v>
      </c>
      <c r="I23" s="458">
        <v>6.2379248914375003</v>
      </c>
      <c r="J23" s="458">
        <v>6.0949193884776296</v>
      </c>
      <c r="K23" s="458">
        <v>6.0427205571423004</v>
      </c>
      <c r="L23" s="1207">
        <v>5.5937297025812001</v>
      </c>
      <c r="M23" s="1207">
        <v>5.5636347186218398</v>
      </c>
      <c r="N23" s="1207">
        <v>5.6188655912408301</v>
      </c>
      <c r="O23" s="1207">
        <v>5.5782100258528402</v>
      </c>
      <c r="P23" s="1207">
        <v>5.4370052184086104</v>
      </c>
      <c r="Q23" s="1207">
        <v>5.3349181840017303</v>
      </c>
      <c r="R23" s="1207">
        <v>5.2579432672563096</v>
      </c>
      <c r="S23" s="1207">
        <v>5.1927227966357901</v>
      </c>
      <c r="T23" s="1036">
        <v>5.1417682452242701</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08"/>
      <c r="D24" s="1208"/>
      <c r="E24" s="1208"/>
      <c r="F24" s="1208"/>
      <c r="G24" s="1208"/>
      <c r="H24" s="1208"/>
      <c r="I24" s="1208"/>
      <c r="J24" s="1208"/>
      <c r="K24" s="1208"/>
      <c r="L24" s="1207"/>
      <c r="M24" s="1207"/>
      <c r="N24" s="1207"/>
      <c r="O24" s="1207"/>
      <c r="P24" s="1207"/>
      <c r="Q24" s="1207"/>
      <c r="R24" s="1207"/>
      <c r="S24" s="1207"/>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10.1151716992155</v>
      </c>
      <c r="I25" s="458">
        <v>10.095708055088</v>
      </c>
      <c r="J25" s="458">
        <v>10.0769620514292</v>
      </c>
      <c r="K25" s="458">
        <v>9.9929283956477999</v>
      </c>
      <c r="L25" s="1207">
        <v>9.9986463259013298</v>
      </c>
      <c r="M25" s="1207">
        <v>9.9834687187247297</v>
      </c>
      <c r="N25" s="1207">
        <v>9.9486648314191992</v>
      </c>
      <c r="O25" s="1207">
        <v>9.9927431669025797</v>
      </c>
      <c r="P25" s="1207">
        <v>10.0512147379473</v>
      </c>
      <c r="Q25" s="1207">
        <v>9.9852102307648796</v>
      </c>
      <c r="R25" s="1207">
        <v>9.9825487389100207</v>
      </c>
      <c r="S25" s="1207">
        <v>9.9694193625060006</v>
      </c>
      <c r="T25" s="1036">
        <v>9.9160660010808304</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6.1899787377971496</v>
      </c>
      <c r="I26" s="458">
        <v>6.2058954790580199</v>
      </c>
      <c r="J26" s="458">
        <v>6.1709238211547</v>
      </c>
      <c r="K26" s="458">
        <v>6.1149970512799898</v>
      </c>
      <c r="L26" s="1207">
        <v>5.8893515701786603</v>
      </c>
      <c r="M26" s="1207">
        <v>5.8534188459104204</v>
      </c>
      <c r="N26" s="1207">
        <v>5.8399128535145399</v>
      </c>
      <c r="O26" s="1207">
        <v>5.7594916402451402</v>
      </c>
      <c r="P26" s="1207">
        <v>5.69074423550492</v>
      </c>
      <c r="Q26" s="1207">
        <v>5.5846024910808101</v>
      </c>
      <c r="R26" s="1207">
        <v>5.6365245907995902</v>
      </c>
      <c r="S26" s="1207">
        <v>5.6192083845907401</v>
      </c>
      <c r="T26" s="1036">
        <v>5.5130961979544102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08"/>
      <c r="D27" s="1208"/>
      <c r="E27" s="1208"/>
      <c r="F27" s="1208"/>
      <c r="G27" s="1208"/>
      <c r="H27" s="1208"/>
      <c r="I27" s="1208"/>
      <c r="J27" s="1208"/>
      <c r="K27" s="1208"/>
      <c r="L27" s="1207"/>
      <c r="M27" s="1207"/>
      <c r="N27" s="1207"/>
      <c r="O27" s="1207"/>
      <c r="P27" s="1207"/>
      <c r="Q27" s="1207"/>
      <c r="R27" s="1207"/>
      <c r="S27" s="1207"/>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9.1252648489621908</v>
      </c>
      <c r="I28" s="458">
        <v>9.0482348098614303</v>
      </c>
      <c r="J28" s="458">
        <v>9.0315723950676094</v>
      </c>
      <c r="K28" s="458">
        <v>9.0098545974058304</v>
      </c>
      <c r="L28" s="1207">
        <v>9.0380045326516001</v>
      </c>
      <c r="M28" s="1207">
        <v>9.0173071206408402</v>
      </c>
      <c r="N28" s="1207">
        <v>8.99709160977328</v>
      </c>
      <c r="O28" s="1207">
        <v>9.0045423647439602</v>
      </c>
      <c r="P28" s="1207">
        <v>8.9828850428112101</v>
      </c>
      <c r="Q28" s="1207">
        <v>8.9639172712104092</v>
      </c>
      <c r="R28" s="1207">
        <v>8.9752735483122201</v>
      </c>
      <c r="S28" s="1207">
        <v>8.9723686862603191</v>
      </c>
      <c r="T28" s="1036">
        <v>8.9060521141894995</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7.1686593659395701</v>
      </c>
      <c r="I29" s="458">
        <v>7.2221938192594699</v>
      </c>
      <c r="J29" s="458">
        <v>7.20344766088055</v>
      </c>
      <c r="K29" s="458">
        <v>6.9599875767338704</v>
      </c>
      <c r="L29" s="1207">
        <v>6.9140656083572303</v>
      </c>
      <c r="M29" s="1207">
        <v>6.8565516258314503</v>
      </c>
      <c r="N29" s="1207">
        <v>6.76149189982858</v>
      </c>
      <c r="O29" s="1207">
        <v>6.7209417806968696</v>
      </c>
      <c r="P29" s="1207">
        <v>6.6641983704716097</v>
      </c>
      <c r="Q29" s="1207">
        <v>6.5967785825346503</v>
      </c>
      <c r="R29" s="1207">
        <v>6.6423822146505698</v>
      </c>
      <c r="S29" s="1207">
        <v>6.6352766739207603</v>
      </c>
      <c r="T29" s="1036">
        <v>6.5577766625082301</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08"/>
      <c r="D30" s="1208"/>
      <c r="E30" s="1208"/>
      <c r="F30" s="1208"/>
      <c r="G30" s="1208"/>
      <c r="H30" s="1208"/>
      <c r="I30" s="1208"/>
      <c r="J30" s="1208"/>
      <c r="K30" s="1208"/>
      <c r="L30" s="1207"/>
      <c r="M30" s="1207"/>
      <c r="N30" s="1207"/>
      <c r="O30" s="1207"/>
      <c r="P30" s="1207"/>
      <c r="Q30" s="1207"/>
      <c r="R30" s="1207"/>
      <c r="S30" s="1207"/>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8.0908643582740591</v>
      </c>
      <c r="I31" s="458">
        <v>8.0593938962469807</v>
      </c>
      <c r="J31" s="458">
        <v>8.0780442529401704</v>
      </c>
      <c r="K31" s="458">
        <v>7.9936108350544997</v>
      </c>
      <c r="L31" s="1207">
        <v>7.9765395812464703</v>
      </c>
      <c r="M31" s="1207">
        <v>7.9667858047112503</v>
      </c>
      <c r="N31" s="1207">
        <v>7.8968325069791501</v>
      </c>
      <c r="O31" s="1207">
        <v>7.8267980528996501</v>
      </c>
      <c r="P31" s="1207">
        <v>7.8470459565454496</v>
      </c>
      <c r="Q31" s="1207">
        <v>7.8505336295429702</v>
      </c>
      <c r="R31" s="1207">
        <v>7.82680818231466</v>
      </c>
      <c r="S31" s="1207">
        <v>7.7683079752926201</v>
      </c>
      <c r="T31" s="1036">
        <v>7.6818821388737204</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6.0717233470775103</v>
      </c>
      <c r="I32" s="458">
        <v>6.1005234801166601</v>
      </c>
      <c r="J32" s="458">
        <v>5.9887727625947802</v>
      </c>
      <c r="K32" s="458">
        <v>5.7881654727780401</v>
      </c>
      <c r="L32" s="1207">
        <v>5.6443984062721801</v>
      </c>
      <c r="M32" s="1207">
        <v>5.6084370459584099</v>
      </c>
      <c r="N32" s="1207">
        <v>5.4461906019236404</v>
      </c>
      <c r="O32" s="1207">
        <v>5.39811191742952</v>
      </c>
      <c r="P32" s="1207">
        <v>5.3292322314545402</v>
      </c>
      <c r="Q32" s="1207">
        <v>5.3373053898649703</v>
      </c>
      <c r="R32" s="1207">
        <v>5.3135792020878201</v>
      </c>
      <c r="S32" s="1207">
        <v>5.2988766785996599</v>
      </c>
      <c r="T32" s="1036">
        <v>5.3152838595122303</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08"/>
      <c r="D33" s="1208"/>
      <c r="E33" s="1208"/>
      <c r="F33" s="1208"/>
      <c r="G33" s="1208"/>
      <c r="H33" s="1208"/>
      <c r="I33" s="1208"/>
      <c r="J33" s="1208"/>
      <c r="K33" s="1208"/>
      <c r="L33" s="1207"/>
      <c r="M33" s="1207"/>
      <c r="N33" s="1207"/>
      <c r="O33" s="1207"/>
      <c r="P33" s="1207"/>
      <c r="Q33" s="1207"/>
      <c r="R33" s="1207"/>
      <c r="S33" s="1207"/>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7.2992152955804199</v>
      </c>
      <c r="I34" s="458">
        <v>7.3520440042289197</v>
      </c>
      <c r="J34" s="458">
        <v>7.3588013581402398</v>
      </c>
      <c r="K34" s="458">
        <v>7.7683191974418797</v>
      </c>
      <c r="L34" s="1207">
        <v>7.2856009556446502</v>
      </c>
      <c r="M34" s="1207">
        <v>7.2747134661616997</v>
      </c>
      <c r="N34" s="1207">
        <v>7.2283494163162398</v>
      </c>
      <c r="O34" s="1207">
        <v>7.2171512160515103</v>
      </c>
      <c r="P34" s="1207">
        <v>7.2034889706822796</v>
      </c>
      <c r="Q34" s="1207">
        <v>7.2583281103019797</v>
      </c>
      <c r="R34" s="1207">
        <v>7.2665092001994598</v>
      </c>
      <c r="S34" s="1207">
        <v>7.2655871428834304</v>
      </c>
      <c r="T34" s="1036">
        <v>7.2185434065369103</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6.21132297166944</v>
      </c>
      <c r="I35" s="458">
        <v>6.2460702585391603</v>
      </c>
      <c r="J35" s="458">
        <v>6.2343467269091599</v>
      </c>
      <c r="K35" s="458">
        <v>6.0949966547385896</v>
      </c>
      <c r="L35" s="1207">
        <v>5.9834151780484497</v>
      </c>
      <c r="M35" s="1207">
        <v>5.8353130533640298</v>
      </c>
      <c r="N35" s="1207">
        <v>5.6041038153795002</v>
      </c>
      <c r="O35" s="1207">
        <v>5.5696110914584898</v>
      </c>
      <c r="P35" s="1207">
        <v>7.2034889706822796</v>
      </c>
      <c r="Q35" s="1207">
        <v>5.3955338341649304</v>
      </c>
      <c r="R35" s="1207">
        <v>5.2156836738705996</v>
      </c>
      <c r="S35" s="1207">
        <v>5.1771858492090503</v>
      </c>
      <c r="T35" s="1036">
        <v>5.1783432335378103</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08"/>
      <c r="D36" s="1208"/>
      <c r="E36" s="1208"/>
      <c r="F36" s="1208"/>
      <c r="G36" s="1208"/>
      <c r="H36" s="1208"/>
      <c r="I36" s="1208"/>
      <c r="J36" s="1208"/>
      <c r="K36" s="1208"/>
      <c r="L36" s="1207"/>
      <c r="M36" s="1207"/>
      <c r="N36" s="1207"/>
      <c r="O36" s="1207"/>
      <c r="P36" s="1207"/>
      <c r="Q36" s="1207"/>
      <c r="R36" s="1207"/>
      <c r="S36" s="1207"/>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8.1767100508892998</v>
      </c>
      <c r="I37" s="458">
        <v>8.2135158940256705</v>
      </c>
      <c r="J37" s="458">
        <v>8.2015812770390202</v>
      </c>
      <c r="K37" s="458">
        <v>8.1363609534464292</v>
      </c>
      <c r="L37" s="1207">
        <v>8.1497752368892495</v>
      </c>
      <c r="M37" s="1207">
        <v>8.1116452420904803</v>
      </c>
      <c r="N37" s="1207">
        <v>8.0801602035766606</v>
      </c>
      <c r="O37" s="1207">
        <v>8.0444577459222</v>
      </c>
      <c r="P37" s="1156">
        <v>8.0155157695979895</v>
      </c>
      <c r="Q37" s="1207">
        <v>7.9135440578871998</v>
      </c>
      <c r="R37" s="1207">
        <v>7.9036579325258201</v>
      </c>
      <c r="S37" s="1207">
        <v>7.8762695790357196</v>
      </c>
      <c r="T37" s="1036">
        <v>7.8141908313921</v>
      </c>
      <c r="V37" s="1156"/>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7.7143254168259698</v>
      </c>
      <c r="I38" s="458">
        <v>7.5953651257903596</v>
      </c>
      <c r="J38" s="458">
        <v>7.5068424940253999</v>
      </c>
      <c r="K38" s="458">
        <v>7.3158467188843304</v>
      </c>
      <c r="L38" s="1207">
        <v>7.1172279562730401</v>
      </c>
      <c r="M38" s="1207">
        <v>6.94931881722892</v>
      </c>
      <c r="N38" s="1207">
        <v>6.8374106027597401</v>
      </c>
      <c r="O38" s="1207">
        <v>6.7395282717749696</v>
      </c>
      <c r="P38" s="1156">
        <v>5.49817865685878</v>
      </c>
      <c r="Q38" s="1207">
        <v>6.5678500719837398</v>
      </c>
      <c r="R38" s="1207">
        <v>6.5721246981259496</v>
      </c>
      <c r="S38" s="1207">
        <v>6.5234480711401597</v>
      </c>
      <c r="T38" s="1036">
        <v>6.5063532262310098</v>
      </c>
      <c r="V38" s="1156"/>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07"/>
      <c r="M39" s="1207"/>
      <c r="N39" s="1207"/>
      <c r="O39" s="1207"/>
      <c r="P39" s="1207"/>
      <c r="Q39" s="1207"/>
      <c r="R39" s="1207"/>
      <c r="S39" s="1207"/>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6.9737884754247101</v>
      </c>
      <c r="I40" s="460">
        <v>6.9649022118620403</v>
      </c>
      <c r="J40" s="460">
        <v>6.9599815421245399</v>
      </c>
      <c r="K40" s="460">
        <v>6.9546191640849102</v>
      </c>
      <c r="L40" s="1207">
        <v>6.9324734049802599</v>
      </c>
      <c r="M40" s="1207">
        <v>6.8775210610600004</v>
      </c>
      <c r="N40" s="1207">
        <v>6.8685444841723502</v>
      </c>
      <c r="O40" s="1207">
        <v>6.8886239675357901</v>
      </c>
      <c r="P40" s="1207">
        <v>6.6284353281000499</v>
      </c>
      <c r="Q40" s="1207">
        <v>6.8875413308800901</v>
      </c>
      <c r="R40" s="1207">
        <v>6.88629780543768</v>
      </c>
      <c r="S40" s="1207">
        <v>6.8528777526041003</v>
      </c>
      <c r="T40" s="1036">
        <v>6.8782168770676604</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6.7484093158639897</v>
      </c>
      <c r="I41" s="892">
        <v>6.7450712999886404</v>
      </c>
      <c r="J41" s="892">
        <v>6.6592912527664296</v>
      </c>
      <c r="K41" s="892">
        <v>6.5873948627224701</v>
      </c>
      <c r="L41" s="1207">
        <v>6.4680820993580701</v>
      </c>
      <c r="M41" s="1207">
        <v>6.2924946945113103</v>
      </c>
      <c r="N41" s="1207">
        <v>6.2386781690344897</v>
      </c>
      <c r="O41" s="1207">
        <v>6.1374718262984498</v>
      </c>
      <c r="P41" s="1207">
        <v>6.8550448949667899</v>
      </c>
      <c r="Q41" s="1207">
        <v>6.0367044540660402</v>
      </c>
      <c r="R41" s="1207">
        <v>5.9725897916531698</v>
      </c>
      <c r="S41" s="1207">
        <v>5.9281936323644002</v>
      </c>
      <c r="T41" s="1036">
        <v>5.87640293536528</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08"/>
      <c r="D42" s="1208"/>
      <c r="E42" s="1208"/>
      <c r="F42" s="1208"/>
      <c r="G42" s="1208"/>
      <c r="H42" s="1208"/>
      <c r="I42" s="1208"/>
      <c r="J42" s="1208"/>
      <c r="K42" s="1208"/>
      <c r="L42" s="1207"/>
      <c r="M42" s="1207"/>
      <c r="N42" s="1207"/>
      <c r="O42" s="1207"/>
      <c r="P42" s="1207"/>
      <c r="Q42" s="1207"/>
      <c r="R42" s="1207"/>
      <c r="S42" s="1207"/>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10.400869770455399</v>
      </c>
      <c r="I43" s="458">
        <v>10.3748843965801</v>
      </c>
      <c r="J43" s="458">
        <v>10.3208089811402</v>
      </c>
      <c r="K43" s="458">
        <v>10.3056412703547</v>
      </c>
      <c r="L43" s="1207">
        <v>10.205379507386199</v>
      </c>
      <c r="M43" s="1207">
        <v>10.158351019111</v>
      </c>
      <c r="N43" s="1207">
        <v>11.8812153136092</v>
      </c>
      <c r="O43" s="1207">
        <v>10.048339454583299</v>
      </c>
      <c r="P43" s="1156">
        <v>10.065401475329001</v>
      </c>
      <c r="Q43" s="1207">
        <v>10.005734106405701</v>
      </c>
      <c r="R43" s="1207">
        <v>9.9998968908904509</v>
      </c>
      <c r="S43" s="1207">
        <v>9.8752549239728999</v>
      </c>
      <c r="T43" s="1036">
        <v>9.4206515066785492</v>
      </c>
      <c r="V43" s="1156"/>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6.4139514260519297</v>
      </c>
      <c r="I44" s="458">
        <v>6.5518280327121401</v>
      </c>
      <c r="J44" s="458">
        <v>6.40900418162673</v>
      </c>
      <c r="K44" s="458">
        <v>6.4785462572965802</v>
      </c>
      <c r="L44" s="1207">
        <v>6.4803101226411899</v>
      </c>
      <c r="M44" s="1207">
        <v>6.47515449947955</v>
      </c>
      <c r="N44" s="1207">
        <v>6.33423334262182</v>
      </c>
      <c r="O44" s="1207">
        <v>6.3129430464099601</v>
      </c>
      <c r="P44" s="1156">
        <v>6.06712471430001</v>
      </c>
      <c r="Q44" s="1207">
        <v>6.2909996922387199</v>
      </c>
      <c r="R44" s="1207">
        <v>6.28574927283662</v>
      </c>
      <c r="S44" s="1207">
        <v>6.3368223322000796</v>
      </c>
      <c r="T44" s="1036">
        <v>6.33064502084805</v>
      </c>
      <c r="V44" s="1156"/>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08"/>
      <c r="D45" s="1208"/>
      <c r="E45" s="1208"/>
      <c r="F45" s="1208"/>
      <c r="G45" s="1208"/>
      <c r="H45" s="1208"/>
      <c r="I45" s="1208"/>
      <c r="J45" s="1208"/>
      <c r="K45" s="1208"/>
      <c r="L45" s="1207"/>
      <c r="M45" s="1207"/>
      <c r="N45" s="1207"/>
      <c r="O45" s="1207"/>
      <c r="P45" s="1207"/>
      <c r="Q45" s="1207"/>
      <c r="R45" s="1207"/>
      <c r="S45" s="1207"/>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8.32503109875943</v>
      </c>
      <c r="I46" s="458">
        <v>8.3263027568329804</v>
      </c>
      <c r="J46" s="458">
        <v>8.3099482507861193</v>
      </c>
      <c r="K46" s="458">
        <v>8.2860205334340602</v>
      </c>
      <c r="L46" s="1207">
        <v>8.2552275033823701</v>
      </c>
      <c r="M46" s="1207">
        <v>8.2495217526961095</v>
      </c>
      <c r="N46" s="1207">
        <v>8.3486598368056804</v>
      </c>
      <c r="O46" s="1207">
        <v>8.2514081416382208</v>
      </c>
      <c r="P46" s="1156">
        <v>8.2110138553331602</v>
      </c>
      <c r="Q46" s="1207">
        <v>8.2259704372191091</v>
      </c>
      <c r="R46" s="1207">
        <v>8.2109657040294692</v>
      </c>
      <c r="S46" s="1207">
        <v>8.1860023113337093</v>
      </c>
      <c r="T46" s="1036">
        <v>8.2187073454564903</v>
      </c>
      <c r="V46" s="1156"/>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7.9558094047526904</v>
      </c>
      <c r="I47" s="458">
        <v>7.9006177072259103</v>
      </c>
      <c r="J47" s="458">
        <v>7.9693028061074003</v>
      </c>
      <c r="K47" s="458">
        <v>7.9629963860367203</v>
      </c>
      <c r="L47" s="1207">
        <v>7.3550291076120802</v>
      </c>
      <c r="M47" s="1207">
        <v>6.6677985813761396</v>
      </c>
      <c r="N47" s="1207">
        <v>6.68247120896803</v>
      </c>
      <c r="O47" s="1207">
        <v>6.5270536570722699</v>
      </c>
      <c r="P47" s="1156">
        <v>6.2541703784425602</v>
      </c>
      <c r="Q47" s="1207">
        <v>6.51717567466443</v>
      </c>
      <c r="R47" s="1207">
        <v>6.4417563957054602</v>
      </c>
      <c r="S47" s="1207">
        <v>6.2711597390092502</v>
      </c>
      <c r="T47" s="1036">
        <v>6.2498722124729396</v>
      </c>
      <c r="V47" s="1156"/>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08"/>
      <c r="D48" s="1208"/>
      <c r="E48" s="1208"/>
      <c r="F48" s="1208"/>
      <c r="G48" s="1208"/>
      <c r="H48" s="1208"/>
      <c r="I48" s="1208"/>
      <c r="J48" s="1208"/>
      <c r="K48" s="1208"/>
      <c r="L48" s="1207"/>
      <c r="M48" s="1207"/>
      <c r="N48" s="1207"/>
      <c r="O48" s="1207"/>
      <c r="P48" s="1156"/>
      <c r="Q48" s="1207"/>
      <c r="R48" s="1207"/>
      <c r="S48" s="1207"/>
      <c r="T48" s="1036"/>
      <c r="V48" s="1156"/>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9.4600217484930393</v>
      </c>
      <c r="I49" s="458">
        <v>9.46922465696011</v>
      </c>
      <c r="J49" s="458">
        <v>9.3141014013039793</v>
      </c>
      <c r="K49" s="458">
        <v>9.2788006717332792</v>
      </c>
      <c r="L49" s="1207">
        <v>9.1612187138799399</v>
      </c>
      <c r="M49" s="1207">
        <v>9.2459674027499599</v>
      </c>
      <c r="N49" s="1207">
        <v>9.1137701530690691</v>
      </c>
      <c r="O49" s="1207">
        <v>9.0921857261490704</v>
      </c>
      <c r="P49" s="1156">
        <v>9.0972231097067908</v>
      </c>
      <c r="Q49" s="1207">
        <v>8.9305566502463307</v>
      </c>
      <c r="R49" s="1207">
        <v>8.9325362828175692</v>
      </c>
      <c r="S49" s="1207">
        <v>8.9535875625509291</v>
      </c>
      <c r="T49" s="1036">
        <v>8.9169340779871096</v>
      </c>
      <c r="V49" s="1156"/>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5.47466755503872</v>
      </c>
      <c r="I50" s="458">
        <v>5.46383592183322</v>
      </c>
      <c r="J50" s="458">
        <v>5.4733777635857503</v>
      </c>
      <c r="K50" s="458">
        <v>5.2450822057680897</v>
      </c>
      <c r="L50" s="1207">
        <v>5.2576347555656104</v>
      </c>
      <c r="M50" s="1207">
        <v>5.3068861263590197</v>
      </c>
      <c r="N50" s="1207">
        <v>5.0134562917846601</v>
      </c>
      <c r="O50" s="1207">
        <v>4.9471028032718198</v>
      </c>
      <c r="P50" s="1156">
        <v>6.5262597960523303</v>
      </c>
      <c r="Q50" s="1207">
        <v>4.9170347475577802</v>
      </c>
      <c r="R50" s="1207">
        <v>5.0975483924814204</v>
      </c>
      <c r="S50" s="1207">
        <v>5.0465429012958296</v>
      </c>
      <c r="T50" s="1036">
        <v>4.8683044914590203</v>
      </c>
      <c r="V50" s="1156"/>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08"/>
      <c r="D51" s="1208"/>
      <c r="E51" s="1208"/>
      <c r="F51" s="1208"/>
      <c r="G51" s="1208"/>
      <c r="H51" s="1208"/>
      <c r="I51" s="1208"/>
      <c r="J51" s="1208"/>
      <c r="K51" s="1208"/>
      <c r="L51" s="1207"/>
      <c r="M51" s="1207"/>
      <c r="N51" s="1207"/>
      <c r="O51" s="1207"/>
      <c r="P51" s="1156"/>
      <c r="Q51" s="1207"/>
      <c r="R51" s="1207"/>
      <c r="S51" s="1207"/>
      <c r="T51" s="1036"/>
      <c r="V51" s="1156"/>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18.454138868796701</v>
      </c>
      <c r="I52" s="458">
        <v>18.461896414822899</v>
      </c>
      <c r="J52" s="458">
        <v>18.446589196104998</v>
      </c>
      <c r="K52" s="458">
        <v>18.275942835316499</v>
      </c>
      <c r="L52" s="1207">
        <v>18.325087910367401</v>
      </c>
      <c r="M52" s="1207">
        <v>18.483333298793699</v>
      </c>
      <c r="N52" s="1207">
        <v>18.3957532241728</v>
      </c>
      <c r="O52" s="1207">
        <v>18.4585284953918</v>
      </c>
      <c r="P52" s="1156">
        <v>18.510822264598499</v>
      </c>
      <c r="Q52" s="1207">
        <v>18.6116490855437</v>
      </c>
      <c r="R52" s="1207">
        <v>18.481938103880399</v>
      </c>
      <c r="S52" s="1207">
        <v>18.6561291308291</v>
      </c>
      <c r="T52" s="1036">
        <v>18.632697715083602</v>
      </c>
      <c r="V52" s="1156"/>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4.6067638498996102</v>
      </c>
      <c r="I53" s="462">
        <v>4.7087772794545302</v>
      </c>
      <c r="J53" s="462">
        <v>4.7079761367990702</v>
      </c>
      <c r="K53" s="462">
        <v>4.7151249715145704</v>
      </c>
      <c r="L53" s="1207">
        <v>4.7194844680835804</v>
      </c>
      <c r="M53" s="1207">
        <v>4.7188079727938703</v>
      </c>
      <c r="N53" s="1207">
        <v>4.7272034929613502</v>
      </c>
      <c r="O53" s="1207">
        <v>4.7332178242854104</v>
      </c>
      <c r="P53" s="1156">
        <v>4.9780000095109003</v>
      </c>
      <c r="Q53" s="1207">
        <v>5.1777181129923697</v>
      </c>
      <c r="R53" s="1207">
        <v>5.18745031651408</v>
      </c>
      <c r="S53" s="1207">
        <v>5.1975573967124502</v>
      </c>
      <c r="T53" s="1036">
        <v>5.2082490717298304</v>
      </c>
      <c r="V53" s="1156"/>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08"/>
      <c r="D54" s="1208"/>
      <c r="E54" s="1208"/>
      <c r="F54" s="1208"/>
      <c r="G54" s="1208"/>
      <c r="H54" s="1208"/>
      <c r="I54" s="1208"/>
      <c r="J54" s="1208"/>
      <c r="K54" s="1208"/>
      <c r="L54" s="1207"/>
      <c r="M54" s="1207"/>
      <c r="N54" s="1207"/>
      <c r="O54" s="1207"/>
      <c r="P54" s="1156"/>
      <c r="Q54" s="1207"/>
      <c r="R54" s="1207"/>
      <c r="S54" s="1207"/>
      <c r="T54" s="1036"/>
      <c r="V54" s="1156"/>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9.34012748399015</v>
      </c>
      <c r="I55" s="458">
        <v>9.6170918436530002</v>
      </c>
      <c r="J55" s="458">
        <v>9.6384157704271498</v>
      </c>
      <c r="K55" s="458">
        <v>9.6639761461704996</v>
      </c>
      <c r="L55" s="1207">
        <v>9.7151369164684205</v>
      </c>
      <c r="M55" s="1207">
        <v>9.8746642529154407</v>
      </c>
      <c r="N55" s="1207">
        <v>9.9959998584154395</v>
      </c>
      <c r="O55" s="1207">
        <v>10.0578132739238</v>
      </c>
      <c r="P55" s="1156">
        <v>10.0859700412898</v>
      </c>
      <c r="Q55" s="1207">
        <v>10.2668447636306</v>
      </c>
      <c r="R55" s="1207">
        <v>10.252508889273701</v>
      </c>
      <c r="S55" s="1207">
        <v>10.3042287317434</v>
      </c>
      <c r="T55" s="1036">
        <v>10.434423514497499</v>
      </c>
      <c r="V55" s="1156"/>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9.34012748399015</v>
      </c>
      <c r="I56" s="458">
        <v>0</v>
      </c>
      <c r="J56" s="458">
        <v>0</v>
      </c>
      <c r="K56" s="458">
        <v>8.56</v>
      </c>
      <c r="L56" s="1207">
        <v>8.56</v>
      </c>
      <c r="M56" s="1207">
        <v>0</v>
      </c>
      <c r="N56" s="1207">
        <v>0</v>
      </c>
      <c r="O56" s="1207">
        <v>0</v>
      </c>
      <c r="P56" s="1156">
        <v>4.7374080066653903</v>
      </c>
      <c r="Q56" s="1207">
        <v>0</v>
      </c>
      <c r="R56" s="1207">
        <v>0</v>
      </c>
      <c r="S56" s="1207">
        <v>0</v>
      </c>
      <c r="T56" s="1036">
        <v>0</v>
      </c>
      <c r="V56" s="1156"/>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08"/>
      <c r="D57" s="1208"/>
      <c r="E57" s="1208"/>
      <c r="F57" s="1208"/>
      <c r="G57" s="1208"/>
      <c r="H57" s="1208"/>
      <c r="I57" s="1208"/>
      <c r="J57" s="1208"/>
      <c r="K57" s="1208"/>
      <c r="L57" s="1207"/>
      <c r="M57" s="1207"/>
      <c r="N57" s="1207"/>
      <c r="O57" s="1207"/>
      <c r="P57" s="1207"/>
      <c r="Q57" s="1207"/>
      <c r="R57" s="1207"/>
      <c r="S57" s="1207"/>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155"/>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155"/>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9" t="s">
        <v>502</v>
      </c>
      <c r="B60" s="1440"/>
      <c r="C60" s="1208"/>
      <c r="D60" s="1208"/>
      <c r="E60" s="1208"/>
      <c r="F60" s="1208"/>
      <c r="G60" s="1208"/>
      <c r="H60" s="1208"/>
      <c r="I60" s="1208"/>
      <c r="J60" s="1208"/>
      <c r="K60" s="1208"/>
      <c r="L60" s="1207"/>
      <c r="M60" s="1207"/>
      <c r="N60" s="1207"/>
      <c r="O60" s="1207"/>
      <c r="P60" s="1207"/>
      <c r="Q60" s="1207"/>
      <c r="R60" s="1207"/>
      <c r="S60" s="1207"/>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09"/>
      <c r="C61" s="1210"/>
      <c r="D61" s="1210"/>
      <c r="E61" s="1210"/>
      <c r="F61" s="1210"/>
      <c r="G61" s="1210"/>
      <c r="H61" s="1210"/>
      <c r="I61" s="1210"/>
      <c r="J61" s="1210"/>
      <c r="K61" s="1210"/>
      <c r="L61" s="1207"/>
      <c r="M61" s="1207"/>
      <c r="N61" s="1207"/>
      <c r="O61" s="1207"/>
      <c r="P61" s="1207"/>
      <c r="Q61" s="1207"/>
      <c r="R61" s="1207"/>
      <c r="S61" s="1207"/>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07"/>
      <c r="M62" s="1207"/>
      <c r="N62" s="1207"/>
      <c r="O62" s="1207"/>
      <c r="P62" s="1207"/>
      <c r="Q62" s="1207"/>
      <c r="R62" s="1207"/>
      <c r="S62" s="1207"/>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6.9726547722999301</v>
      </c>
      <c r="I63" s="464">
        <v>6.9417268506038399</v>
      </c>
      <c r="J63" s="464">
        <v>6.9361082873456796</v>
      </c>
      <c r="K63" s="464">
        <v>6.9284529150393404</v>
      </c>
      <c r="L63" s="1207">
        <v>6.9056640340139399</v>
      </c>
      <c r="M63" s="1207">
        <v>6.8943093351640199</v>
      </c>
      <c r="N63" s="1207">
        <v>6.9063876844656296</v>
      </c>
      <c r="O63" s="1207">
        <v>6.8742738468743196</v>
      </c>
      <c r="P63" s="1207">
        <v>6.8610332006901</v>
      </c>
      <c r="Q63" s="1207">
        <v>6.8566889908380801</v>
      </c>
      <c r="R63" s="1207">
        <v>6.8549843711037504</v>
      </c>
      <c r="S63" s="1207">
        <v>6.8406127353931003</v>
      </c>
      <c r="T63" s="1036">
        <v>6.83655308323047</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1.3</v>
      </c>
      <c r="Q64" s="464">
        <v>0.5</v>
      </c>
      <c r="R64" s="464">
        <v>0.5</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07"/>
      <c r="M65" s="1207"/>
      <c r="N65" s="1207"/>
      <c r="O65" s="1207"/>
      <c r="P65" s="1207"/>
      <c r="Q65" s="1207"/>
      <c r="R65" s="1207"/>
      <c r="S65" s="1207"/>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7.3742843854177504</v>
      </c>
      <c r="I66" s="458">
        <v>7.3588051570475601</v>
      </c>
      <c r="J66" s="458">
        <v>7.3747899078798804</v>
      </c>
      <c r="K66" s="458">
        <v>7.3716721021326901</v>
      </c>
      <c r="L66" s="1207">
        <v>7.3466233619825703</v>
      </c>
      <c r="M66" s="1207">
        <v>7.3320310291988804</v>
      </c>
      <c r="N66" s="1207">
        <v>7.3417350879596297</v>
      </c>
      <c r="O66" s="1207">
        <v>7.3132702196209101</v>
      </c>
      <c r="P66" s="1207">
        <v>7.3067039566630996</v>
      </c>
      <c r="Q66" s="1207">
        <v>7.3182217472395701</v>
      </c>
      <c r="R66" s="1207">
        <v>7.32800033858258</v>
      </c>
      <c r="S66" s="1207">
        <v>7.3122854737961003</v>
      </c>
      <c r="T66" s="1036">
        <v>7.3090280896264703</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07">
        <v>0</v>
      </c>
      <c r="M67" s="1207">
        <v>0</v>
      </c>
      <c r="N67" s="1207">
        <v>0</v>
      </c>
      <c r="O67" s="1207">
        <v>0</v>
      </c>
      <c r="P67" s="1207">
        <v>0</v>
      </c>
      <c r="Q67" s="1207">
        <v>0</v>
      </c>
      <c r="R67" s="1207">
        <v>0</v>
      </c>
      <c r="S67" s="1207">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07"/>
      <c r="M68" s="1207"/>
      <c r="N68" s="1207"/>
      <c r="O68" s="1207"/>
      <c r="P68" s="1207"/>
      <c r="Q68" s="1207"/>
      <c r="R68" s="1207"/>
      <c r="S68" s="1207"/>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7.7536377395412002</v>
      </c>
      <c r="I69" s="458">
        <v>7.6847469864778004</v>
      </c>
      <c r="J69" s="458">
        <v>7.6208054294230596</v>
      </c>
      <c r="K69" s="458">
        <v>7.5611092151710304</v>
      </c>
      <c r="L69" s="1207">
        <v>7.4991996199511597</v>
      </c>
      <c r="M69" s="1207">
        <v>7.4570435028306097</v>
      </c>
      <c r="N69" s="1207">
        <v>7.4156617162289997</v>
      </c>
      <c r="O69" s="1207">
        <v>7.3808488248183597</v>
      </c>
      <c r="P69" s="1207">
        <v>7.3489235337906003</v>
      </c>
      <c r="Q69" s="1207">
        <v>7.3106225349132004</v>
      </c>
      <c r="R69" s="1207">
        <v>7.2877768983418898</v>
      </c>
      <c r="S69" s="1207">
        <v>7.2536508740996002</v>
      </c>
      <c r="T69" s="1036">
        <v>7.2293847781062004</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07"/>
      <c r="M71" s="1207"/>
      <c r="N71" s="1207"/>
      <c r="O71" s="1207"/>
      <c r="P71" s="1207"/>
      <c r="Q71" s="1207"/>
      <c r="R71" s="1207"/>
      <c r="S71" s="1207"/>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8.8269227213511297</v>
      </c>
      <c r="I72" s="458">
        <v>8.7941535008665603</v>
      </c>
      <c r="J72" s="458">
        <v>8.7886500134874304</v>
      </c>
      <c r="K72" s="458">
        <v>8.7600910715958502</v>
      </c>
      <c r="L72" s="1207">
        <v>8.7482740959352405</v>
      </c>
      <c r="M72" s="1207">
        <v>8.7260974272129808</v>
      </c>
      <c r="N72" s="1207">
        <v>8.7696979226784499</v>
      </c>
      <c r="O72" s="1207">
        <v>8.7690754094659606</v>
      </c>
      <c r="P72" s="1207">
        <v>8.7866924700289406</v>
      </c>
      <c r="Q72" s="1207">
        <v>8.8032874003718895</v>
      </c>
      <c r="R72" s="1207">
        <v>8.7680525365046904</v>
      </c>
      <c r="S72" s="1207">
        <v>8.7957810806615608</v>
      </c>
      <c r="T72" s="1036">
        <v>8.8177385454005393</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6.7238192809187103</v>
      </c>
      <c r="I73" s="459">
        <v>6.7919590562518</v>
      </c>
      <c r="J73" s="459">
        <v>6.8671966571330998</v>
      </c>
      <c r="K73" s="459">
        <v>6.9507573572802697</v>
      </c>
      <c r="L73" s="1207">
        <v>7.0441574887351797</v>
      </c>
      <c r="M73" s="1207">
        <v>6.9279125625073101</v>
      </c>
      <c r="N73" s="1207">
        <v>7.0415331620062398</v>
      </c>
      <c r="O73" s="1207">
        <v>7.1717093922281698</v>
      </c>
      <c r="P73" s="1207">
        <v>7.3224397310242502</v>
      </c>
      <c r="Q73" s="1207">
        <v>7.5</v>
      </c>
      <c r="R73" s="1207">
        <v>7.5</v>
      </c>
      <c r="S73" s="1207">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07"/>
      <c r="M74" s="1207"/>
      <c r="N74" s="1207"/>
      <c r="O74" s="1207"/>
      <c r="P74" s="1207"/>
      <c r="Q74" s="1207"/>
      <c r="R74" s="1207"/>
      <c r="S74" s="1207"/>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11.685881653657001</v>
      </c>
      <c r="I75" s="458">
        <v>11.669793111380899</v>
      </c>
      <c r="J75" s="458">
        <v>11.6712552395802</v>
      </c>
      <c r="K75" s="458">
        <v>11.6796239332794</v>
      </c>
      <c r="L75" s="1207">
        <v>11.6416871097392</v>
      </c>
      <c r="M75" s="1207">
        <v>11.838187496019501</v>
      </c>
      <c r="N75" s="1207">
        <v>11.8019251167793</v>
      </c>
      <c r="O75" s="1207">
        <v>11.8327776134579</v>
      </c>
      <c r="P75" s="1207">
        <v>11.8440951125532</v>
      </c>
      <c r="Q75" s="1207">
        <v>11.8573176843807</v>
      </c>
      <c r="R75" s="1207">
        <v>11.8687853560067</v>
      </c>
      <c r="S75" s="1207">
        <v>11.8790096352117</v>
      </c>
      <c r="T75" s="1036">
        <v>11.8846424039476</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6.0325055320921104</v>
      </c>
      <c r="I76" s="458">
        <v>6.0150567133686099</v>
      </c>
      <c r="J76" s="458">
        <v>6.13532655058924</v>
      </c>
      <c r="K76" s="458">
        <v>6.1846604541406203</v>
      </c>
      <c r="L76" s="1207">
        <v>6.1807023712754097</v>
      </c>
      <c r="M76" s="1207">
        <v>6.1225282616311603</v>
      </c>
      <c r="N76" s="1207">
        <v>6.09731428599226</v>
      </c>
      <c r="O76" s="1207">
        <v>6.0456431262947996</v>
      </c>
      <c r="P76" s="1207">
        <v>6.0835512940356899</v>
      </c>
      <c r="Q76" s="1207">
        <v>6.0866273709074203</v>
      </c>
      <c r="R76" s="1207">
        <v>6.0991365241897597</v>
      </c>
      <c r="S76" s="1207">
        <v>6.0822160152002001</v>
      </c>
      <c r="T76" s="1036">
        <v>6.0807991647592603</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07"/>
      <c r="M77" s="1207"/>
      <c r="N77" s="1207"/>
      <c r="O77" s="1207"/>
      <c r="P77" s="1207"/>
      <c r="Q77" s="1207"/>
      <c r="R77" s="1207"/>
      <c r="S77" s="1207"/>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14.3398058021438</v>
      </c>
      <c r="I78" s="458">
        <v>14.4277617767614</v>
      </c>
      <c r="J78" s="458">
        <v>14.350071454398</v>
      </c>
      <c r="K78" s="458">
        <v>14.4750296258427</v>
      </c>
      <c r="L78" s="1207">
        <v>14.4837419125012</v>
      </c>
      <c r="M78" s="1207">
        <v>15.6276695133821</v>
      </c>
      <c r="N78" s="1207">
        <v>15.659703640805001</v>
      </c>
      <c r="O78" s="1207">
        <v>16.0191514461767</v>
      </c>
      <c r="P78" s="1207">
        <v>16.0171962444646</v>
      </c>
      <c r="Q78" s="1207">
        <v>15.911141089958299</v>
      </c>
      <c r="R78" s="1207">
        <v>16.1177767798338</v>
      </c>
      <c r="S78" s="1207">
        <v>16.193979786045599</v>
      </c>
      <c r="T78" s="1036">
        <v>16.256168787349999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7.0670958353004201</v>
      </c>
      <c r="I79" s="891">
        <v>7.2167883032772204</v>
      </c>
      <c r="J79" s="891">
        <v>6.8268813769928096</v>
      </c>
      <c r="K79" s="891">
        <v>6.9463105305879402</v>
      </c>
      <c r="L79" s="916">
        <v>6.9126755181644102</v>
      </c>
      <c r="M79" s="916">
        <v>6.8603998509131996</v>
      </c>
      <c r="N79" s="916">
        <v>5.6706342242800796</v>
      </c>
      <c r="O79" s="916">
        <v>5.7247421197207098</v>
      </c>
      <c r="P79" s="916">
        <v>6.4549415081078996</v>
      </c>
      <c r="Q79" s="916">
        <v>6.4961333616996102</v>
      </c>
      <c r="R79" s="916">
        <v>6.2292396967814998</v>
      </c>
      <c r="S79" s="916">
        <v>6.1911040592572899</v>
      </c>
      <c r="T79" s="1038">
        <v>6.0731936005032203</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85" t="s">
        <v>239</v>
      </c>
      <c r="B80" s="1385"/>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topLeftCell="A3" zoomScale="90" zoomScaleNormal="90" zoomScaleSheetLayoutView="90" workbookViewId="0">
      <selection activeCell="H305" sqref="H305"/>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5" t="s">
        <v>710</v>
      </c>
      <c r="B2" s="1446"/>
      <c r="C2" s="1446"/>
      <c r="D2" s="1446"/>
      <c r="E2" s="1446"/>
      <c r="F2" s="1446"/>
      <c r="G2" s="1446"/>
      <c r="H2" s="1446"/>
      <c r="I2" s="1446"/>
      <c r="J2" s="1446"/>
      <c r="K2" s="1446"/>
      <c r="L2" s="1446"/>
      <c r="M2" s="1446"/>
      <c r="N2" s="1446"/>
      <c r="O2" s="1446"/>
      <c r="P2" s="1446"/>
      <c r="Q2" s="1446"/>
      <c r="R2" s="1446"/>
      <c r="S2" s="1446"/>
      <c r="T2" s="1446"/>
      <c r="U2" s="1447"/>
    </row>
    <row r="3" spans="1:21" ht="22.35" customHeight="1">
      <c r="A3" s="1448" t="s">
        <v>509</v>
      </c>
      <c r="B3" s="1449"/>
      <c r="C3" s="1382"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35" customHeight="1">
      <c r="A4" s="1448"/>
      <c r="B4" s="1449"/>
      <c r="C4" s="1383"/>
      <c r="D4" s="1383"/>
      <c r="E4" s="1386"/>
      <c r="F4" s="1376"/>
      <c r="G4" s="1376"/>
      <c r="H4" s="786" t="s">
        <v>5</v>
      </c>
      <c r="I4" s="786" t="s">
        <v>6</v>
      </c>
      <c r="J4" s="786" t="s">
        <v>267</v>
      </c>
      <c r="K4" s="786" t="s">
        <v>7</v>
      </c>
      <c r="L4" s="786" t="s">
        <v>13</v>
      </c>
      <c r="M4" s="896" t="s">
        <v>14</v>
      </c>
      <c r="N4" s="896" t="s">
        <v>904</v>
      </c>
      <c r="O4" s="896" t="s">
        <v>0</v>
      </c>
      <c r="P4" s="896" t="s">
        <v>1</v>
      </c>
      <c r="Q4" s="896" t="s">
        <v>2</v>
      </c>
      <c r="R4" s="786" t="s">
        <v>3</v>
      </c>
      <c r="S4" s="896" t="s">
        <v>4</v>
      </c>
      <c r="T4" s="896" t="s">
        <v>5</v>
      </c>
      <c r="U4" s="785"/>
    </row>
    <row r="5" spans="1:21" ht="20.100000000000001" customHeight="1">
      <c r="A5" s="1441" t="s">
        <v>510</v>
      </c>
      <c r="B5" s="1442"/>
      <c r="C5" s="1211"/>
      <c r="D5" s="1211"/>
      <c r="E5" s="1211"/>
      <c r="F5" s="1211"/>
      <c r="G5" s="1211"/>
      <c r="H5" s="1211"/>
      <c r="I5" s="1211"/>
      <c r="J5" s="1211"/>
      <c r="K5" s="1211"/>
      <c r="L5" s="1211"/>
      <c r="M5" s="1211"/>
      <c r="N5" s="1211"/>
      <c r="O5" s="1211"/>
      <c r="P5" s="1211"/>
      <c r="Q5" s="1211"/>
      <c r="R5" s="1211"/>
      <c r="S5" s="1211"/>
      <c r="T5" s="1211"/>
      <c r="U5" s="478"/>
    </row>
    <row r="6" spans="1:21" ht="20.100000000000001" customHeight="1">
      <c r="A6" s="88" t="s">
        <v>17</v>
      </c>
      <c r="B6" s="470" t="s">
        <v>511</v>
      </c>
      <c r="C6" s="1211"/>
      <c r="D6" s="1211"/>
      <c r="E6" s="1211"/>
      <c r="F6" s="1211"/>
      <c r="G6" s="1211"/>
      <c r="H6" s="1211"/>
      <c r="I6" s="1211"/>
      <c r="J6" s="1211"/>
      <c r="K6" s="1211"/>
      <c r="L6" s="1211"/>
      <c r="M6" s="1211"/>
      <c r="N6" s="1211"/>
      <c r="O6" s="1211"/>
      <c r="P6" s="1211"/>
      <c r="Q6" s="1211"/>
      <c r="R6" s="1211"/>
      <c r="S6" s="1211"/>
      <c r="T6" s="1211"/>
      <c r="U6" s="478"/>
    </row>
    <row r="7" spans="1:21" ht="20.100000000000001" customHeight="1">
      <c r="A7" s="89"/>
      <c r="B7" s="471" t="s">
        <v>96</v>
      </c>
      <c r="C7" s="472">
        <v>10.3698015948061</v>
      </c>
      <c r="D7" s="472">
        <v>9.2105406454005507</v>
      </c>
      <c r="E7" s="472">
        <v>8.6281546693456193</v>
      </c>
      <c r="F7" s="472">
        <v>8.6000134404477109</v>
      </c>
      <c r="G7" s="472">
        <v>8.8576056928945093</v>
      </c>
      <c r="H7" s="472">
        <v>8.8233159831457098</v>
      </c>
      <c r="I7" s="472">
        <v>8.8060686483060504</v>
      </c>
      <c r="J7" s="472">
        <v>8.7809524317576795</v>
      </c>
      <c r="K7" s="472">
        <v>8.8700232860956003</v>
      </c>
      <c r="L7" s="472">
        <v>8.7152402084260991</v>
      </c>
      <c r="M7" s="472">
        <v>8.6783528106988896</v>
      </c>
      <c r="N7" s="472">
        <v>8.6191415509147493</v>
      </c>
      <c r="O7" s="472">
        <v>8.6248834923977107</v>
      </c>
      <c r="P7" s="472">
        <v>8.6657182839924207</v>
      </c>
      <c r="Q7" s="472">
        <v>8.6625122011858</v>
      </c>
      <c r="R7" s="472">
        <v>8.6559388841615004</v>
      </c>
      <c r="S7" s="472">
        <v>8.6387391264331992</v>
      </c>
      <c r="T7" s="472">
        <v>8.6209061574501806</v>
      </c>
      <c r="U7" s="479"/>
    </row>
    <row r="8" spans="1:21" ht="20.100000000000001" customHeight="1">
      <c r="A8" s="89"/>
      <c r="B8" s="471" t="s">
        <v>421</v>
      </c>
      <c r="C8" s="472">
        <v>4.3362070086722602</v>
      </c>
      <c r="D8" s="472">
        <v>3.4469868878321601</v>
      </c>
      <c r="E8" s="472">
        <v>3.02771852230146</v>
      </c>
      <c r="F8" s="472">
        <v>5.5060198236634301</v>
      </c>
      <c r="G8" s="472">
        <v>6.2780921688558902</v>
      </c>
      <c r="H8" s="472">
        <v>6.3313817392276901</v>
      </c>
      <c r="I8" s="472">
        <v>6.32664761713548</v>
      </c>
      <c r="J8" s="472">
        <v>6.3115683645982097</v>
      </c>
      <c r="K8" s="472">
        <v>6.1815353968144597</v>
      </c>
      <c r="L8" s="472">
        <v>6.0362404101221996</v>
      </c>
      <c r="M8" s="472">
        <v>5.9440428993111203</v>
      </c>
      <c r="N8" s="472">
        <v>5.8180895195741602</v>
      </c>
      <c r="O8" s="472">
        <v>5.7621473755655099</v>
      </c>
      <c r="P8" s="472">
        <v>5.73383282989675</v>
      </c>
      <c r="Q8" s="472">
        <v>5.6804820233985103</v>
      </c>
      <c r="R8" s="472">
        <v>5.6045120613527502</v>
      </c>
      <c r="S8" s="472">
        <v>5.5995866223688404</v>
      </c>
      <c r="T8" s="472">
        <v>5.5853155338657903</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8.8594447144519997</v>
      </c>
      <c r="I10" s="472">
        <v>8.8233161736648196</v>
      </c>
      <c r="J10" s="472">
        <v>8.8146364654552691</v>
      </c>
      <c r="K10" s="472">
        <v>8.7486914314342492</v>
      </c>
      <c r="L10" s="472">
        <v>8.7136894696365204</v>
      </c>
      <c r="M10" s="472">
        <v>8.6852938470960801</v>
      </c>
      <c r="N10" s="472">
        <v>8.70322988747977</v>
      </c>
      <c r="O10" s="472">
        <v>8.6572551937033904</v>
      </c>
      <c r="P10" s="472">
        <v>8.6178077826966799</v>
      </c>
      <c r="Q10" s="472">
        <v>8.5826913388748203</v>
      </c>
      <c r="R10" s="472">
        <v>8.5607160202046106</v>
      </c>
      <c r="S10" s="472">
        <v>8.54040421312137</v>
      </c>
      <c r="T10" s="472">
        <v>8.4888814936844597</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6.8898266058767899</v>
      </c>
      <c r="I11" s="472">
        <v>6.8817727816986602</v>
      </c>
      <c r="J11" s="472">
        <v>6.8552752846866802</v>
      </c>
      <c r="K11" s="472">
        <v>6.69329365161932</v>
      </c>
      <c r="L11" s="472">
        <v>6.6002921115856701</v>
      </c>
      <c r="M11" s="472">
        <v>6.4975933926820897</v>
      </c>
      <c r="N11" s="472">
        <v>6.3706276800256898</v>
      </c>
      <c r="O11" s="472">
        <v>6.3116361568612902</v>
      </c>
      <c r="P11" s="472">
        <v>6.2576196002545901</v>
      </c>
      <c r="Q11" s="472">
        <v>6.2242383633263998</v>
      </c>
      <c r="R11" s="472">
        <v>6.2037840244518998</v>
      </c>
      <c r="S11" s="472">
        <v>6.1973976527374504</v>
      </c>
      <c r="T11" s="472">
        <v>6.1875953372184904</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10.1225614018883</v>
      </c>
      <c r="I13" s="472">
        <v>10.1076461158606</v>
      </c>
      <c r="J13" s="472">
        <v>10.1032279283954</v>
      </c>
      <c r="K13" s="472">
        <v>10.134581142837099</v>
      </c>
      <c r="L13" s="472">
        <v>10.111949103668</v>
      </c>
      <c r="M13" s="472">
        <v>10.355888864720599</v>
      </c>
      <c r="N13" s="472">
        <v>10.3587439876851</v>
      </c>
      <c r="O13" s="472">
        <v>10.380679877776799</v>
      </c>
      <c r="P13" s="472">
        <v>10.380378544423101</v>
      </c>
      <c r="Q13" s="472">
        <v>10.3654002987192</v>
      </c>
      <c r="R13" s="472">
        <v>10.3979963597231</v>
      </c>
      <c r="S13" s="472">
        <v>10.413034215924901</v>
      </c>
      <c r="T13" s="472">
        <v>10.422073526335801</v>
      </c>
      <c r="U13" s="479"/>
    </row>
    <row r="14" spans="1:21" ht="12.95" customHeight="1">
      <c r="A14" s="89"/>
      <c r="B14" s="471" t="s">
        <v>421</v>
      </c>
      <c r="C14" s="472">
        <v>3.5928196428646899</v>
      </c>
      <c r="D14" s="472">
        <v>4.0592502509606199</v>
      </c>
      <c r="E14" s="472">
        <v>3.7089298486564002</v>
      </c>
      <c r="F14" s="472">
        <v>6.20873312970234</v>
      </c>
      <c r="G14" s="472">
        <v>5.7981294907353398</v>
      </c>
      <c r="H14" s="472">
        <v>6.2355256094326998</v>
      </c>
      <c r="I14" s="472">
        <v>6.2531841609166001</v>
      </c>
      <c r="J14" s="472">
        <v>6.2700622600406399</v>
      </c>
      <c r="K14" s="472">
        <v>6.3353176592575497</v>
      </c>
      <c r="L14" s="472">
        <v>6.3246973857534199</v>
      </c>
      <c r="M14" s="472">
        <v>6.2668457495478096</v>
      </c>
      <c r="N14" s="472">
        <v>5.9972945050091404</v>
      </c>
      <c r="O14" s="472">
        <v>5.97134545061295</v>
      </c>
      <c r="P14" s="472">
        <v>5.9928462540534797</v>
      </c>
      <c r="Q14" s="472">
        <v>5.9758497243858804</v>
      </c>
      <c r="R14" s="472">
        <v>5.9335650932031596</v>
      </c>
      <c r="S14" s="472">
        <v>5.9153544196024299</v>
      </c>
      <c r="T14" s="472">
        <v>5.8900559106494503</v>
      </c>
      <c r="U14" s="479"/>
    </row>
    <row r="15" spans="1:21" ht="12.95" customHeight="1">
      <c r="A15" s="1441" t="s">
        <v>514</v>
      </c>
      <c r="B15" s="1442"/>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8.4283852377145099</v>
      </c>
      <c r="I17" s="472">
        <v>8.3763052875175195</v>
      </c>
      <c r="J17" s="472">
        <v>8.3938094725601804</v>
      </c>
      <c r="K17" s="472">
        <v>8.3093827613171705</v>
      </c>
      <c r="L17" s="472">
        <v>8.1408570029751406</v>
      </c>
      <c r="M17" s="472">
        <v>7.9029775586554702</v>
      </c>
      <c r="N17" s="472">
        <v>7.8372570735746701</v>
      </c>
      <c r="O17" s="472">
        <v>7.7891463075591201</v>
      </c>
      <c r="P17" s="472">
        <v>7.7645067044663199</v>
      </c>
      <c r="Q17" s="472">
        <v>8.0079617517510808</v>
      </c>
      <c r="R17" s="472">
        <v>8.03678163896714</v>
      </c>
      <c r="S17" s="472">
        <v>8.0987778219015905</v>
      </c>
      <c r="T17" s="472">
        <v>8.22428444252742</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6.6973670563615899</v>
      </c>
      <c r="I18" s="476">
        <v>6.6477553992551801</v>
      </c>
      <c r="J18" s="476">
        <v>6.6376332874670103</v>
      </c>
      <c r="K18" s="476">
        <v>6.4635365773508102</v>
      </c>
      <c r="L18" s="476">
        <v>6.2600138916516599</v>
      </c>
      <c r="M18" s="476">
        <v>6.1928721754337603</v>
      </c>
      <c r="N18" s="476">
        <v>5.9909746709884599</v>
      </c>
      <c r="O18" s="476">
        <v>5.9969095314559597</v>
      </c>
      <c r="P18" s="476">
        <v>6.1257269996902002</v>
      </c>
      <c r="Q18" s="476">
        <v>6.0860436546129302</v>
      </c>
      <c r="R18" s="476">
        <v>5.8857972814014099</v>
      </c>
      <c r="S18" s="476">
        <v>5.9379228680736098</v>
      </c>
      <c r="T18" s="476">
        <v>5.87400760297297</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8.2731935787646993</v>
      </c>
      <c r="I20" s="476">
        <v>8.2744686584554703</v>
      </c>
      <c r="J20" s="476">
        <v>8.2718221288766092</v>
      </c>
      <c r="K20" s="476">
        <v>8.2119497603301408</v>
      </c>
      <c r="L20" s="476">
        <v>8.1685548797279104</v>
      </c>
      <c r="M20" s="476">
        <v>8.1456765548036003</v>
      </c>
      <c r="N20" s="476">
        <v>8.0938744785562093</v>
      </c>
      <c r="O20" s="476">
        <v>8.1144816244544504</v>
      </c>
      <c r="P20" s="476">
        <v>8.1367560645218298</v>
      </c>
      <c r="Q20" s="476">
        <v>8.0736393097642996</v>
      </c>
      <c r="R20" s="476">
        <v>8.0822960525336605</v>
      </c>
      <c r="S20" s="476">
        <v>7.9799982619435701</v>
      </c>
      <c r="T20" s="476">
        <v>7.9483035361078196</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6.3800368562123202</v>
      </c>
      <c r="I21" s="475">
        <v>6.4305331883357697</v>
      </c>
      <c r="J21" s="475">
        <v>6.3479350044248699</v>
      </c>
      <c r="K21" s="475">
        <v>6.29356163139897</v>
      </c>
      <c r="L21" s="475">
        <v>6.1108616379359804</v>
      </c>
      <c r="M21" s="475">
        <v>5.9822333521973698</v>
      </c>
      <c r="N21" s="475">
        <v>5.9783036885148899</v>
      </c>
      <c r="O21" s="475">
        <v>5.85759230133546</v>
      </c>
      <c r="P21" s="475">
        <v>5.7690621549409604</v>
      </c>
      <c r="Q21" s="475">
        <v>5.6262957860330003</v>
      </c>
      <c r="R21" s="475">
        <v>5.62388713870968</v>
      </c>
      <c r="S21" s="475">
        <v>5.57661621511863</v>
      </c>
      <c r="T21" s="475">
        <v>5.5192658374333501</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9.2681135874906193</v>
      </c>
      <c r="I23" s="475">
        <v>9.2486010603130708</v>
      </c>
      <c r="J23" s="475">
        <v>9.2326061906548809</v>
      </c>
      <c r="K23" s="475">
        <v>9.2667556319199402</v>
      </c>
      <c r="L23" s="475">
        <v>9.1869032331371905</v>
      </c>
      <c r="M23" s="475">
        <v>9.2486964195103205</v>
      </c>
      <c r="N23" s="475">
        <v>9.2258567787484704</v>
      </c>
      <c r="O23" s="475">
        <v>9.2303195678243206</v>
      </c>
      <c r="P23" s="475">
        <v>9.2381117993382098</v>
      </c>
      <c r="Q23" s="475">
        <v>9.2164205559253904</v>
      </c>
      <c r="R23" s="475">
        <v>9.2156129614206801</v>
      </c>
      <c r="S23" s="475">
        <v>9.2059559373971993</v>
      </c>
      <c r="T23" s="475">
        <v>9.1837996717475505</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6.5957437880320402</v>
      </c>
      <c r="I24" s="486">
        <v>6.5893774621591303</v>
      </c>
      <c r="J24" s="486">
        <v>6.5716030978654203</v>
      </c>
      <c r="K24" s="486">
        <v>6.4236220638098898</v>
      </c>
      <c r="L24" s="486">
        <v>6.3095476916463999</v>
      </c>
      <c r="M24" s="486">
        <v>6.2159628021777902</v>
      </c>
      <c r="N24" s="486">
        <v>6.0909374725671404</v>
      </c>
      <c r="O24" s="486">
        <v>6.0340201623826699</v>
      </c>
      <c r="P24" s="486">
        <v>5.9839938329314997</v>
      </c>
      <c r="Q24" s="486">
        <v>5.9425421579075897</v>
      </c>
      <c r="R24" s="486">
        <v>5.9114503346715601</v>
      </c>
      <c r="S24" s="486">
        <v>5.8992611009432796</v>
      </c>
      <c r="T24" s="486">
        <v>5.8974280710061597</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01" t="s">
        <v>243</v>
      </c>
      <c r="B25" s="1402"/>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401" t="s">
        <v>241</v>
      </c>
      <c r="B26" s="1401"/>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3" t="s">
        <v>242</v>
      </c>
      <c r="B27" s="1443"/>
      <c r="C27" s="1444"/>
      <c r="D27" s="1444"/>
      <c r="E27" s="1444"/>
      <c r="F27" s="1444"/>
      <c r="G27" s="1444"/>
      <c r="H27" s="1444"/>
      <c r="I27" s="1444"/>
      <c r="J27" s="1444"/>
      <c r="K27" s="1444"/>
      <c r="L27" s="1444"/>
      <c r="M27" s="1444"/>
      <c r="N27" s="1444"/>
      <c r="O27" s="1444"/>
      <c r="P27" s="1444"/>
      <c r="Q27" s="1444"/>
      <c r="R27" s="1444"/>
      <c r="S27" s="1444"/>
      <c r="T27" s="1444"/>
      <c r="U27" s="1444"/>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5" t="s">
        <v>268</v>
      </c>
      <c r="B28" s="1395"/>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401" t="s">
        <v>239</v>
      </c>
      <c r="B29" s="1401"/>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H305" sqref="H305"/>
      <selection pane="topRight" activeCell="H305" sqref="H305"/>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45" t="s">
        <v>306</v>
      </c>
      <c r="C2" s="1446"/>
      <c r="D2" s="1446"/>
      <c r="E2" s="1446"/>
      <c r="F2" s="1446"/>
      <c r="G2" s="1446"/>
      <c r="H2" s="1446"/>
      <c r="I2" s="1446"/>
      <c r="J2" s="1446"/>
      <c r="K2" s="1446"/>
      <c r="L2" s="1446"/>
      <c r="M2" s="1446"/>
      <c r="N2" s="1446"/>
      <c r="O2" s="1446"/>
      <c r="P2" s="1446"/>
      <c r="Q2" s="1446"/>
      <c r="R2" s="1446"/>
      <c r="S2" s="1446"/>
      <c r="T2" s="1446"/>
      <c r="U2" s="1447"/>
    </row>
    <row r="3" spans="2:21" ht="22.35" customHeight="1">
      <c r="B3" s="1423" t="s">
        <v>406</v>
      </c>
      <c r="C3" s="1382"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row>
    <row r="4" spans="2:21" ht="22.35" customHeight="1">
      <c r="B4" s="1423"/>
      <c r="C4" s="1383"/>
      <c r="D4" s="1383"/>
      <c r="E4" s="1386"/>
      <c r="F4" s="1376"/>
      <c r="G4" s="1376"/>
      <c r="H4" s="786" t="s">
        <v>5</v>
      </c>
      <c r="I4" s="786" t="s">
        <v>6</v>
      </c>
      <c r="J4" s="786" t="s">
        <v>267</v>
      </c>
      <c r="K4" s="786" t="s">
        <v>7</v>
      </c>
      <c r="L4" s="786" t="s">
        <v>13</v>
      </c>
      <c r="M4" s="896" t="s">
        <v>14</v>
      </c>
      <c r="N4" s="896" t="s">
        <v>904</v>
      </c>
      <c r="O4" s="896" t="s">
        <v>0</v>
      </c>
      <c r="P4" s="896" t="s">
        <v>913</v>
      </c>
      <c r="Q4" s="896" t="s">
        <v>2</v>
      </c>
      <c r="R4" s="896" t="s">
        <v>3</v>
      </c>
      <c r="S4" s="896" t="s">
        <v>4</v>
      </c>
      <c r="T4" s="896" t="s">
        <v>5</v>
      </c>
      <c r="U4" s="785"/>
    </row>
    <row r="5" spans="2:21" ht="30" customHeight="1">
      <c r="B5" s="491" t="s">
        <v>518</v>
      </c>
      <c r="C5" s="1212"/>
      <c r="D5" s="1212"/>
      <c r="E5" s="1212"/>
      <c r="F5" s="1212"/>
      <c r="G5" s="1212"/>
      <c r="H5" s="1212"/>
      <c r="I5" s="1212"/>
      <c r="J5" s="1212"/>
      <c r="K5" s="1212"/>
      <c r="L5" s="1212"/>
      <c r="M5" s="1212"/>
      <c r="N5" s="1212"/>
      <c r="O5" s="1212"/>
      <c r="P5" s="1212"/>
      <c r="Q5" s="1212"/>
      <c r="R5" s="1212"/>
      <c r="S5" s="1212"/>
      <c r="T5" s="1212"/>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12364</v>
      </c>
      <c r="I7" s="488">
        <v>12373</v>
      </c>
      <c r="J7" s="488">
        <v>12245</v>
      </c>
      <c r="K7" s="488">
        <v>12221</v>
      </c>
      <c r="L7" s="488">
        <v>12209</v>
      </c>
      <c r="M7" s="488">
        <v>12194</v>
      </c>
      <c r="N7" s="488">
        <v>12194</v>
      </c>
      <c r="O7" s="488">
        <v>12167</v>
      </c>
      <c r="P7" s="488">
        <v>12148</v>
      </c>
      <c r="Q7" s="488">
        <v>12116</v>
      </c>
      <c r="R7" s="488">
        <v>12103</v>
      </c>
      <c r="S7" s="488">
        <v>12082</v>
      </c>
      <c r="T7" s="488">
        <v>12078</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4046</v>
      </c>
      <c r="I11" s="488">
        <v>4053</v>
      </c>
      <c r="J11" s="488">
        <v>3993</v>
      </c>
      <c r="K11" s="488">
        <v>3996</v>
      </c>
      <c r="L11" s="488">
        <v>3993</v>
      </c>
      <c r="M11" s="488">
        <v>3996</v>
      </c>
      <c r="N11" s="488">
        <v>3997</v>
      </c>
      <c r="O11" s="488">
        <v>3996</v>
      </c>
      <c r="P11" s="488">
        <v>3996</v>
      </c>
      <c r="Q11" s="488">
        <v>3997</v>
      </c>
      <c r="R11" s="488">
        <v>3999</v>
      </c>
      <c r="S11" s="488">
        <v>3997</v>
      </c>
      <c r="T11" s="488">
        <v>3999</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67</v>
      </c>
      <c r="L14" s="488">
        <v>67</v>
      </c>
      <c r="M14" s="488">
        <v>67</v>
      </c>
      <c r="N14" s="488">
        <v>67</v>
      </c>
      <c r="O14" s="488">
        <v>67</v>
      </c>
      <c r="P14" s="488">
        <v>67</v>
      </c>
      <c r="Q14" s="488">
        <v>67</v>
      </c>
      <c r="R14" s="488">
        <v>67</v>
      </c>
      <c r="S14" s="488">
        <v>67</v>
      </c>
      <c r="T14" s="488">
        <v>64</v>
      </c>
      <c r="U14" s="494"/>
    </row>
    <row r="15" spans="2:21" s="4" customFormat="1" ht="20.100000000000001" customHeight="1">
      <c r="B15" s="493" t="s">
        <v>520</v>
      </c>
      <c r="C15" s="488">
        <v>9430</v>
      </c>
      <c r="D15" s="488">
        <v>8969</v>
      </c>
      <c r="E15" s="488">
        <v>9030</v>
      </c>
      <c r="F15" s="488">
        <v>8293</v>
      </c>
      <c r="G15" s="488">
        <v>7830</v>
      </c>
      <c r="H15" s="488">
        <v>7741</v>
      </c>
      <c r="I15" s="488">
        <v>7823</v>
      </c>
      <c r="J15" s="488">
        <v>7715</v>
      </c>
      <c r="K15" s="488">
        <v>7699</v>
      </c>
      <c r="L15" s="488">
        <v>7698</v>
      </c>
      <c r="M15" s="488">
        <v>7688</v>
      </c>
      <c r="N15" s="488">
        <v>7689</v>
      </c>
      <c r="O15" s="488">
        <v>7671</v>
      </c>
      <c r="P15" s="488">
        <v>7669</v>
      </c>
      <c r="Q15" s="488">
        <v>7602</v>
      </c>
      <c r="R15" s="488">
        <v>7586</v>
      </c>
      <c r="S15" s="488">
        <v>7577</v>
      </c>
      <c r="T15" s="488">
        <v>7442</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105</v>
      </c>
      <c r="L22" s="503">
        <v>105</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24170</v>
      </c>
      <c r="I23" s="506">
        <v>24268</v>
      </c>
      <c r="J23" s="506">
        <v>23972</v>
      </c>
      <c r="K23" s="506">
        <v>23935</v>
      </c>
      <c r="L23" s="506">
        <v>23919</v>
      </c>
      <c r="M23" s="506">
        <v>23897</v>
      </c>
      <c r="N23" s="506">
        <v>23899</v>
      </c>
      <c r="O23" s="506">
        <v>23853</v>
      </c>
      <c r="P23" s="506">
        <v>23832</v>
      </c>
      <c r="Q23" s="506">
        <v>23734</v>
      </c>
      <c r="R23" s="506">
        <v>23707</v>
      </c>
      <c r="S23" s="506">
        <v>23675</v>
      </c>
      <c r="T23" s="506">
        <v>23538</v>
      </c>
      <c r="U23" s="507"/>
    </row>
    <row r="24" spans="2:22" s="48" customFormat="1" ht="24.2" hidden="1" customHeight="1" thickBot="1">
      <c r="B24" s="841" t="s">
        <v>239</v>
      </c>
      <c r="C24" s="1450"/>
      <c r="D24" s="1450"/>
      <c r="E24" s="1450"/>
      <c r="F24" s="1450"/>
      <c r="G24" s="1450"/>
      <c r="H24" s="1450"/>
      <c r="I24" s="1450"/>
      <c r="J24" s="1450"/>
      <c r="K24" s="1450"/>
      <c r="L24" s="1450"/>
      <c r="M24" s="1450"/>
      <c r="N24" s="1450"/>
      <c r="O24" s="1450"/>
      <c r="P24" s="1450"/>
      <c r="Q24" s="1450"/>
      <c r="R24" s="1450"/>
      <c r="S24" s="1450"/>
      <c r="T24" s="1450"/>
      <c r="U24" s="1450"/>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H305" sqref="H305"/>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5" t="s">
        <v>711</v>
      </c>
      <c r="B2" s="1446"/>
      <c r="C2" s="1446"/>
      <c r="D2" s="1446"/>
      <c r="E2" s="1446"/>
      <c r="F2" s="1446"/>
      <c r="G2" s="1446"/>
      <c r="H2" s="1446"/>
      <c r="I2" s="1446"/>
      <c r="J2" s="1446"/>
      <c r="K2" s="1446"/>
      <c r="L2" s="1446"/>
      <c r="M2" s="1446"/>
      <c r="N2" s="1446"/>
      <c r="O2" s="1446"/>
      <c r="P2" s="1446"/>
      <c r="Q2" s="1446"/>
      <c r="R2" s="1446"/>
      <c r="S2" s="1446"/>
      <c r="T2" s="1446"/>
      <c r="U2" s="1447"/>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3" t="s">
        <v>480</v>
      </c>
      <c r="B3" s="1424"/>
      <c r="C3" s="1454"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3"/>
      <c r="B4" s="1424"/>
      <c r="C4" s="1455"/>
      <c r="D4" s="1383"/>
      <c r="E4" s="1386"/>
      <c r="F4" s="1376"/>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13" t="s">
        <v>37</v>
      </c>
      <c r="C5" s="204">
        <v>416</v>
      </c>
      <c r="D5" s="204">
        <v>402</v>
      </c>
      <c r="E5" s="204">
        <v>398</v>
      </c>
      <c r="F5" s="204">
        <v>375</v>
      </c>
      <c r="G5" s="204">
        <v>371</v>
      </c>
      <c r="H5" s="204">
        <v>373</v>
      </c>
      <c r="I5" s="204">
        <v>374</v>
      </c>
      <c r="J5" s="204">
        <v>374</v>
      </c>
      <c r="K5" s="204">
        <v>372</v>
      </c>
      <c r="L5" s="204">
        <v>373</v>
      </c>
      <c r="M5" s="204">
        <v>372</v>
      </c>
      <c r="N5" s="204">
        <v>372</v>
      </c>
      <c r="O5" s="204">
        <v>373</v>
      </c>
      <c r="P5" s="204">
        <v>373</v>
      </c>
      <c r="Q5" s="204">
        <v>372</v>
      </c>
      <c r="R5" s="204">
        <v>372</v>
      </c>
      <c r="S5" s="204">
        <v>372</v>
      </c>
      <c r="T5" s="204">
        <v>371</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13" t="s">
        <v>38</v>
      </c>
      <c r="C6" s="204">
        <v>105</v>
      </c>
      <c r="D6" s="204">
        <v>102</v>
      </c>
      <c r="E6" s="204">
        <v>104</v>
      </c>
      <c r="F6" s="204">
        <v>96</v>
      </c>
      <c r="G6" s="204">
        <v>94</v>
      </c>
      <c r="H6" s="204">
        <v>96</v>
      </c>
      <c r="I6" s="204">
        <v>96</v>
      </c>
      <c r="J6" s="204">
        <v>96</v>
      </c>
      <c r="K6" s="204">
        <v>96</v>
      </c>
      <c r="L6" s="204">
        <v>96</v>
      </c>
      <c r="M6" s="204">
        <v>96</v>
      </c>
      <c r="N6" s="204">
        <v>96</v>
      </c>
      <c r="O6" s="204">
        <v>96</v>
      </c>
      <c r="P6" s="204">
        <v>97</v>
      </c>
      <c r="Q6" s="204">
        <v>97</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13" t="s">
        <v>39</v>
      </c>
      <c r="C7" s="204">
        <v>527</v>
      </c>
      <c r="D7" s="204">
        <v>467</v>
      </c>
      <c r="E7" s="204">
        <v>456</v>
      </c>
      <c r="F7" s="204">
        <v>451</v>
      </c>
      <c r="G7" s="204">
        <v>446</v>
      </c>
      <c r="H7" s="204">
        <v>446</v>
      </c>
      <c r="I7" s="204">
        <v>446</v>
      </c>
      <c r="J7" s="204">
        <v>446</v>
      </c>
      <c r="K7" s="204">
        <v>446</v>
      </c>
      <c r="L7" s="204">
        <v>447</v>
      </c>
      <c r="M7" s="204">
        <v>448</v>
      </c>
      <c r="N7" s="204">
        <v>447</v>
      </c>
      <c r="O7" s="204">
        <v>448</v>
      </c>
      <c r="P7" s="204">
        <v>447</v>
      </c>
      <c r="Q7" s="204">
        <v>448</v>
      </c>
      <c r="R7" s="204">
        <v>449</v>
      </c>
      <c r="S7" s="204">
        <v>449</v>
      </c>
      <c r="T7" s="204">
        <v>450</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13" t="s">
        <v>224</v>
      </c>
      <c r="C8" s="204">
        <v>63</v>
      </c>
      <c r="D8" s="204">
        <v>61</v>
      </c>
      <c r="E8" s="204">
        <v>61</v>
      </c>
      <c r="F8" s="204">
        <v>59</v>
      </c>
      <c r="G8" s="204">
        <v>59</v>
      </c>
      <c r="H8" s="204">
        <v>59</v>
      </c>
      <c r="I8" s="204">
        <v>59</v>
      </c>
      <c r="J8" s="204">
        <v>59</v>
      </c>
      <c r="K8" s="204">
        <v>58</v>
      </c>
      <c r="L8" s="204">
        <v>58</v>
      </c>
      <c r="M8" s="204">
        <v>58</v>
      </c>
      <c r="N8" s="204">
        <v>58</v>
      </c>
      <c r="O8" s="204">
        <v>58</v>
      </c>
      <c r="P8" s="204">
        <v>59</v>
      </c>
      <c r="Q8" s="204">
        <v>59</v>
      </c>
      <c r="R8" s="204">
        <v>60</v>
      </c>
      <c r="S8" s="204">
        <v>60</v>
      </c>
      <c r="T8" s="204">
        <v>61</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13" t="s">
        <v>41</v>
      </c>
      <c r="C9" s="204">
        <v>345</v>
      </c>
      <c r="D9" s="204">
        <v>332</v>
      </c>
      <c r="E9" s="204">
        <v>332</v>
      </c>
      <c r="F9" s="204">
        <v>326</v>
      </c>
      <c r="G9" s="204">
        <v>318</v>
      </c>
      <c r="H9" s="204">
        <v>318</v>
      </c>
      <c r="I9" s="204">
        <v>317</v>
      </c>
      <c r="J9" s="204">
        <v>317</v>
      </c>
      <c r="K9" s="204">
        <v>315</v>
      </c>
      <c r="L9" s="204">
        <v>315</v>
      </c>
      <c r="M9" s="204">
        <v>315</v>
      </c>
      <c r="N9" s="204">
        <v>315</v>
      </c>
      <c r="O9" s="204">
        <v>315</v>
      </c>
      <c r="P9" s="204">
        <v>314</v>
      </c>
      <c r="Q9" s="204">
        <v>314</v>
      </c>
      <c r="R9" s="204">
        <v>313</v>
      </c>
      <c r="S9" s="204">
        <v>312</v>
      </c>
      <c r="T9" s="204">
        <v>311</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13" t="s">
        <v>42</v>
      </c>
      <c r="C10" s="204">
        <v>433</v>
      </c>
      <c r="D10" s="204">
        <v>409</v>
      </c>
      <c r="E10" s="204">
        <v>408</v>
      </c>
      <c r="F10" s="204">
        <v>397</v>
      </c>
      <c r="G10" s="204">
        <v>383</v>
      </c>
      <c r="H10" s="204">
        <v>380</v>
      </c>
      <c r="I10" s="204">
        <v>379</v>
      </c>
      <c r="J10" s="204">
        <v>379</v>
      </c>
      <c r="K10" s="204">
        <v>377</v>
      </c>
      <c r="L10" s="204">
        <v>377</v>
      </c>
      <c r="M10" s="204">
        <v>378</v>
      </c>
      <c r="N10" s="204">
        <v>379</v>
      </c>
      <c r="O10" s="204">
        <v>380</v>
      </c>
      <c r="P10" s="204">
        <v>379</v>
      </c>
      <c r="Q10" s="204">
        <v>379</v>
      </c>
      <c r="R10" s="204">
        <v>377</v>
      </c>
      <c r="S10" s="204">
        <v>377</v>
      </c>
      <c r="T10" s="204">
        <v>378</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13"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13" t="s">
        <v>44</v>
      </c>
      <c r="C12" s="204">
        <v>61</v>
      </c>
      <c r="D12" s="204">
        <v>61</v>
      </c>
      <c r="E12" s="204">
        <v>65</v>
      </c>
      <c r="F12" s="204">
        <v>61</v>
      </c>
      <c r="G12" s="204">
        <v>58</v>
      </c>
      <c r="H12" s="204">
        <v>58</v>
      </c>
      <c r="I12" s="204">
        <v>58</v>
      </c>
      <c r="J12" s="204">
        <v>58</v>
      </c>
      <c r="K12" s="204">
        <v>57</v>
      </c>
      <c r="L12" s="204">
        <v>57</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14" t="s">
        <v>115</v>
      </c>
      <c r="C13" s="204">
        <v>76</v>
      </c>
      <c r="D13" s="204">
        <v>87</v>
      </c>
      <c r="E13" s="204">
        <v>62</v>
      </c>
      <c r="F13" s="204">
        <v>52</v>
      </c>
      <c r="G13" s="204">
        <v>52</v>
      </c>
      <c r="H13" s="204">
        <v>52</v>
      </c>
      <c r="I13" s="204">
        <v>52</v>
      </c>
      <c r="J13" s="204">
        <v>52</v>
      </c>
      <c r="K13" s="204">
        <v>52</v>
      </c>
      <c r="L13" s="204">
        <v>52</v>
      </c>
      <c r="M13" s="204">
        <v>52</v>
      </c>
      <c r="N13" s="204">
        <v>53</v>
      </c>
      <c r="O13" s="204">
        <v>53</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14" t="s">
        <v>46</v>
      </c>
      <c r="C14" s="204">
        <v>212</v>
      </c>
      <c r="D14" s="204">
        <v>208</v>
      </c>
      <c r="E14" s="204">
        <v>204</v>
      </c>
      <c r="F14" s="204">
        <v>196</v>
      </c>
      <c r="G14" s="204">
        <v>193</v>
      </c>
      <c r="H14" s="204">
        <v>193</v>
      </c>
      <c r="I14" s="204">
        <v>192</v>
      </c>
      <c r="J14" s="204">
        <v>192</v>
      </c>
      <c r="K14" s="204">
        <v>191</v>
      </c>
      <c r="L14" s="204">
        <v>191</v>
      </c>
      <c r="M14" s="204">
        <v>191</v>
      </c>
      <c r="N14" s="204">
        <v>191</v>
      </c>
      <c r="O14" s="204">
        <v>192</v>
      </c>
      <c r="P14" s="204">
        <v>192</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13" t="s">
        <v>47</v>
      </c>
      <c r="C15" s="204">
        <v>86</v>
      </c>
      <c r="D15" s="204">
        <v>87</v>
      </c>
      <c r="E15" s="204">
        <v>88</v>
      </c>
      <c r="F15" s="204">
        <v>84</v>
      </c>
      <c r="G15" s="204">
        <v>84</v>
      </c>
      <c r="H15" s="204">
        <v>84</v>
      </c>
      <c r="I15" s="204">
        <v>83</v>
      </c>
      <c r="J15" s="204">
        <v>83</v>
      </c>
      <c r="K15" s="204">
        <v>83</v>
      </c>
      <c r="L15" s="204">
        <v>83</v>
      </c>
      <c r="M15" s="204">
        <v>83</v>
      </c>
      <c r="N15" s="204">
        <v>83</v>
      </c>
      <c r="O15" s="204">
        <v>83</v>
      </c>
      <c r="P15" s="204">
        <v>83</v>
      </c>
      <c r="Q15" s="204">
        <v>83</v>
      </c>
      <c r="R15" s="204">
        <v>83</v>
      </c>
      <c r="S15" s="204">
        <v>83</v>
      </c>
      <c r="T15" s="204">
        <v>82</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13" t="s">
        <v>48</v>
      </c>
      <c r="C16" s="204">
        <v>92</v>
      </c>
      <c r="D16" s="204">
        <v>90</v>
      </c>
      <c r="E16" s="204">
        <v>91</v>
      </c>
      <c r="F16" s="204">
        <v>84</v>
      </c>
      <c r="G16" s="204">
        <v>86</v>
      </c>
      <c r="H16" s="204">
        <v>87</v>
      </c>
      <c r="I16" s="204">
        <v>87</v>
      </c>
      <c r="J16" s="204">
        <v>87</v>
      </c>
      <c r="K16" s="204">
        <v>85</v>
      </c>
      <c r="L16" s="204">
        <v>85</v>
      </c>
      <c r="M16" s="204">
        <v>85</v>
      </c>
      <c r="N16" s="204">
        <v>85</v>
      </c>
      <c r="O16" s="204">
        <v>85</v>
      </c>
      <c r="P16" s="204">
        <v>84</v>
      </c>
      <c r="Q16" s="204">
        <v>84</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13" t="s">
        <v>50</v>
      </c>
      <c r="C17" s="204">
        <v>107</v>
      </c>
      <c r="D17" s="204">
        <v>106</v>
      </c>
      <c r="E17" s="204">
        <v>108</v>
      </c>
      <c r="F17" s="204">
        <v>98</v>
      </c>
      <c r="G17" s="204">
        <v>98</v>
      </c>
      <c r="H17" s="204">
        <v>98</v>
      </c>
      <c r="I17" s="204">
        <v>98</v>
      </c>
      <c r="J17" s="204">
        <v>98</v>
      </c>
      <c r="K17" s="204">
        <v>97</v>
      </c>
      <c r="L17" s="204">
        <v>97</v>
      </c>
      <c r="M17" s="204">
        <v>97</v>
      </c>
      <c r="N17" s="204">
        <v>97</v>
      </c>
      <c r="O17" s="204">
        <v>97</v>
      </c>
      <c r="P17" s="204">
        <v>98</v>
      </c>
      <c r="Q17" s="204">
        <v>98</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13"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13" t="s">
        <v>49</v>
      </c>
      <c r="C19" s="204">
        <v>62</v>
      </c>
      <c r="D19" s="204">
        <v>61</v>
      </c>
      <c r="E19" s="204">
        <v>61</v>
      </c>
      <c r="F19" s="204">
        <v>58</v>
      </c>
      <c r="G19" s="204">
        <v>61</v>
      </c>
      <c r="H19" s="204">
        <v>59</v>
      </c>
      <c r="I19" s="204">
        <v>59</v>
      </c>
      <c r="J19" s="204">
        <v>59</v>
      </c>
      <c r="K19" s="204">
        <v>58</v>
      </c>
      <c r="L19" s="204">
        <v>58</v>
      </c>
      <c r="M19" s="204">
        <v>58</v>
      </c>
      <c r="N19" s="204">
        <v>58</v>
      </c>
      <c r="O19" s="204">
        <v>58</v>
      </c>
      <c r="P19" s="204">
        <v>59</v>
      </c>
      <c r="Q19" s="204">
        <v>59</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13" t="s">
        <v>52</v>
      </c>
      <c r="C20" s="204">
        <v>65</v>
      </c>
      <c r="D20" s="204">
        <v>65</v>
      </c>
      <c r="E20" s="204">
        <v>66</v>
      </c>
      <c r="F20" s="204">
        <v>65</v>
      </c>
      <c r="G20" s="204">
        <v>65</v>
      </c>
      <c r="H20" s="204">
        <v>65</v>
      </c>
      <c r="I20" s="204">
        <v>65</v>
      </c>
      <c r="J20" s="204">
        <v>65</v>
      </c>
      <c r="K20" s="204">
        <v>64</v>
      </c>
      <c r="L20" s="204">
        <v>64</v>
      </c>
      <c r="M20" s="204">
        <v>64</v>
      </c>
      <c r="N20" s="204">
        <v>65</v>
      </c>
      <c r="O20" s="204">
        <v>65</v>
      </c>
      <c r="P20" s="204">
        <v>65</v>
      </c>
      <c r="Q20" s="204">
        <v>65</v>
      </c>
      <c r="R20" s="204">
        <v>64</v>
      </c>
      <c r="S20" s="204">
        <v>64</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13" t="s">
        <v>53</v>
      </c>
      <c r="C21" s="204">
        <v>74</v>
      </c>
      <c r="D21" s="204">
        <v>73</v>
      </c>
      <c r="E21" s="204">
        <v>73</v>
      </c>
      <c r="F21" s="204">
        <v>71</v>
      </c>
      <c r="G21" s="204">
        <v>71</v>
      </c>
      <c r="H21" s="204">
        <v>71</v>
      </c>
      <c r="I21" s="204">
        <v>71</v>
      </c>
      <c r="J21" s="204">
        <v>71</v>
      </c>
      <c r="K21" s="204">
        <v>70</v>
      </c>
      <c r="L21" s="204">
        <v>70</v>
      </c>
      <c r="M21" s="204">
        <v>70</v>
      </c>
      <c r="N21" s="204">
        <v>70</v>
      </c>
      <c r="O21" s="204">
        <v>70</v>
      </c>
      <c r="P21" s="204">
        <v>70</v>
      </c>
      <c r="Q21" s="204">
        <v>70</v>
      </c>
      <c r="R21" s="204">
        <v>70</v>
      </c>
      <c r="S21" s="204">
        <v>71</v>
      </c>
      <c r="T21" s="204">
        <v>71</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13" t="s">
        <v>54</v>
      </c>
      <c r="C22" s="204">
        <v>78</v>
      </c>
      <c r="D22" s="204">
        <v>81</v>
      </c>
      <c r="E22" s="204">
        <v>81</v>
      </c>
      <c r="F22" s="204">
        <v>76</v>
      </c>
      <c r="G22" s="204">
        <v>77</v>
      </c>
      <c r="H22" s="204">
        <v>77</v>
      </c>
      <c r="I22" s="204">
        <v>77</v>
      </c>
      <c r="J22" s="204">
        <v>77</v>
      </c>
      <c r="K22" s="204">
        <v>76</v>
      </c>
      <c r="L22" s="204">
        <v>75</v>
      </c>
      <c r="M22" s="204">
        <v>75</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13" t="s">
        <v>55</v>
      </c>
      <c r="C23" s="204">
        <v>114</v>
      </c>
      <c r="D23" s="204">
        <v>117</v>
      </c>
      <c r="E23" s="204">
        <v>118</v>
      </c>
      <c r="F23" s="204">
        <v>113</v>
      </c>
      <c r="G23" s="204">
        <v>112</v>
      </c>
      <c r="H23" s="204">
        <v>112</v>
      </c>
      <c r="I23" s="204">
        <v>111</v>
      </c>
      <c r="J23" s="204">
        <v>111</v>
      </c>
      <c r="K23" s="204">
        <v>109</v>
      </c>
      <c r="L23" s="204">
        <v>109</v>
      </c>
      <c r="M23" s="204">
        <v>109</v>
      </c>
      <c r="N23" s="204">
        <v>110</v>
      </c>
      <c r="O23" s="204">
        <v>110</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13"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14"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14" t="s">
        <v>58</v>
      </c>
      <c r="C26" s="204">
        <v>137</v>
      </c>
      <c r="D26" s="204">
        <v>136</v>
      </c>
      <c r="E26" s="204">
        <v>137</v>
      </c>
      <c r="F26" s="204">
        <v>135</v>
      </c>
      <c r="G26" s="204">
        <v>133</v>
      </c>
      <c r="H26" s="204">
        <v>133</v>
      </c>
      <c r="I26" s="204">
        <v>133</v>
      </c>
      <c r="J26" s="204">
        <v>133</v>
      </c>
      <c r="K26" s="204">
        <v>132</v>
      </c>
      <c r="L26" s="204">
        <v>132</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14" t="s">
        <v>59</v>
      </c>
      <c r="C27" s="204">
        <v>64</v>
      </c>
      <c r="D27" s="204">
        <v>64</v>
      </c>
      <c r="E27" s="204">
        <v>62</v>
      </c>
      <c r="F27" s="204">
        <v>61</v>
      </c>
      <c r="G27" s="204">
        <v>61</v>
      </c>
      <c r="H27" s="204">
        <v>61</v>
      </c>
      <c r="I27" s="204">
        <v>61</v>
      </c>
      <c r="J27" s="204">
        <v>61</v>
      </c>
      <c r="K27" s="204">
        <v>61</v>
      </c>
      <c r="L27" s="204">
        <v>61</v>
      </c>
      <c r="M27" s="204">
        <v>61</v>
      </c>
      <c r="N27" s="204">
        <v>60</v>
      </c>
      <c r="O27" s="204">
        <v>60</v>
      </c>
      <c r="P27" s="204">
        <v>60</v>
      </c>
      <c r="Q27" s="204">
        <v>60</v>
      </c>
      <c r="R27" s="204">
        <v>60</v>
      </c>
      <c r="S27" s="204">
        <v>59</v>
      </c>
      <c r="T27" s="204">
        <v>59</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13"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13"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14"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13" t="s">
        <v>63</v>
      </c>
      <c r="C31" s="204">
        <v>54</v>
      </c>
      <c r="D31" s="204">
        <v>55</v>
      </c>
      <c r="E31" s="204">
        <v>55</v>
      </c>
      <c r="F31" s="204">
        <v>49</v>
      </c>
      <c r="G31" s="204">
        <v>48</v>
      </c>
      <c r="H31" s="204">
        <v>48</v>
      </c>
      <c r="I31" s="204">
        <v>48</v>
      </c>
      <c r="J31" s="204">
        <v>48</v>
      </c>
      <c r="K31" s="204">
        <v>47</v>
      </c>
      <c r="L31" s="204">
        <v>47</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13" t="s">
        <v>64</v>
      </c>
      <c r="C32" s="204">
        <v>94</v>
      </c>
      <c r="D32" s="204">
        <v>92</v>
      </c>
      <c r="E32" s="204">
        <v>90</v>
      </c>
      <c r="F32" s="204">
        <v>88</v>
      </c>
      <c r="G32" s="204">
        <v>85</v>
      </c>
      <c r="H32" s="204">
        <v>88</v>
      </c>
      <c r="I32" s="204">
        <v>88</v>
      </c>
      <c r="J32" s="204">
        <v>88</v>
      </c>
      <c r="K32" s="204">
        <v>87</v>
      </c>
      <c r="L32" s="204">
        <v>87</v>
      </c>
      <c r="M32" s="204">
        <v>87</v>
      </c>
      <c r="N32" s="204">
        <v>87</v>
      </c>
      <c r="O32" s="204">
        <v>87</v>
      </c>
      <c r="P32" s="204">
        <v>88</v>
      </c>
      <c r="Q32" s="204">
        <v>88</v>
      </c>
      <c r="R32" s="204">
        <v>89</v>
      </c>
      <c r="S32" s="204">
        <v>89</v>
      </c>
      <c r="T32" s="204">
        <v>90</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13"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13"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13"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14"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14"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14"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51" t="s">
        <v>72</v>
      </c>
      <c r="B39" s="1452"/>
      <c r="C39" s="508">
        <f>SUM(C5:C38)</f>
        <v>3717</v>
      </c>
      <c r="D39" s="508">
        <v>3616</v>
      </c>
      <c r="E39" s="508">
        <v>3586</v>
      </c>
      <c r="F39" s="508">
        <v>3450</v>
      </c>
      <c r="G39" s="508">
        <v>3420</v>
      </c>
      <c r="H39" s="508">
        <v>3423</v>
      </c>
      <c r="I39" s="508">
        <v>3419</v>
      </c>
      <c r="J39" s="508">
        <v>3419</v>
      </c>
      <c r="K39" s="508">
        <v>3398</v>
      </c>
      <c r="L39" s="508">
        <v>3399</v>
      </c>
      <c r="M39" s="508">
        <v>3400</v>
      </c>
      <c r="N39" s="508">
        <v>3402</v>
      </c>
      <c r="O39" s="508">
        <v>3406</v>
      </c>
      <c r="P39" s="508">
        <v>3407</v>
      </c>
      <c r="Q39" s="508">
        <v>3407</v>
      </c>
      <c r="R39" s="508">
        <v>3406</v>
      </c>
      <c r="S39" s="508">
        <v>3405</v>
      </c>
      <c r="T39" s="508">
        <v>3406</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5" t="s">
        <v>269</v>
      </c>
      <c r="B40" s="1395"/>
      <c r="C40" s="1395"/>
      <c r="D40" s="1453"/>
      <c r="E40" s="1453"/>
      <c r="F40" s="1453"/>
      <c r="G40" s="1453"/>
      <c r="H40" s="1453"/>
      <c r="I40" s="1453"/>
      <c r="J40" s="1453"/>
      <c r="K40" s="1453"/>
      <c r="L40" s="1453"/>
      <c r="M40" s="1453"/>
      <c r="N40" s="1453"/>
      <c r="O40" s="1453"/>
      <c r="P40" s="1453"/>
      <c r="Q40" s="1453"/>
      <c r="R40" s="1453"/>
      <c r="S40" s="1453"/>
      <c r="T40" s="1453"/>
      <c r="U40" s="1453"/>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zoomScale="90" zoomScaleNormal="90" zoomScaleSheetLayoutView="90" workbookViewId="0">
      <selection activeCell="M19" sqref="M19"/>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3" ht="12.75" customHeight="1" thickBot="1">
      <c r="U1" s="510"/>
      <c r="W1" s="1"/>
    </row>
    <row r="2" spans="1:23" ht="75" customHeight="1">
      <c r="A2" s="1416" t="s">
        <v>892</v>
      </c>
      <c r="B2" s="1417"/>
      <c r="C2" s="1417"/>
      <c r="D2" s="1417"/>
      <c r="E2" s="1417"/>
      <c r="F2" s="1417"/>
      <c r="G2" s="1417"/>
      <c r="H2" s="1417"/>
      <c r="I2" s="1417"/>
      <c r="J2" s="1417"/>
      <c r="K2" s="1417"/>
      <c r="L2" s="1417"/>
      <c r="M2" s="1417"/>
      <c r="N2" s="1417"/>
      <c r="O2" s="1417"/>
      <c r="P2" s="1417"/>
      <c r="Q2" s="1417"/>
      <c r="R2" s="1417"/>
      <c r="S2" s="1417"/>
      <c r="T2" s="1418"/>
      <c r="W2" s="1"/>
    </row>
    <row r="3" spans="1:23" ht="22.35" customHeight="1">
      <c r="A3" s="1458" t="s">
        <v>405</v>
      </c>
      <c r="B3" s="1459"/>
      <c r="C3" s="1339" t="s">
        <v>277</v>
      </c>
      <c r="D3" s="1340">
        <v>2021</v>
      </c>
      <c r="E3" s="1340">
        <v>2022</v>
      </c>
      <c r="F3" s="1340">
        <v>2023</v>
      </c>
      <c r="G3" s="1378">
        <v>2024</v>
      </c>
      <c r="H3" s="1378"/>
      <c r="I3" s="1378"/>
      <c r="J3" s="1378"/>
      <c r="K3" s="1378"/>
      <c r="L3" s="1378"/>
      <c r="M3" s="1378"/>
      <c r="N3" s="1456">
        <v>2025</v>
      </c>
      <c r="O3" s="1456"/>
      <c r="P3" s="1456"/>
      <c r="Q3" s="1456"/>
      <c r="R3" s="1456"/>
      <c r="S3" s="1456"/>
      <c r="T3" s="1457"/>
      <c r="W3" s="1"/>
    </row>
    <row r="4" spans="1:23" ht="22.35" customHeight="1">
      <c r="A4" s="1458"/>
      <c r="B4" s="1459"/>
      <c r="C4" s="1339"/>
      <c r="D4" s="1339"/>
      <c r="E4" s="1340"/>
      <c r="F4" s="1340"/>
      <c r="G4" s="908" t="s">
        <v>5</v>
      </c>
      <c r="H4" s="909" t="s">
        <v>6</v>
      </c>
      <c r="I4" s="908" t="s">
        <v>267</v>
      </c>
      <c r="J4" s="909" t="s">
        <v>7</v>
      </c>
      <c r="K4" s="909" t="s">
        <v>13</v>
      </c>
      <c r="L4" s="909" t="s">
        <v>14</v>
      </c>
      <c r="M4" s="909" t="s">
        <v>15</v>
      </c>
      <c r="N4" s="909" t="s">
        <v>0</v>
      </c>
      <c r="O4" s="909" t="s">
        <v>1</v>
      </c>
      <c r="P4" s="909" t="s">
        <v>2</v>
      </c>
      <c r="Q4" s="909" t="s">
        <v>3</v>
      </c>
      <c r="R4" s="909" t="s">
        <v>4</v>
      </c>
      <c r="S4" s="909" t="s">
        <v>5</v>
      </c>
      <c r="T4" s="1078"/>
      <c r="W4" s="1"/>
    </row>
    <row r="5" spans="1:23" ht="26.1" customHeight="1">
      <c r="A5" s="1476" t="s">
        <v>525</v>
      </c>
      <c r="B5" s="1477"/>
      <c r="C5" s="511"/>
      <c r="D5" s="511"/>
      <c r="E5" s="511"/>
      <c r="F5" s="511"/>
      <c r="G5" s="511"/>
      <c r="H5" s="511"/>
      <c r="I5" s="511"/>
      <c r="J5" s="511"/>
      <c r="K5" s="511"/>
      <c r="L5" s="511"/>
      <c r="M5" s="511"/>
      <c r="N5" s="511"/>
      <c r="O5" s="511"/>
      <c r="P5" s="511"/>
      <c r="Q5" s="511"/>
      <c r="R5" s="511"/>
      <c r="S5" s="511"/>
      <c r="T5" s="519"/>
      <c r="W5" s="1"/>
    </row>
    <row r="6" spans="1:23" ht="20.100000000000001" customHeight="1">
      <c r="A6" s="178" t="s">
        <v>8</v>
      </c>
      <c r="B6" s="512" t="s">
        <v>526</v>
      </c>
      <c r="C6" s="69">
        <v>98220.411013000004</v>
      </c>
      <c r="D6" s="69">
        <v>116580.22364781599</v>
      </c>
      <c r="E6" s="69">
        <v>129294.74495746699</v>
      </c>
      <c r="F6" s="69">
        <v>140790.52675144401</v>
      </c>
      <c r="G6" s="69">
        <v>144596.60604767199</v>
      </c>
      <c r="H6" s="69">
        <v>145512.38991190199</v>
      </c>
      <c r="I6" s="69">
        <v>146220.287761146</v>
      </c>
      <c r="J6" s="69">
        <v>146821.814907808</v>
      </c>
      <c r="K6" s="69">
        <v>147126.140140314</v>
      </c>
      <c r="L6" s="69">
        <v>148083.41357266999</v>
      </c>
      <c r="M6" s="69">
        <v>148895.31697792301</v>
      </c>
      <c r="N6" s="69">
        <v>149170.49446856399</v>
      </c>
      <c r="O6" s="69">
        <v>150991.930764541</v>
      </c>
      <c r="P6" s="69">
        <v>152649.286487359</v>
      </c>
      <c r="Q6" s="69">
        <v>152324.56898518899</v>
      </c>
      <c r="R6" s="69">
        <v>152344.881678859</v>
      </c>
      <c r="S6" s="69">
        <v>152904.403972531</v>
      </c>
      <c r="T6" s="371"/>
      <c r="U6" s="69"/>
      <c r="V6" s="69"/>
      <c r="W6" s="1"/>
    </row>
    <row r="7" spans="1:23" ht="26.1" customHeight="1">
      <c r="A7" s="178" t="s">
        <v>9</v>
      </c>
      <c r="B7" s="512" t="s">
        <v>527</v>
      </c>
      <c r="C7" s="69">
        <v>32504.026719000001</v>
      </c>
      <c r="D7" s="69">
        <v>45251.180837745</v>
      </c>
      <c r="E7" s="69">
        <v>46335.781576144</v>
      </c>
      <c r="F7" s="69">
        <v>47421.144290887001</v>
      </c>
      <c r="G7" s="69">
        <v>44424.499308279002</v>
      </c>
      <c r="H7" s="69">
        <v>44829.247818636002</v>
      </c>
      <c r="I7" s="69">
        <v>45327.714689957997</v>
      </c>
      <c r="J7" s="69">
        <v>45695.941412963999</v>
      </c>
      <c r="K7" s="69">
        <v>46315.541494541998</v>
      </c>
      <c r="L7" s="69">
        <v>46626.522880600001</v>
      </c>
      <c r="M7" s="69">
        <v>47502.966142416997</v>
      </c>
      <c r="N7" s="69">
        <v>46563.284042088002</v>
      </c>
      <c r="O7" s="69">
        <v>44917.314280298</v>
      </c>
      <c r="P7" s="69">
        <v>43090.440998933002</v>
      </c>
      <c r="Q7" s="69">
        <v>44066.200305938</v>
      </c>
      <c r="R7" s="69">
        <v>44680.288104387</v>
      </c>
      <c r="S7" s="69">
        <v>44603.590773707001</v>
      </c>
      <c r="T7" s="371"/>
      <c r="U7" s="69"/>
      <c r="V7" s="69"/>
      <c r="W7" s="1"/>
    </row>
    <row r="8" spans="1:23" ht="20.100000000000001" customHeight="1">
      <c r="A8" s="179"/>
      <c r="B8" s="512"/>
      <c r="C8" s="69"/>
      <c r="D8" s="69"/>
      <c r="E8" s="69"/>
      <c r="F8" s="69"/>
      <c r="G8" s="69"/>
      <c r="H8" s="69"/>
      <c r="I8" s="69"/>
      <c r="J8" s="69"/>
      <c r="K8" s="69"/>
      <c r="L8" s="69"/>
      <c r="M8" s="69"/>
      <c r="N8" s="69"/>
      <c r="O8" s="69"/>
      <c r="P8" s="69"/>
      <c r="Q8" s="69"/>
      <c r="R8" s="69"/>
      <c r="S8" s="69" t="s">
        <v>733</v>
      </c>
      <c r="T8" s="371"/>
      <c r="U8" s="69"/>
      <c r="V8" s="69"/>
      <c r="W8" s="1"/>
    </row>
    <row r="9" spans="1:23" ht="26.1" customHeight="1">
      <c r="A9" s="1476" t="s">
        <v>309</v>
      </c>
      <c r="B9" s="1477"/>
      <c r="C9" s="69"/>
      <c r="D9" s="69"/>
      <c r="E9" s="69"/>
      <c r="F9" s="69"/>
      <c r="G9" s="69"/>
      <c r="H9" s="69"/>
      <c r="I9" s="69"/>
      <c r="J9" s="69"/>
      <c r="K9" s="69"/>
      <c r="L9" s="69"/>
      <c r="M9" s="69"/>
      <c r="N9" s="69"/>
      <c r="O9" s="69"/>
      <c r="P9" s="69"/>
      <c r="Q9" s="69"/>
      <c r="R9" s="69"/>
      <c r="S9" s="69" t="s">
        <v>733</v>
      </c>
      <c r="T9" s="371"/>
      <c r="U9" s="69"/>
      <c r="V9" s="69"/>
      <c r="W9" s="1"/>
    </row>
    <row r="10" spans="1:23" ht="20.100000000000001" customHeight="1">
      <c r="A10" s="178" t="s">
        <v>8</v>
      </c>
      <c r="B10" s="512" t="s">
        <v>528</v>
      </c>
      <c r="C10" s="69">
        <v>91956.223299999998</v>
      </c>
      <c r="D10" s="69">
        <v>117006.054498956</v>
      </c>
      <c r="E10" s="69">
        <v>126943.593551674</v>
      </c>
      <c r="F10" s="69">
        <v>137909.13044884699</v>
      </c>
      <c r="G10" s="69">
        <v>139340.96040130401</v>
      </c>
      <c r="H10" s="69">
        <v>140738.219247653</v>
      </c>
      <c r="I10" s="69">
        <v>141589.73307658001</v>
      </c>
      <c r="J10" s="69">
        <v>142108.48641312501</v>
      </c>
      <c r="K10" s="69">
        <v>142789.529881133</v>
      </c>
      <c r="L10" s="69">
        <v>143259.170020769</v>
      </c>
      <c r="M10" s="69">
        <v>143788.69106963501</v>
      </c>
      <c r="N10" s="69">
        <v>143849.10601162</v>
      </c>
      <c r="O10" s="69">
        <v>143867.17069865699</v>
      </c>
      <c r="P10" s="69">
        <v>143785.22540388801</v>
      </c>
      <c r="Q10" s="69">
        <v>144407.47996806301</v>
      </c>
      <c r="R10" s="69">
        <v>144949.542521953</v>
      </c>
      <c r="S10" s="69">
        <v>144885.12129976499</v>
      </c>
      <c r="T10" s="371"/>
      <c r="U10" s="69"/>
      <c r="V10" s="69"/>
      <c r="W10" s="1"/>
    </row>
    <row r="11" spans="1:23" ht="20.100000000000001" customHeight="1">
      <c r="A11" s="178"/>
      <c r="B11" s="512" t="s">
        <v>529</v>
      </c>
      <c r="C11" s="69">
        <v>62465.018625999997</v>
      </c>
      <c r="D11" s="69">
        <v>81139.336762742998</v>
      </c>
      <c r="E11" s="69">
        <v>86774.988018253003</v>
      </c>
      <c r="F11" s="69">
        <v>95292.598888466993</v>
      </c>
      <c r="G11" s="69">
        <v>97791.817110570002</v>
      </c>
      <c r="H11" s="69">
        <v>98372.162577185998</v>
      </c>
      <c r="I11" s="69">
        <v>98625.137287221994</v>
      </c>
      <c r="J11" s="69">
        <v>98722.577784848007</v>
      </c>
      <c r="K11" s="69">
        <v>98882.008508932005</v>
      </c>
      <c r="L11" s="69">
        <v>98749.289759840001</v>
      </c>
      <c r="M11" s="69">
        <v>98743.455902549002</v>
      </c>
      <c r="N11" s="69">
        <v>99765.193478728004</v>
      </c>
      <c r="O11" s="69">
        <v>100277.29035728</v>
      </c>
      <c r="P11" s="69">
        <v>100822.953042457</v>
      </c>
      <c r="Q11" s="69">
        <v>100579.49302889399</v>
      </c>
      <c r="R11" s="69">
        <v>100940.59749642599</v>
      </c>
      <c r="S11" s="69">
        <v>100887.374793077</v>
      </c>
      <c r="T11" s="371"/>
      <c r="U11" s="69"/>
      <c r="V11" s="69"/>
      <c r="W11" s="1"/>
    </row>
    <row r="12" spans="1:23" ht="20.100000000000001" customHeight="1">
      <c r="A12" s="178"/>
      <c r="B12" s="512" t="s">
        <v>530</v>
      </c>
      <c r="C12" s="69">
        <v>29491.204674000001</v>
      </c>
      <c r="D12" s="69">
        <v>35866.717736212995</v>
      </c>
      <c r="E12" s="69">
        <v>40168.605533421003</v>
      </c>
      <c r="F12" s="69">
        <v>42616.531560379997</v>
      </c>
      <c r="G12" s="69">
        <v>41549.143290733999</v>
      </c>
      <c r="H12" s="69">
        <v>42366.056670466998</v>
      </c>
      <c r="I12" s="69">
        <v>42964.595789357998</v>
      </c>
      <c r="J12" s="69">
        <v>43385.908628277</v>
      </c>
      <c r="K12" s="69">
        <v>43907.521372201001</v>
      </c>
      <c r="L12" s="69">
        <v>44509.880260929</v>
      </c>
      <c r="M12" s="69">
        <v>45045.235167086001</v>
      </c>
      <c r="N12" s="69">
        <v>44083.912532891998</v>
      </c>
      <c r="O12" s="69">
        <v>43589.880341377</v>
      </c>
      <c r="P12" s="69">
        <v>42962.272361431002</v>
      </c>
      <c r="Q12" s="69">
        <v>43827.986939169001</v>
      </c>
      <c r="R12" s="69">
        <v>44008.945025526999</v>
      </c>
      <c r="S12" s="69">
        <v>43997.746506688003</v>
      </c>
      <c r="T12" s="371"/>
      <c r="U12" s="69"/>
      <c r="V12" s="69"/>
      <c r="W12" s="1"/>
    </row>
    <row r="13" spans="1:23" ht="20.100000000000001" customHeight="1">
      <c r="A13" s="178" t="s">
        <v>9</v>
      </c>
      <c r="B13" s="512" t="s">
        <v>531</v>
      </c>
      <c r="C13" s="69">
        <v>5111.4614069999998</v>
      </c>
      <c r="D13" s="69">
        <v>8903.2272732639995</v>
      </c>
      <c r="E13" s="69">
        <v>10583.148171954001</v>
      </c>
      <c r="F13" s="69">
        <v>10055.267101976999</v>
      </c>
      <c r="G13" s="69">
        <v>9382.0971639380004</v>
      </c>
      <c r="H13" s="69">
        <v>9538.3842064660003</v>
      </c>
      <c r="I13" s="69">
        <v>9576.8443102040001</v>
      </c>
      <c r="J13" s="69">
        <v>9554.078624533</v>
      </c>
      <c r="K13" s="69">
        <v>9687.6743436409997</v>
      </c>
      <c r="L13" s="69">
        <v>9670.0775149330002</v>
      </c>
      <c r="M13" s="69">
        <v>9730.4002640420003</v>
      </c>
      <c r="N13" s="69">
        <v>9679.1513206870004</v>
      </c>
      <c r="O13" s="69">
        <v>9657.2912386349999</v>
      </c>
      <c r="P13" s="69">
        <v>9608.3834729890004</v>
      </c>
      <c r="Q13" s="69">
        <v>9626.9640862489996</v>
      </c>
      <c r="R13" s="69">
        <v>9728.6729587690006</v>
      </c>
      <c r="S13" s="69">
        <v>9730.1156642080005</v>
      </c>
      <c r="T13" s="371"/>
      <c r="U13" s="69"/>
      <c r="V13" s="69"/>
      <c r="W13" s="1"/>
    </row>
    <row r="14" spans="1:23" ht="20.100000000000001" customHeight="1">
      <c r="A14" s="178" t="s">
        <v>10</v>
      </c>
      <c r="B14" s="512" t="s">
        <v>532</v>
      </c>
      <c r="C14" s="69">
        <v>13809.387835</v>
      </c>
      <c r="D14" s="69">
        <v>12782.213347035999</v>
      </c>
      <c r="E14" s="69">
        <v>13005.097054663</v>
      </c>
      <c r="F14" s="69">
        <v>14627.940423545999</v>
      </c>
      <c r="G14" s="69">
        <v>15390.723086102</v>
      </c>
      <c r="H14" s="69">
        <v>15063.649810105</v>
      </c>
      <c r="I14" s="69">
        <v>15066.049756292001</v>
      </c>
      <c r="J14" s="69">
        <v>15332.08606919</v>
      </c>
      <c r="K14" s="69">
        <v>15121.053325457</v>
      </c>
      <c r="L14" s="69">
        <v>15553.391663027</v>
      </c>
      <c r="M14" s="69">
        <v>16579.084638393</v>
      </c>
      <c r="N14" s="69">
        <v>15982.972608163</v>
      </c>
      <c r="O14" s="69">
        <v>15726.407927197</v>
      </c>
      <c r="P14" s="69">
        <v>15829.110126867999</v>
      </c>
      <c r="Q14" s="69">
        <v>15905.220537159999</v>
      </c>
      <c r="R14" s="69">
        <v>15838.053688292001</v>
      </c>
      <c r="S14" s="69">
        <v>16208.850893008999</v>
      </c>
      <c r="T14" s="371"/>
      <c r="U14" s="69"/>
      <c r="V14" s="69"/>
      <c r="W14" s="1"/>
    </row>
    <row r="15" spans="1:23" ht="20.100000000000001" customHeight="1">
      <c r="A15" s="178" t="s">
        <v>11</v>
      </c>
      <c r="B15" s="512" t="s">
        <v>533</v>
      </c>
      <c r="C15" s="69">
        <v>802.09960799999999</v>
      </c>
      <c r="D15" s="69">
        <v>956.48208362699995</v>
      </c>
      <c r="E15" s="69">
        <v>1075.0127443819999</v>
      </c>
      <c r="F15" s="69">
        <v>971.750026768</v>
      </c>
      <c r="G15" s="69">
        <v>1116.80746032</v>
      </c>
      <c r="H15" s="69">
        <v>1006.396578633</v>
      </c>
      <c r="I15" s="69">
        <v>1000.135007531</v>
      </c>
      <c r="J15" s="69">
        <v>947.46970336599998</v>
      </c>
      <c r="K15" s="69">
        <v>913.91410027200004</v>
      </c>
      <c r="L15" s="69">
        <v>957.65563924900005</v>
      </c>
      <c r="M15" s="69">
        <v>961.45397600700005</v>
      </c>
      <c r="N15" s="69">
        <v>934.50431759799994</v>
      </c>
      <c r="O15" s="69">
        <v>1138.859903265</v>
      </c>
      <c r="P15" s="69">
        <v>1222.9616789690001</v>
      </c>
      <c r="Q15" s="69">
        <v>1095.4616157729999</v>
      </c>
      <c r="R15" s="69">
        <v>1142.3298752000001</v>
      </c>
      <c r="S15" s="69">
        <v>1095.0675217190001</v>
      </c>
      <c r="T15" s="371"/>
      <c r="U15" s="69"/>
      <c r="V15" s="69"/>
      <c r="W15" s="1"/>
    </row>
    <row r="16" spans="1:23" ht="20.100000000000001" customHeight="1">
      <c r="A16" s="179"/>
      <c r="B16" s="512"/>
      <c r="C16" s="69"/>
      <c r="D16" s="69"/>
      <c r="E16" s="69"/>
      <c r="F16" s="69"/>
      <c r="G16" s="69"/>
      <c r="H16" s="69"/>
      <c r="I16" s="69"/>
      <c r="J16" s="69"/>
      <c r="K16" s="69"/>
      <c r="L16" s="69"/>
      <c r="M16" s="69"/>
      <c r="N16" s="69"/>
      <c r="O16" s="69"/>
      <c r="P16" s="69"/>
      <c r="Q16" s="69"/>
      <c r="R16" s="69"/>
      <c r="S16" s="69" t="s">
        <v>733</v>
      </c>
      <c r="T16" s="371"/>
      <c r="U16" s="69"/>
      <c r="V16" s="69"/>
      <c r="W16" s="1"/>
    </row>
    <row r="17" spans="1:24" ht="29.25" customHeight="1">
      <c r="A17" s="1478" t="s">
        <v>534</v>
      </c>
      <c r="B17" s="1479"/>
      <c r="C17" s="69"/>
      <c r="D17" s="69"/>
      <c r="E17" s="69"/>
      <c r="F17" s="69"/>
      <c r="G17" s="69"/>
      <c r="H17" s="69"/>
      <c r="I17" s="69"/>
      <c r="J17" s="69"/>
      <c r="K17" s="69"/>
      <c r="L17" s="69"/>
      <c r="M17" s="69"/>
      <c r="N17" s="69"/>
      <c r="O17" s="69"/>
      <c r="P17" s="69"/>
      <c r="Q17" s="69"/>
      <c r="R17" s="69"/>
      <c r="S17" s="69" t="s">
        <v>733</v>
      </c>
      <c r="T17" s="371"/>
      <c r="U17" s="69"/>
      <c r="V17" s="69"/>
    </row>
    <row r="18" spans="1:24" ht="20.100000000000001" customHeight="1">
      <c r="A18" s="178" t="s">
        <v>8</v>
      </c>
      <c r="B18" s="512" t="s">
        <v>535</v>
      </c>
      <c r="C18" s="69">
        <v>12920.731914</v>
      </c>
      <c r="D18" s="69">
        <v>16144.310641538001</v>
      </c>
      <c r="E18" s="69">
        <v>17440.446574975002</v>
      </c>
      <c r="F18" s="69">
        <v>18913.778681291999</v>
      </c>
      <c r="G18" s="69">
        <v>19241.254556190001</v>
      </c>
      <c r="H18" s="69">
        <v>19322.480542189998</v>
      </c>
      <c r="I18" s="69">
        <v>19483.84931419</v>
      </c>
      <c r="J18" s="69">
        <v>19572.623302190001</v>
      </c>
      <c r="K18" s="69">
        <v>19623.998804659001</v>
      </c>
      <c r="L18" s="69">
        <v>19743.219789659001</v>
      </c>
      <c r="M18" s="69">
        <v>19815.882193656002</v>
      </c>
      <c r="N18" s="69">
        <v>19845.235193656001</v>
      </c>
      <c r="O18" s="69">
        <v>19898.871229295</v>
      </c>
      <c r="P18" s="69">
        <v>19965.101403542001</v>
      </c>
      <c r="Q18" s="69">
        <v>20023.456433542</v>
      </c>
      <c r="R18" s="69">
        <v>20057.189433542</v>
      </c>
      <c r="S18" s="69">
        <v>20266.713307294998</v>
      </c>
      <c r="T18" s="371"/>
      <c r="U18" s="69"/>
      <c r="V18" s="69"/>
    </row>
    <row r="19" spans="1:24" ht="20.100000000000001" customHeight="1">
      <c r="A19" s="178" t="s">
        <v>9</v>
      </c>
      <c r="B19" s="512" t="s">
        <v>469</v>
      </c>
      <c r="C19" s="69">
        <v>3015.213139</v>
      </c>
      <c r="D19" s="69">
        <v>3915.62531154</v>
      </c>
      <c r="E19" s="69">
        <v>4190.91591823</v>
      </c>
      <c r="F19" s="69">
        <v>4457.4253572770003</v>
      </c>
      <c r="G19" s="69">
        <v>4681.956063738</v>
      </c>
      <c r="H19" s="69">
        <v>4686.1420611960002</v>
      </c>
      <c r="I19" s="69">
        <v>4675.9942578800001</v>
      </c>
      <c r="J19" s="69">
        <v>4666.248307719</v>
      </c>
      <c r="K19" s="69">
        <v>4661.7800096069996</v>
      </c>
      <c r="L19" s="69">
        <v>4660.8799223810001</v>
      </c>
      <c r="M19" s="69">
        <v>4507.5438049869999</v>
      </c>
      <c r="N19" s="69">
        <v>4472.3949970289996</v>
      </c>
      <c r="O19" s="69">
        <v>4509.4091836999996</v>
      </c>
      <c r="P19" s="69">
        <v>4548.7082025110003</v>
      </c>
      <c r="Q19" s="69">
        <v>4582.6773583459999</v>
      </c>
      <c r="R19" s="69">
        <v>4629.3470750079996</v>
      </c>
      <c r="S19" s="69">
        <v>4667.4861367029998</v>
      </c>
      <c r="T19" s="371"/>
      <c r="U19" s="69"/>
      <c r="V19" s="69"/>
    </row>
    <row r="20" spans="1:24" ht="20.100000000000001" customHeight="1">
      <c r="A20" s="178" t="s">
        <v>10</v>
      </c>
      <c r="B20" s="512" t="s">
        <v>536</v>
      </c>
      <c r="C20" s="69">
        <v>3371.2310950000001</v>
      </c>
      <c r="D20" s="69">
        <v>3004.5923691139997</v>
      </c>
      <c r="E20" s="69">
        <v>3168.774128558</v>
      </c>
      <c r="F20" s="69">
        <v>1943.5620783219999</v>
      </c>
      <c r="G20" s="69">
        <v>1065.4175951679999</v>
      </c>
      <c r="H20" s="69">
        <v>1303.4061228129999</v>
      </c>
      <c r="I20" s="69">
        <v>1596.9494024620001</v>
      </c>
      <c r="J20" s="69">
        <v>1859.4734444139999</v>
      </c>
      <c r="K20" s="69">
        <v>2097.8643702230002</v>
      </c>
      <c r="L20" s="69">
        <v>2283.362399654</v>
      </c>
      <c r="M20" s="69">
        <v>2956.4198013209998</v>
      </c>
      <c r="N20" s="69">
        <v>348.44238741800001</v>
      </c>
      <c r="O20" s="69">
        <v>436.72963060400002</v>
      </c>
      <c r="P20" s="69">
        <v>712.54619619100004</v>
      </c>
      <c r="Q20" s="69">
        <v>1020.346886064</v>
      </c>
      <c r="R20" s="69">
        <v>1318.7205868420001</v>
      </c>
      <c r="S20" s="69">
        <v>1748.3747050310001</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3409.3145497400001</v>
      </c>
      <c r="H21" s="521">
        <v>3181.026497281</v>
      </c>
      <c r="I21" s="521">
        <v>3147.3124280480001</v>
      </c>
      <c r="J21" s="521">
        <v>3102.8100526789999</v>
      </c>
      <c r="K21" s="521">
        <v>3082.7623360329999</v>
      </c>
      <c r="L21" s="521">
        <v>3038.458472408</v>
      </c>
      <c r="M21" s="521">
        <v>3176.7354980750001</v>
      </c>
      <c r="N21" s="521">
        <v>5322.8781824289999</v>
      </c>
      <c r="O21" s="521">
        <v>5014.5412077720002</v>
      </c>
      <c r="P21" s="521">
        <v>4587.7971950689998</v>
      </c>
      <c r="Q21" s="521">
        <v>4313.869430963</v>
      </c>
      <c r="R21" s="521">
        <v>3858.5986611640001</v>
      </c>
      <c r="S21" s="521">
        <v>3458.5143937759999</v>
      </c>
      <c r="T21" s="522"/>
      <c r="U21" s="69"/>
      <c r="V21" s="69"/>
    </row>
    <row r="22" spans="1:24" ht="32.25" hidden="1" customHeight="1">
      <c r="A22" s="1039" t="s">
        <v>12</v>
      </c>
      <c r="B22" s="1480" t="s">
        <v>256</v>
      </c>
      <c r="C22" s="1480"/>
      <c r="D22" s="1474"/>
      <c r="E22" s="1474"/>
      <c r="F22" s="1474"/>
      <c r="G22" s="1474"/>
      <c r="H22" s="1474"/>
      <c r="I22" s="1474"/>
      <c r="J22" s="1474"/>
      <c r="K22" s="1474"/>
      <c r="L22" s="1474"/>
      <c r="M22" s="1474"/>
      <c r="N22" s="1474"/>
      <c r="O22" s="1474"/>
      <c r="P22" s="1474"/>
      <c r="Q22" s="1474"/>
      <c r="R22" s="1474"/>
      <c r="S22" s="1474"/>
      <c r="T22" s="1475"/>
      <c r="U22" s="69"/>
      <c r="V22" s="69"/>
    </row>
    <row r="23" spans="1:24" ht="75" customHeight="1">
      <c r="A23" s="1416" t="s">
        <v>893</v>
      </c>
      <c r="B23" s="1417"/>
      <c r="C23" s="1417"/>
      <c r="D23" s="1417"/>
      <c r="E23" s="1417"/>
      <c r="F23" s="1417"/>
      <c r="G23" s="1417"/>
      <c r="H23" s="1417"/>
      <c r="I23" s="1417"/>
      <c r="J23" s="1417"/>
      <c r="K23" s="1417"/>
      <c r="L23" s="1417"/>
      <c r="M23" s="1417"/>
      <c r="N23" s="1417"/>
      <c r="O23" s="1417"/>
      <c r="P23" s="1417"/>
      <c r="Q23" s="1417"/>
      <c r="R23" s="1417"/>
      <c r="S23" s="1417"/>
      <c r="T23" s="1418"/>
    </row>
    <row r="24" spans="1:24" ht="22.35" customHeight="1">
      <c r="A24" s="1458" t="s">
        <v>405</v>
      </c>
      <c r="B24" s="1459"/>
      <c r="C24" s="1339" t="s">
        <v>277</v>
      </c>
      <c r="D24" s="1340">
        <v>2021</v>
      </c>
      <c r="E24" s="1340">
        <v>2022</v>
      </c>
      <c r="F24" s="1340">
        <v>2023</v>
      </c>
      <c r="G24" s="1378">
        <v>2024</v>
      </c>
      <c r="H24" s="1378"/>
      <c r="I24" s="1378"/>
      <c r="J24" s="1378"/>
      <c r="K24" s="1378"/>
      <c r="L24" s="1378"/>
      <c r="M24" s="1378"/>
      <c r="N24" s="1456">
        <v>2025</v>
      </c>
      <c r="O24" s="1456"/>
      <c r="P24" s="1456"/>
      <c r="Q24" s="1456"/>
      <c r="R24" s="1456"/>
      <c r="S24" s="1456"/>
      <c r="T24" s="1457"/>
    </row>
    <row r="25" spans="1:24" ht="22.35" customHeight="1">
      <c r="A25" s="1458"/>
      <c r="B25" s="1459"/>
      <c r="C25" s="1339"/>
      <c r="D25" s="1339"/>
      <c r="E25" s="1340"/>
      <c r="F25" s="1340"/>
      <c r="G25" s="908" t="s">
        <v>5</v>
      </c>
      <c r="H25" s="909" t="s">
        <v>6</v>
      </c>
      <c r="I25" s="908" t="s">
        <v>267</v>
      </c>
      <c r="J25" s="909" t="s">
        <v>7</v>
      </c>
      <c r="K25" s="909" t="s">
        <v>13</v>
      </c>
      <c r="L25" s="909" t="s">
        <v>14</v>
      </c>
      <c r="M25" s="909" t="s">
        <v>15</v>
      </c>
      <c r="N25" s="909" t="s">
        <v>0</v>
      </c>
      <c r="O25" s="909" t="s">
        <v>1</v>
      </c>
      <c r="P25" s="909" t="s">
        <v>2</v>
      </c>
      <c r="Q25" s="909" t="s">
        <v>3</v>
      </c>
      <c r="R25" s="909" t="s">
        <v>4</v>
      </c>
      <c r="S25" s="909"/>
      <c r="T25" s="1078"/>
    </row>
    <row r="26" spans="1:24" ht="15" customHeight="1">
      <c r="A26" s="1461" t="s">
        <v>32</v>
      </c>
      <c r="B26" s="1462"/>
      <c r="C26" s="74">
        <v>76.540000000000006</v>
      </c>
      <c r="D26" s="74">
        <v>73.673133478946511</v>
      </c>
      <c r="E26" s="74">
        <v>75.833417996356303</v>
      </c>
      <c r="F26" s="74">
        <v>76.560892543120801</v>
      </c>
      <c r="G26" s="74">
        <v>77.022020286625803</v>
      </c>
      <c r="H26" s="74">
        <v>77.143894801135403</v>
      </c>
      <c r="I26" s="74">
        <v>77.154712928648294</v>
      </c>
      <c r="J26" s="74">
        <v>77.241671454413705</v>
      </c>
      <c r="K26" s="74">
        <v>77.242443230012995</v>
      </c>
      <c r="L26" s="74">
        <v>77.45</v>
      </c>
      <c r="M26" s="74">
        <v>77.279579128191401</v>
      </c>
      <c r="N26" s="74">
        <v>77.121273170451403</v>
      </c>
      <c r="O26" s="74">
        <v>78.223714039893295</v>
      </c>
      <c r="P26" s="74">
        <v>79.293831653556495</v>
      </c>
      <c r="Q26" s="74">
        <v>78.855446767212996</v>
      </c>
      <c r="R26" s="74">
        <v>78.865685576734094</v>
      </c>
      <c r="S26" s="74">
        <v>79.096858018414295</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144602.918547671</v>
      </c>
      <c r="H27" s="69">
        <v>145518.58747967699</v>
      </c>
      <c r="I27" s="69">
        <v>146232.280477811</v>
      </c>
      <c r="J27" s="69">
        <v>146839.499277597</v>
      </c>
      <c r="K27" s="69">
        <v>147148.54203302</v>
      </c>
      <c r="L27" s="69">
        <v>148105.32999999999</v>
      </c>
      <c r="M27" s="69">
        <v>148895.31697792301</v>
      </c>
      <c r="N27" s="69">
        <v>149173.36456587099</v>
      </c>
      <c r="O27" s="69">
        <v>150991.930764541</v>
      </c>
      <c r="P27" s="69">
        <v>152675.63434136999</v>
      </c>
      <c r="Q27" s="69">
        <v>152324.56898518899</v>
      </c>
      <c r="R27" s="69">
        <v>152344.881678859</v>
      </c>
      <c r="S27" s="69">
        <v>152904.403972531</v>
      </c>
      <c r="T27" s="371"/>
      <c r="W27" s="70"/>
      <c r="X27" s="70"/>
    </row>
    <row r="28" spans="1:24" ht="15" customHeight="1">
      <c r="A28" s="92" t="s">
        <v>17</v>
      </c>
      <c r="B28" s="513" t="s">
        <v>539</v>
      </c>
      <c r="C28" s="194">
        <v>108627.11062000001</v>
      </c>
      <c r="D28" s="194">
        <v>135256.37687294299</v>
      </c>
      <c r="E28" s="194">
        <v>146110.42852441099</v>
      </c>
      <c r="F28" s="194">
        <v>158748.50401136899</v>
      </c>
      <c r="G28" s="194">
        <v>187742.30799134201</v>
      </c>
      <c r="H28" s="194">
        <v>188632.66867041201</v>
      </c>
      <c r="I28" s="194">
        <v>189531.23526367699</v>
      </c>
      <c r="J28" s="194">
        <v>190103.98987062101</v>
      </c>
      <c r="K28" s="194">
        <v>190502.18491256199</v>
      </c>
      <c r="L28" s="194">
        <v>191223.71</v>
      </c>
      <c r="M28" s="194">
        <v>192670.97292408301</v>
      </c>
      <c r="N28" s="194">
        <v>193426.999365236</v>
      </c>
      <c r="O28" s="194">
        <v>193025.775645908</v>
      </c>
      <c r="P28" s="194">
        <v>192544.15022901999</v>
      </c>
      <c r="Q28" s="194">
        <v>193169.369054318</v>
      </c>
      <c r="R28" s="194">
        <v>193170.04672536801</v>
      </c>
      <c r="S28" s="194">
        <v>193312.8670382</v>
      </c>
      <c r="T28" s="309"/>
      <c r="W28" s="70"/>
      <c r="X28" s="70"/>
    </row>
    <row r="29" spans="1:24" ht="15" customHeight="1">
      <c r="A29" s="92" t="s">
        <v>17</v>
      </c>
      <c r="B29" s="513" t="s">
        <v>540</v>
      </c>
      <c r="C29" s="69">
        <v>19695.560607212501</v>
      </c>
      <c r="D29" s="69">
        <v>22982.751571075001</v>
      </c>
      <c r="E29" s="69">
        <v>24387.505461340999</v>
      </c>
      <c r="F29" s="69">
        <v>25141.551004403002</v>
      </c>
      <c r="G29" s="69">
        <v>27236.018173928001</v>
      </c>
      <c r="H29" s="69">
        <v>26994.623712695</v>
      </c>
      <c r="I29" s="69">
        <v>27061.517419947999</v>
      </c>
      <c r="J29" s="69">
        <v>27003.17572395</v>
      </c>
      <c r="K29" s="69">
        <v>27005.236923973</v>
      </c>
      <c r="L29" s="69">
        <v>26933.16</v>
      </c>
      <c r="M29" s="69">
        <v>27441.256479924999</v>
      </c>
      <c r="N29" s="69">
        <v>28724.508869555</v>
      </c>
      <c r="O29" s="69">
        <v>28470.097923432</v>
      </c>
      <c r="P29" s="69">
        <v>28189.207281777999</v>
      </c>
      <c r="Q29" s="69">
        <v>28005.021848314998</v>
      </c>
      <c r="R29" s="69">
        <v>27464.788824189</v>
      </c>
      <c r="S29" s="69">
        <v>27440.821134829999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80"/>
      <c r="C31" s="74">
        <v>6.37</v>
      </c>
      <c r="D31" s="74">
        <v>6.7216086111383948</v>
      </c>
      <c r="E31" s="74">
        <v>7.8901260399383641</v>
      </c>
      <c r="F31" s="74">
        <v>9.86567720896217</v>
      </c>
      <c r="G31" s="74">
        <v>11.386155297486001</v>
      </c>
      <c r="H31" s="74">
        <v>11.579777079592001</v>
      </c>
      <c r="I31" s="74">
        <v>11.6708264301047</v>
      </c>
      <c r="J31" s="74">
        <v>11.7256941831206</v>
      </c>
      <c r="K31" s="74">
        <v>11.8242238600013</v>
      </c>
      <c r="L31" s="74">
        <v>11.97</v>
      </c>
      <c r="M31" s="74">
        <v>10.9936495971059</v>
      </c>
      <c r="N31" s="74">
        <v>11.686881079883999</v>
      </c>
      <c r="O31" s="74">
        <v>11.8434411580877</v>
      </c>
      <c r="P31" s="74">
        <v>11.9057898624289</v>
      </c>
      <c r="Q31" s="74">
        <v>12.3144503139634</v>
      </c>
      <c r="R31" s="74">
        <v>12.7041822439932</v>
      </c>
      <c r="S31" s="74">
        <v>12.7300316136393</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16463.994119481998</v>
      </c>
      <c r="H32" s="69">
        <v>16850.010374984999</v>
      </c>
      <c r="I32" s="69">
        <v>17065.115990203001</v>
      </c>
      <c r="J32" s="69">
        <v>17215.877010197</v>
      </c>
      <c r="K32" s="69">
        <v>17396.524166769999</v>
      </c>
      <c r="L32" s="69">
        <v>17729.490000000002</v>
      </c>
      <c r="M32" s="69">
        <v>16369.029415053001</v>
      </c>
      <c r="N32" s="69">
        <v>17433.378294816001</v>
      </c>
      <c r="O32" s="69">
        <v>17882.640473559</v>
      </c>
      <c r="P32" s="69">
        <v>18174.103275681999</v>
      </c>
      <c r="Q32" s="69">
        <v>18757.933363640001</v>
      </c>
      <c r="R32" s="69">
        <v>19354.171407877999</v>
      </c>
      <c r="S32" s="69">
        <v>19464.77896435</v>
      </c>
      <c r="T32" s="371"/>
      <c r="W32" s="70"/>
      <c r="X32" s="70"/>
    </row>
    <row r="33" spans="1:24" ht="15" customHeight="1">
      <c r="A33" s="90" t="s">
        <v>17</v>
      </c>
      <c r="B33" s="42" t="s">
        <v>538</v>
      </c>
      <c r="C33" s="69">
        <v>98220.411013000004</v>
      </c>
      <c r="D33" s="69">
        <v>116580.22364781599</v>
      </c>
      <c r="E33" s="69">
        <v>129294.744957467</v>
      </c>
      <c r="F33" s="69">
        <v>140790.52675144401</v>
      </c>
      <c r="G33" s="69">
        <v>144596.60604767199</v>
      </c>
      <c r="H33" s="69">
        <v>145512.38991190199</v>
      </c>
      <c r="I33" s="69">
        <v>146220.287761146</v>
      </c>
      <c r="J33" s="69">
        <v>146821.814907808</v>
      </c>
      <c r="K33" s="69">
        <v>147126.140140314</v>
      </c>
      <c r="L33" s="69">
        <v>148083.41</v>
      </c>
      <c r="M33" s="69">
        <v>148895.31697792301</v>
      </c>
      <c r="N33" s="69">
        <v>149170.49446856399</v>
      </c>
      <c r="O33" s="69">
        <v>150991.930764541</v>
      </c>
      <c r="P33" s="69">
        <v>152649.286487359</v>
      </c>
      <c r="Q33" s="69">
        <v>152324.56898518899</v>
      </c>
      <c r="R33" s="69">
        <v>152344.881678859</v>
      </c>
      <c r="S33" s="69">
        <v>152904.403972531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80"/>
      <c r="C35" s="515">
        <v>2.48</v>
      </c>
      <c r="D35" s="515">
        <v>1.7837474642672337</v>
      </c>
      <c r="E35" s="515">
        <v>1.73820469038104</v>
      </c>
      <c r="F35" s="515">
        <v>0.99678116759888002</v>
      </c>
      <c r="G35" s="515">
        <v>1.0852915846905</v>
      </c>
      <c r="H35" s="515">
        <v>1.13027537743141</v>
      </c>
      <c r="I35" s="515">
        <v>1.20308988917886</v>
      </c>
      <c r="J35" s="515">
        <v>1.2386442943074301</v>
      </c>
      <c r="K35" s="515">
        <v>1.25065048276972</v>
      </c>
      <c r="L35" s="515">
        <v>1.23</v>
      </c>
      <c r="M35" s="515">
        <v>1.4447398959692099</v>
      </c>
      <c r="N35" s="515">
        <v>2.0530778028256602</v>
      </c>
      <c r="O35" s="515">
        <v>1.28646640903002</v>
      </c>
      <c r="P35" s="515">
        <v>1.40029291014067</v>
      </c>
      <c r="Q35" s="515">
        <v>1.4986128508977301</v>
      </c>
      <c r="R35" s="515">
        <v>1.5446840115957501</v>
      </c>
      <c r="S35" s="515">
        <v>1.70092886722917</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2130.8351903359999</v>
      </c>
      <c r="H36" s="69">
        <v>2234.4104959430001</v>
      </c>
      <c r="I36" s="69">
        <v>2395.4241035099999</v>
      </c>
      <c r="J36" s="69">
        <v>2479.2979256260001</v>
      </c>
      <c r="K36" s="69">
        <v>2517.4372439509998</v>
      </c>
      <c r="L36" s="69">
        <v>2490.94</v>
      </c>
      <c r="M36" s="69">
        <v>2956.4198013209998</v>
      </c>
      <c r="N36" s="69">
        <v>4181.3086490160003</v>
      </c>
      <c r="O36" s="69">
        <v>2620.3777836240001</v>
      </c>
      <c r="P36" s="69">
        <v>2852.1756257120001</v>
      </c>
      <c r="Q36" s="69">
        <v>3061.0406581920001</v>
      </c>
      <c r="R36" s="69">
        <v>3164.9294081940002</v>
      </c>
      <c r="S36" s="69">
        <v>3496.7494100620002</v>
      </c>
      <c r="T36" s="371"/>
      <c r="W36" s="70"/>
      <c r="X36" s="70"/>
    </row>
    <row r="37" spans="1:24" ht="15" customHeight="1">
      <c r="A37" s="90" t="s">
        <v>17</v>
      </c>
      <c r="B37" s="42" t="s">
        <v>543</v>
      </c>
      <c r="C37" s="69">
        <v>135692.92267999999</v>
      </c>
      <c r="D37" s="69">
        <v>168442.69882947198</v>
      </c>
      <c r="E37" s="69">
        <v>182301.552060785</v>
      </c>
      <c r="F37" s="69">
        <v>194983.82809576899</v>
      </c>
      <c r="G37" s="69">
        <v>196337.57603894701</v>
      </c>
      <c r="H37" s="69">
        <v>197687.26635634399</v>
      </c>
      <c r="I37" s="69">
        <v>199105.995741094</v>
      </c>
      <c r="J37" s="69">
        <v>200162.22066499401</v>
      </c>
      <c r="K37" s="69">
        <v>201290.23085457299</v>
      </c>
      <c r="L37" s="69">
        <v>202484.58</v>
      </c>
      <c r="M37" s="69">
        <v>204633.360618707</v>
      </c>
      <c r="N37" s="69">
        <v>203660.50635106201</v>
      </c>
      <c r="O37" s="69">
        <v>203688.00656052399</v>
      </c>
      <c r="P37" s="69">
        <v>203684.215285035</v>
      </c>
      <c r="Q37" s="69">
        <v>204258.268328495</v>
      </c>
      <c r="R37" s="69">
        <v>204891.704998256</v>
      </c>
      <c r="S37" s="69">
        <v>205578.815048171</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9.3615027062017901</v>
      </c>
      <c r="H39" s="74">
        <v>9.7816221840960793</v>
      </c>
      <c r="I39" s="74">
        <v>10.4131599066998</v>
      </c>
      <c r="J39" s="74">
        <v>10.7385634098229</v>
      </c>
      <c r="K39" s="74">
        <v>10.8815617582071</v>
      </c>
      <c r="L39" s="74">
        <v>10.71</v>
      </c>
      <c r="M39" s="74">
        <v>12.6993038468928</v>
      </c>
      <c r="N39" s="74">
        <v>17.928119392758401</v>
      </c>
      <c r="O39" s="74">
        <v>11.1921449899619</v>
      </c>
      <c r="P39" s="74">
        <v>12.1305473915722</v>
      </c>
      <c r="Q39" s="74">
        <v>12.971298242552001</v>
      </c>
      <c r="R39" s="74">
        <v>13.366826911874099</v>
      </c>
      <c r="S39" s="74">
        <v>14.626106271416299</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2130.8351903359999</v>
      </c>
      <c r="H40" s="69">
        <v>2234.4104959430001</v>
      </c>
      <c r="I40" s="69">
        <v>2395.4241035099999</v>
      </c>
      <c r="J40" s="69">
        <v>2479.2979256260001</v>
      </c>
      <c r="K40" s="69">
        <v>2517.4372439509998</v>
      </c>
      <c r="L40" s="69">
        <v>2490.94</v>
      </c>
      <c r="M40" s="69">
        <v>2956.4198013209998</v>
      </c>
      <c r="N40" s="69">
        <v>4181.3086490160003</v>
      </c>
      <c r="O40" s="69">
        <v>2620.3777836240001</v>
      </c>
      <c r="P40" s="69">
        <v>2852.1756257120001</v>
      </c>
      <c r="Q40" s="69">
        <v>3061.0406581920001</v>
      </c>
      <c r="R40" s="69">
        <v>3164.9294081940002</v>
      </c>
      <c r="S40" s="69">
        <v>3496.7494100620002</v>
      </c>
      <c r="T40" s="371"/>
      <c r="W40" s="70"/>
      <c r="X40" s="70"/>
    </row>
    <row r="41" spans="1:24" ht="15" customHeight="1">
      <c r="A41" s="90" t="s">
        <v>17</v>
      </c>
      <c r="B41" s="516" t="s">
        <v>535</v>
      </c>
      <c r="C41" s="69">
        <v>12920.731914</v>
      </c>
      <c r="D41" s="69">
        <v>16144.310641538001</v>
      </c>
      <c r="E41" s="69">
        <v>17440.446574975002</v>
      </c>
      <c r="F41" s="69">
        <v>18913.778681291999</v>
      </c>
      <c r="G41" s="69">
        <v>19241.254556190001</v>
      </c>
      <c r="H41" s="69">
        <v>19322.480542189998</v>
      </c>
      <c r="I41" s="69">
        <v>19483.84931419</v>
      </c>
      <c r="J41" s="69">
        <v>19572.623302190001</v>
      </c>
      <c r="K41" s="69">
        <v>19623.998804659001</v>
      </c>
      <c r="L41" s="69">
        <v>19743.22</v>
      </c>
      <c r="M41" s="69">
        <v>19815.882193656002</v>
      </c>
      <c r="N41" s="69">
        <v>19845.235193656001</v>
      </c>
      <c r="O41" s="69">
        <v>19898.871229295</v>
      </c>
      <c r="P41" s="69">
        <v>19965.101403542001</v>
      </c>
      <c r="Q41" s="69">
        <v>20023.456433542</v>
      </c>
      <c r="R41" s="69">
        <v>20057.189433542</v>
      </c>
      <c r="S41" s="69">
        <v>20266.713307294998</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3520.4243879860001</v>
      </c>
      <c r="H42" s="521">
        <v>3520.4636432430002</v>
      </c>
      <c r="I42" s="521">
        <v>3519.966290032</v>
      </c>
      <c r="J42" s="521">
        <v>3515.175605419</v>
      </c>
      <c r="K42" s="521">
        <v>3510.890284697</v>
      </c>
      <c r="L42" s="521">
        <v>3513.62</v>
      </c>
      <c r="M42" s="521">
        <v>3464.2899871549998</v>
      </c>
      <c r="N42" s="521">
        <v>3477.3931167340002</v>
      </c>
      <c r="O42" s="521">
        <v>3513.7792141559999</v>
      </c>
      <c r="P42" s="521">
        <v>3547.2392488969999</v>
      </c>
      <c r="Q42" s="521">
        <v>3575.1117356049999</v>
      </c>
      <c r="R42" s="521">
        <v>3620.3028319</v>
      </c>
      <c r="S42" s="521">
        <v>3640.8759387619998</v>
      </c>
      <c r="T42" s="522"/>
      <c r="U42" s="67"/>
      <c r="W42" s="71"/>
      <c r="X42" s="70"/>
    </row>
    <row r="43" spans="1:24" ht="26.25" hidden="1" customHeight="1" thickBot="1">
      <c r="A43" s="1040" t="s">
        <v>12</v>
      </c>
      <c r="B43" s="128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6" t="s">
        <v>728</v>
      </c>
      <c r="B44" s="1417"/>
      <c r="C44" s="1417"/>
      <c r="D44" s="1417"/>
      <c r="E44" s="1417"/>
      <c r="F44" s="1417"/>
      <c r="G44" s="1417"/>
      <c r="H44" s="1417"/>
      <c r="I44" s="1417"/>
      <c r="J44" s="1417"/>
      <c r="K44" s="1417"/>
      <c r="L44" s="1417"/>
      <c r="M44" s="1417"/>
      <c r="N44" s="1417"/>
      <c r="O44" s="1417"/>
      <c r="P44" s="1417"/>
      <c r="Q44" s="1417"/>
      <c r="R44" s="1417"/>
      <c r="S44" s="1417"/>
      <c r="T44" s="1418"/>
    </row>
    <row r="45" spans="1:24" ht="22.35" customHeight="1">
      <c r="A45" s="1458" t="s">
        <v>480</v>
      </c>
      <c r="B45" s="1459"/>
      <c r="C45" s="1339" t="s">
        <v>277</v>
      </c>
      <c r="D45" s="1340">
        <v>2021</v>
      </c>
      <c r="E45" s="1340">
        <v>2022</v>
      </c>
      <c r="F45" s="1463">
        <v>2023</v>
      </c>
      <c r="G45" s="1378">
        <v>2024</v>
      </c>
      <c r="H45" s="1378"/>
      <c r="I45" s="1378"/>
      <c r="J45" s="1378"/>
      <c r="K45" s="1378"/>
      <c r="L45" s="1378"/>
      <c r="M45" s="1378"/>
      <c r="N45" s="1456">
        <v>2025</v>
      </c>
      <c r="O45" s="1456"/>
      <c r="P45" s="1456"/>
      <c r="Q45" s="1456"/>
      <c r="R45" s="1456"/>
      <c r="S45" s="1456"/>
      <c r="T45" s="1457"/>
    </row>
    <row r="46" spans="1:24" ht="22.35" customHeight="1">
      <c r="A46" s="1458"/>
      <c r="B46" s="1459"/>
      <c r="C46" s="1339"/>
      <c r="D46" s="1339"/>
      <c r="E46" s="1340"/>
      <c r="F46" s="1463"/>
      <c r="G46" s="908" t="s">
        <v>5</v>
      </c>
      <c r="H46" s="909" t="s">
        <v>6</v>
      </c>
      <c r="I46" s="908" t="s">
        <v>267</v>
      </c>
      <c r="J46" s="909" t="s">
        <v>7</v>
      </c>
      <c r="K46" s="909" t="s">
        <v>13</v>
      </c>
      <c r="L46" s="909" t="s">
        <v>14</v>
      </c>
      <c r="M46" s="909" t="s">
        <v>15</v>
      </c>
      <c r="N46" s="909" t="s">
        <v>0</v>
      </c>
      <c r="O46" s="909" t="s">
        <v>1</v>
      </c>
      <c r="P46" s="909" t="s">
        <v>2</v>
      </c>
      <c r="Q46" s="909" t="s">
        <v>3</v>
      </c>
      <c r="R46" s="909" t="s">
        <v>4</v>
      </c>
      <c r="S46" s="909" t="s">
        <v>920</v>
      </c>
      <c r="T46" s="1078"/>
    </row>
    <row r="47" spans="1:24" ht="17.100000000000001" customHeight="1">
      <c r="A47" s="94" t="s">
        <v>18</v>
      </c>
      <c r="B47" s="1282" t="s">
        <v>37</v>
      </c>
      <c r="C47" s="69">
        <v>18593.265336</v>
      </c>
      <c r="D47" s="69">
        <v>21788.422468606001</v>
      </c>
      <c r="E47" s="69">
        <v>23098.368529333999</v>
      </c>
      <c r="F47" s="69">
        <v>23447.159477399</v>
      </c>
      <c r="G47" s="69">
        <v>23760.046484379</v>
      </c>
      <c r="H47" s="69">
        <v>23904.807285873001</v>
      </c>
      <c r="I47" s="69">
        <v>24174.655291374002</v>
      </c>
      <c r="J47" s="69">
        <v>24306.272354597</v>
      </c>
      <c r="K47" s="69">
        <v>24482.830949251998</v>
      </c>
      <c r="L47" s="69">
        <v>23965.100612861999</v>
      </c>
      <c r="M47" s="69">
        <v>24333.278218545001</v>
      </c>
      <c r="N47" s="69">
        <v>24269.313108874001</v>
      </c>
      <c r="O47" s="69">
        <v>24331.675945357001</v>
      </c>
      <c r="P47" s="69">
        <v>24239.069004606001</v>
      </c>
      <c r="Q47" s="69">
        <v>24249.762266532001</v>
      </c>
      <c r="R47" s="69">
        <v>24379.464852393001</v>
      </c>
      <c r="S47" s="69">
        <v>24418.978851059001</v>
      </c>
      <c r="T47" s="371"/>
      <c r="U47" s="1126"/>
      <c r="X47" s="37"/>
    </row>
    <row r="48" spans="1:24" ht="17.100000000000001" customHeight="1">
      <c r="A48" s="94" t="s">
        <v>19</v>
      </c>
      <c r="B48" s="1282" t="s">
        <v>38</v>
      </c>
      <c r="C48" s="69">
        <v>4383.2727400000003</v>
      </c>
      <c r="D48" s="69">
        <v>6121.0246946119996</v>
      </c>
      <c r="E48" s="69">
        <v>6939.7449642539996</v>
      </c>
      <c r="F48" s="69">
        <v>7711.1794369919999</v>
      </c>
      <c r="G48" s="69">
        <v>7825.3285820450001</v>
      </c>
      <c r="H48" s="69">
        <v>7944.0225022200002</v>
      </c>
      <c r="I48" s="69">
        <v>7960.8806523920002</v>
      </c>
      <c r="J48" s="69">
        <v>7976.895900001</v>
      </c>
      <c r="K48" s="69">
        <v>7948.9030372690004</v>
      </c>
      <c r="L48" s="69">
        <v>8687.4771842530008</v>
      </c>
      <c r="M48" s="69">
        <v>9101.3238779469993</v>
      </c>
      <c r="N48" s="69">
        <v>9041.8956097989994</v>
      </c>
      <c r="O48" s="69">
        <v>9065.3508572530009</v>
      </c>
      <c r="P48" s="69">
        <v>9111.5057412440001</v>
      </c>
      <c r="Q48" s="69">
        <v>9060.920158936</v>
      </c>
      <c r="R48" s="69">
        <v>9296.2762187869994</v>
      </c>
      <c r="S48" s="69">
        <v>9226.4196984669998</v>
      </c>
      <c r="T48" s="371"/>
      <c r="U48" s="1126"/>
      <c r="X48" s="37"/>
    </row>
    <row r="49" spans="1:24" ht="17.100000000000001" customHeight="1">
      <c r="A49" s="94" t="s">
        <v>20</v>
      </c>
      <c r="B49" s="1282" t="s">
        <v>39</v>
      </c>
      <c r="C49" s="69">
        <v>2737.1681560000002</v>
      </c>
      <c r="D49" s="69">
        <v>3993.0149993670002</v>
      </c>
      <c r="E49" s="69">
        <v>5011.4804775900002</v>
      </c>
      <c r="F49" s="69">
        <v>5557.1706238890001</v>
      </c>
      <c r="G49" s="69">
        <v>5738.3246189849997</v>
      </c>
      <c r="H49" s="69">
        <v>5702.388224931</v>
      </c>
      <c r="I49" s="69">
        <v>5778.0289750649999</v>
      </c>
      <c r="J49" s="69">
        <v>5752.6987873369999</v>
      </c>
      <c r="K49" s="69">
        <v>5865.955436149</v>
      </c>
      <c r="L49" s="69">
        <v>5915.7329052229998</v>
      </c>
      <c r="M49" s="69">
        <v>5912.8149186270002</v>
      </c>
      <c r="N49" s="69">
        <v>5829.4352837369997</v>
      </c>
      <c r="O49" s="69">
        <v>5821.3948933649999</v>
      </c>
      <c r="P49" s="69">
        <v>5890.596671239</v>
      </c>
      <c r="Q49" s="69">
        <v>5861.9495307220004</v>
      </c>
      <c r="R49" s="69">
        <v>5909.5058351540001</v>
      </c>
      <c r="S49" s="69">
        <v>5879.5335589550004</v>
      </c>
      <c r="T49" s="371"/>
      <c r="U49" s="1126"/>
      <c r="X49" s="37"/>
    </row>
    <row r="50" spans="1:24" ht="17.100000000000001" customHeight="1">
      <c r="A50" s="94" t="s">
        <v>22</v>
      </c>
      <c r="B50" s="1282" t="s">
        <v>40</v>
      </c>
      <c r="C50" s="69">
        <v>6388.6695399999999</v>
      </c>
      <c r="D50" s="69">
        <v>8243.6701617870003</v>
      </c>
      <c r="E50" s="69">
        <v>8675.4233678100009</v>
      </c>
      <c r="F50" s="69">
        <v>8787.0425240799996</v>
      </c>
      <c r="G50" s="69">
        <v>8786.6220685040007</v>
      </c>
      <c r="H50" s="69">
        <v>8869.9846334659997</v>
      </c>
      <c r="I50" s="69">
        <v>8873.9846190709995</v>
      </c>
      <c r="J50" s="69">
        <v>8846.4385293159994</v>
      </c>
      <c r="K50" s="69">
        <v>8797.3029240609994</v>
      </c>
      <c r="L50" s="69">
        <v>8820.6954671410003</v>
      </c>
      <c r="M50" s="69">
        <v>8942.1140544720001</v>
      </c>
      <c r="N50" s="69">
        <v>8808.2796354210004</v>
      </c>
      <c r="O50" s="69">
        <v>8757.5247588919992</v>
      </c>
      <c r="P50" s="69">
        <v>8729.9451530269998</v>
      </c>
      <c r="Q50" s="69">
        <v>8666.352672682</v>
      </c>
      <c r="R50" s="69">
        <v>8633.1077741169993</v>
      </c>
      <c r="S50" s="69">
        <v>8663.8043471410001</v>
      </c>
      <c r="T50" s="371"/>
      <c r="U50" s="1126"/>
      <c r="X50" s="37"/>
    </row>
    <row r="51" spans="1:24" ht="17.100000000000001" customHeight="1">
      <c r="A51" s="94" t="s">
        <v>23</v>
      </c>
      <c r="B51" s="1282" t="s">
        <v>41</v>
      </c>
      <c r="C51" s="69">
        <v>31269.247428999999</v>
      </c>
      <c r="D51" s="69">
        <v>41005.811795408001</v>
      </c>
      <c r="E51" s="69">
        <v>45856.343531676997</v>
      </c>
      <c r="F51" s="69">
        <v>47223.718595343998</v>
      </c>
      <c r="G51" s="69">
        <v>46303.560218241</v>
      </c>
      <c r="H51" s="69">
        <v>46752.524208706003</v>
      </c>
      <c r="I51" s="69">
        <v>47211.564355734998</v>
      </c>
      <c r="J51" s="69">
        <v>47515.407649731002</v>
      </c>
      <c r="K51" s="69">
        <v>47773.597645219998</v>
      </c>
      <c r="L51" s="69">
        <v>47825.525023255002</v>
      </c>
      <c r="M51" s="69">
        <v>48021.119742356001</v>
      </c>
      <c r="N51" s="69">
        <v>47457.741157436998</v>
      </c>
      <c r="O51" s="69">
        <v>47241.200965012002</v>
      </c>
      <c r="P51" s="69">
        <v>46768.640658062002</v>
      </c>
      <c r="Q51" s="69">
        <v>47355.748172963999</v>
      </c>
      <c r="R51" s="69">
        <v>47486.463156913</v>
      </c>
      <c r="S51" s="69">
        <v>47485.68953476</v>
      </c>
      <c r="T51" s="371"/>
      <c r="U51" s="1126"/>
      <c r="X51" s="37"/>
    </row>
    <row r="52" spans="1:24" ht="17.100000000000001" customHeight="1">
      <c r="A52" s="94" t="s">
        <v>24</v>
      </c>
      <c r="B52" s="1282" t="s">
        <v>42</v>
      </c>
      <c r="C52" s="69">
        <v>14001.562115999999</v>
      </c>
      <c r="D52" s="69">
        <v>17629.124718596999</v>
      </c>
      <c r="E52" s="69">
        <v>19020.948277241001</v>
      </c>
      <c r="F52" s="69">
        <v>22629.343376715999</v>
      </c>
      <c r="G52" s="69">
        <v>22729.106400809</v>
      </c>
      <c r="H52" s="69">
        <v>22838.392749677001</v>
      </c>
      <c r="I52" s="69">
        <v>23061.251740861</v>
      </c>
      <c r="J52" s="69">
        <v>23221.41762977</v>
      </c>
      <c r="K52" s="69">
        <v>23259.275483988</v>
      </c>
      <c r="L52" s="69">
        <v>23406.523323268</v>
      </c>
      <c r="M52" s="69">
        <v>23679.131227847</v>
      </c>
      <c r="N52" s="69">
        <v>23513.9996235</v>
      </c>
      <c r="O52" s="69">
        <v>23528.932560557001</v>
      </c>
      <c r="P52" s="69">
        <v>23541.727071429999</v>
      </c>
      <c r="Q52" s="69">
        <v>23566.718915566002</v>
      </c>
      <c r="R52" s="69">
        <v>23905.456077086001</v>
      </c>
      <c r="S52" s="69">
        <v>23960.927738251001</v>
      </c>
      <c r="T52" s="371"/>
      <c r="U52" s="1126"/>
      <c r="X52" s="37"/>
    </row>
    <row r="53" spans="1:24" ht="17.100000000000001" customHeight="1">
      <c r="A53" s="94" t="s">
        <v>25</v>
      </c>
      <c r="B53" s="1282" t="s">
        <v>43</v>
      </c>
      <c r="C53" s="69">
        <v>91.375615999999994</v>
      </c>
      <c r="D53" s="69">
        <v>117.55789926200001</v>
      </c>
      <c r="E53" s="69">
        <v>135.228425878</v>
      </c>
      <c r="F53" s="69">
        <v>176.58372468499999</v>
      </c>
      <c r="G53" s="69">
        <v>188.48152372199999</v>
      </c>
      <c r="H53" s="69">
        <v>187.68775457000001</v>
      </c>
      <c r="I53" s="69">
        <v>195.030079234</v>
      </c>
      <c r="J53" s="69">
        <v>193.701728465</v>
      </c>
      <c r="K53" s="69">
        <v>195.54559191499999</v>
      </c>
      <c r="L53" s="69">
        <v>199.173672573</v>
      </c>
      <c r="M53" s="69">
        <v>206.48313222799999</v>
      </c>
      <c r="N53" s="69">
        <v>209.72350527099999</v>
      </c>
      <c r="O53" s="69">
        <v>212.23837758900001</v>
      </c>
      <c r="P53" s="69">
        <v>216.957600399</v>
      </c>
      <c r="Q53" s="69">
        <v>228.880435033</v>
      </c>
      <c r="R53" s="69">
        <v>219.65839504499999</v>
      </c>
      <c r="S53" s="69">
        <v>222.66022945500001</v>
      </c>
      <c r="T53" s="371"/>
      <c r="U53" s="1126"/>
      <c r="X53" s="37"/>
    </row>
    <row r="54" spans="1:24" ht="17.100000000000001" customHeight="1">
      <c r="A54" s="94" t="s">
        <v>26</v>
      </c>
      <c r="B54" s="1282" t="s">
        <v>44</v>
      </c>
      <c r="C54" s="69">
        <v>908.53249500000004</v>
      </c>
      <c r="D54" s="69">
        <v>1196.9689225320001</v>
      </c>
      <c r="E54" s="69">
        <v>1261.1620148659999</v>
      </c>
      <c r="F54" s="69">
        <v>1386.4745194669999</v>
      </c>
      <c r="G54" s="69">
        <v>1395.6841372680001</v>
      </c>
      <c r="H54" s="69">
        <v>1386.6644190219999</v>
      </c>
      <c r="I54" s="69">
        <v>1404.137414027</v>
      </c>
      <c r="J54" s="69">
        <v>1405.0458617480001</v>
      </c>
      <c r="K54" s="69">
        <v>1402.8289401219999</v>
      </c>
      <c r="L54" s="69">
        <v>1399.3450435249999</v>
      </c>
      <c r="M54" s="69">
        <v>1303.2524105949999</v>
      </c>
      <c r="N54" s="69">
        <v>1316.919081064</v>
      </c>
      <c r="O54" s="69">
        <v>1325.050090924</v>
      </c>
      <c r="P54" s="69">
        <v>1308.1671194160001</v>
      </c>
      <c r="Q54" s="69">
        <v>1298.252547539</v>
      </c>
      <c r="R54" s="69">
        <v>1302.4675342160001</v>
      </c>
      <c r="S54" s="69">
        <v>1250.8471249070001</v>
      </c>
      <c r="T54" s="371"/>
      <c r="U54" s="1126"/>
      <c r="X54" s="37"/>
    </row>
    <row r="55" spans="1:24" ht="17.100000000000001" customHeight="1">
      <c r="A55" s="95" t="s">
        <v>27</v>
      </c>
      <c r="B55" s="1283" t="s">
        <v>45</v>
      </c>
      <c r="C55" s="69">
        <v>262.01781799999998</v>
      </c>
      <c r="D55" s="69">
        <v>90.835703816999995</v>
      </c>
      <c r="E55" s="69">
        <v>93.075991568000006</v>
      </c>
      <c r="F55" s="69">
        <v>49.308385373999997</v>
      </c>
      <c r="G55" s="69">
        <v>43.228196652999998</v>
      </c>
      <c r="H55" s="69">
        <v>45.599475589000001</v>
      </c>
      <c r="I55" s="69">
        <v>44.878553078000003</v>
      </c>
      <c r="J55" s="69">
        <v>43.987204224000003</v>
      </c>
      <c r="K55" s="69">
        <v>44.635261237999998</v>
      </c>
      <c r="L55" s="69">
        <v>44.818558047000003</v>
      </c>
      <c r="M55" s="69">
        <v>44.21293558</v>
      </c>
      <c r="N55" s="69">
        <v>46.486335937</v>
      </c>
      <c r="O55" s="69">
        <v>44.643718071999999</v>
      </c>
      <c r="P55" s="69">
        <v>42.310477501999998</v>
      </c>
      <c r="Q55" s="69">
        <v>43.378018576999999</v>
      </c>
      <c r="R55" s="69">
        <v>43.487234606999998</v>
      </c>
      <c r="S55" s="69">
        <v>42.989326777000002</v>
      </c>
      <c r="T55" s="371"/>
      <c r="U55" s="1126"/>
      <c r="X55" s="37"/>
    </row>
    <row r="56" spans="1:24" ht="17.100000000000001" customHeight="1">
      <c r="A56" s="95" t="s">
        <v>28</v>
      </c>
      <c r="B56" s="1283" t="s">
        <v>46</v>
      </c>
      <c r="C56" s="69">
        <v>1642.286049</v>
      </c>
      <c r="D56" s="69">
        <v>2076.4118020989999</v>
      </c>
      <c r="E56" s="69">
        <v>2224.6171537320001</v>
      </c>
      <c r="F56" s="69">
        <v>2429.5823096499998</v>
      </c>
      <c r="G56" s="69">
        <v>2503.6878366360002</v>
      </c>
      <c r="H56" s="69">
        <v>2553.4682096420001</v>
      </c>
      <c r="I56" s="69">
        <v>2563.9260917360002</v>
      </c>
      <c r="J56" s="69">
        <v>2592.3223056209999</v>
      </c>
      <c r="K56" s="69">
        <v>2610.5468803570002</v>
      </c>
      <c r="L56" s="69">
        <v>2625.8589327139998</v>
      </c>
      <c r="M56" s="69">
        <v>2632.732896819</v>
      </c>
      <c r="N56" s="69">
        <v>2641.238694268</v>
      </c>
      <c r="O56" s="69">
        <v>2645.240443656</v>
      </c>
      <c r="P56" s="69">
        <v>2649.1468534400001</v>
      </c>
      <c r="Q56" s="69">
        <v>2667.2248918320001</v>
      </c>
      <c r="R56" s="69">
        <v>2679.9155643650001</v>
      </c>
      <c r="S56" s="69">
        <v>2715.9799523040001</v>
      </c>
      <c r="T56" s="371"/>
      <c r="U56" s="1126"/>
      <c r="X56" s="37"/>
    </row>
    <row r="57" spans="1:24" ht="17.100000000000001" customHeight="1">
      <c r="A57" s="94" t="s">
        <v>119</v>
      </c>
      <c r="B57" s="1282" t="s">
        <v>47</v>
      </c>
      <c r="C57" s="69">
        <v>1767.580817</v>
      </c>
      <c r="D57" s="69">
        <v>1985.1520322199999</v>
      </c>
      <c r="E57" s="69">
        <v>2040.6998331740001</v>
      </c>
      <c r="F57" s="69">
        <v>2029.5896028879999</v>
      </c>
      <c r="G57" s="69">
        <v>1981.9257851530001</v>
      </c>
      <c r="H57" s="69">
        <v>1997.9719987799999</v>
      </c>
      <c r="I57" s="69">
        <v>2004.081279236</v>
      </c>
      <c r="J57" s="69">
        <v>2029.4124192090001</v>
      </c>
      <c r="K57" s="69">
        <v>1965.3437995029999</v>
      </c>
      <c r="L57" s="69">
        <v>1987.394557074</v>
      </c>
      <c r="M57" s="69">
        <v>2041.827020597</v>
      </c>
      <c r="N57" s="69">
        <v>2036.979109548</v>
      </c>
      <c r="O57" s="69">
        <v>2022.0430497310001</v>
      </c>
      <c r="P57" s="69">
        <v>1983.540892469</v>
      </c>
      <c r="Q57" s="69">
        <v>2028.1456342389999</v>
      </c>
      <c r="R57" s="69">
        <v>2055.731611016</v>
      </c>
      <c r="S57" s="69">
        <v>2077.6785966480002</v>
      </c>
      <c r="T57" s="371"/>
      <c r="U57" s="1126"/>
      <c r="X57" s="37"/>
    </row>
    <row r="58" spans="1:24" ht="17.100000000000001" customHeight="1">
      <c r="A58" s="94" t="s">
        <v>81</v>
      </c>
      <c r="B58" s="1282" t="s">
        <v>48</v>
      </c>
      <c r="C58" s="69">
        <v>1340.099193</v>
      </c>
      <c r="D58" s="69">
        <v>1828.457519067</v>
      </c>
      <c r="E58" s="69">
        <v>1963.0111231650001</v>
      </c>
      <c r="F58" s="69">
        <v>2136.2368822610001</v>
      </c>
      <c r="G58" s="69">
        <v>2127.5144068620002</v>
      </c>
      <c r="H58" s="69">
        <v>2182.175278914</v>
      </c>
      <c r="I58" s="69">
        <v>2165.701288234</v>
      </c>
      <c r="J58" s="69">
        <v>2149.9621529289998</v>
      </c>
      <c r="K58" s="69">
        <v>2183.2624099730001</v>
      </c>
      <c r="L58" s="69">
        <v>2205.2665620879998</v>
      </c>
      <c r="M58" s="69">
        <v>2221.8375203189999</v>
      </c>
      <c r="N58" s="69">
        <v>2185.2667029099998</v>
      </c>
      <c r="O58" s="69">
        <v>2203.376303255</v>
      </c>
      <c r="P58" s="69">
        <v>2265.1977603939999</v>
      </c>
      <c r="Q58" s="69">
        <v>2259.3559119820002</v>
      </c>
      <c r="R58" s="69">
        <v>2258.4978247899999</v>
      </c>
      <c r="S58" s="69">
        <v>2245.330687314</v>
      </c>
      <c r="T58" s="371"/>
      <c r="U58" s="1126"/>
      <c r="X58" s="37"/>
    </row>
    <row r="59" spans="1:24" ht="17.100000000000001" customHeight="1">
      <c r="A59" s="94" t="s">
        <v>82</v>
      </c>
      <c r="B59" s="1282" t="s">
        <v>49</v>
      </c>
      <c r="C59" s="69">
        <v>6925.9285520000003</v>
      </c>
      <c r="D59" s="69">
        <v>7666.7210049739997</v>
      </c>
      <c r="E59" s="69">
        <v>8519.4432770130006</v>
      </c>
      <c r="F59" s="69">
        <v>9912.1892677689993</v>
      </c>
      <c r="G59" s="69">
        <v>10826.52335243</v>
      </c>
      <c r="H59" s="69">
        <v>10988.308736585001</v>
      </c>
      <c r="I59" s="69">
        <v>11145.03117181</v>
      </c>
      <c r="J59" s="69">
        <v>11220.417362550999</v>
      </c>
      <c r="K59" s="69">
        <v>11312.556905539001</v>
      </c>
      <c r="L59" s="69">
        <v>11466.460583176</v>
      </c>
      <c r="M59" s="69">
        <v>11517.251554668001</v>
      </c>
      <c r="N59" s="69">
        <v>11733.150165704001</v>
      </c>
      <c r="O59" s="69">
        <v>11968.658785559001</v>
      </c>
      <c r="P59" s="69">
        <v>12163.800110884</v>
      </c>
      <c r="Q59" s="69">
        <v>12142.387634467999</v>
      </c>
      <c r="R59" s="69">
        <v>12184.305514576999</v>
      </c>
      <c r="S59" s="69">
        <v>12333.154930942999</v>
      </c>
      <c r="T59" s="371"/>
      <c r="U59" s="1126"/>
      <c r="X59" s="37"/>
    </row>
    <row r="60" spans="1:24" ht="17.100000000000001" customHeight="1">
      <c r="A60" s="94" t="s">
        <v>83</v>
      </c>
      <c r="B60" s="1282" t="s">
        <v>50</v>
      </c>
      <c r="C60" s="69">
        <v>1526.2317619999999</v>
      </c>
      <c r="D60" s="69">
        <v>1899.425404631</v>
      </c>
      <c r="E60" s="69">
        <v>1964.144184362</v>
      </c>
      <c r="F60" s="69">
        <v>2126.2879478750001</v>
      </c>
      <c r="G60" s="69">
        <v>2231.4516061969998</v>
      </c>
      <c r="H60" s="69">
        <v>2238.9937345110002</v>
      </c>
      <c r="I60" s="69">
        <v>2249.6098629329999</v>
      </c>
      <c r="J60" s="69">
        <v>2263.292291368</v>
      </c>
      <c r="K60" s="69">
        <v>2286.1148136430002</v>
      </c>
      <c r="L60" s="69">
        <v>2293.4269554060002</v>
      </c>
      <c r="M60" s="69">
        <v>2298.7011654930002</v>
      </c>
      <c r="N60" s="69">
        <v>2308.1089443010001</v>
      </c>
      <c r="O60" s="69">
        <v>2289.1897213369998</v>
      </c>
      <c r="P60" s="69">
        <v>2234.6564270170002</v>
      </c>
      <c r="Q60" s="69">
        <v>2250.6338845830001</v>
      </c>
      <c r="R60" s="69">
        <v>2260.4053470099998</v>
      </c>
      <c r="S60" s="69">
        <v>2258.1480644059998</v>
      </c>
      <c r="T60" s="371"/>
      <c r="U60" s="1126"/>
      <c r="V60" s="205"/>
      <c r="X60" s="37"/>
    </row>
    <row r="61" spans="1:24" ht="17.100000000000001" customHeight="1">
      <c r="A61" s="94" t="s">
        <v>84</v>
      </c>
      <c r="B61" s="1282" t="s">
        <v>51</v>
      </c>
      <c r="C61" s="69">
        <v>158.04217199999999</v>
      </c>
      <c r="D61" s="69">
        <v>208.26748249799999</v>
      </c>
      <c r="E61" s="69">
        <v>194.80369245099999</v>
      </c>
      <c r="F61" s="69">
        <v>213.55992499499999</v>
      </c>
      <c r="G61" s="69">
        <v>206.752568354</v>
      </c>
      <c r="H61" s="69">
        <v>209.43693669000001</v>
      </c>
      <c r="I61" s="69">
        <v>210.935057677</v>
      </c>
      <c r="J61" s="69">
        <v>212.668255187</v>
      </c>
      <c r="K61" s="69">
        <v>213.750907611</v>
      </c>
      <c r="L61" s="69">
        <v>213.25034158099999</v>
      </c>
      <c r="M61" s="69">
        <v>218.216749247</v>
      </c>
      <c r="N61" s="69">
        <v>214.346526004</v>
      </c>
      <c r="O61" s="69">
        <v>220.36454999599999</v>
      </c>
      <c r="P61" s="69">
        <v>476.332610106</v>
      </c>
      <c r="Q61" s="69">
        <v>476.78096363600002</v>
      </c>
      <c r="R61" s="69">
        <v>475.25735349500002</v>
      </c>
      <c r="S61" s="69">
        <v>470.17159501100002</v>
      </c>
      <c r="T61" s="371"/>
      <c r="U61" s="1126"/>
      <c r="X61" s="37"/>
    </row>
    <row r="62" spans="1:24" ht="17.100000000000001" customHeight="1">
      <c r="A62" s="94" t="s">
        <v>85</v>
      </c>
      <c r="B62" s="1282" t="s">
        <v>52</v>
      </c>
      <c r="C62" s="69">
        <v>11889.806728</v>
      </c>
      <c r="D62" s="69">
        <v>13900.831761552001</v>
      </c>
      <c r="E62" s="69">
        <v>14322.247735626999</v>
      </c>
      <c r="F62" s="69">
        <v>14933.197221465</v>
      </c>
      <c r="G62" s="69">
        <v>14978.395344794</v>
      </c>
      <c r="H62" s="69">
        <v>14878.415877040001</v>
      </c>
      <c r="I62" s="69">
        <v>14995.111070462999</v>
      </c>
      <c r="J62" s="69">
        <v>15296.264762355</v>
      </c>
      <c r="K62" s="69">
        <v>15272.335589902001</v>
      </c>
      <c r="L62" s="69">
        <v>15504.740327676</v>
      </c>
      <c r="M62" s="69">
        <v>16052.954880089001</v>
      </c>
      <c r="N62" s="69">
        <v>16006.297245297999</v>
      </c>
      <c r="O62" s="69">
        <v>15872.124001541</v>
      </c>
      <c r="P62" s="69">
        <v>15832.048777649001</v>
      </c>
      <c r="Q62" s="69">
        <v>15920.487064007</v>
      </c>
      <c r="R62" s="69">
        <v>15848.715771892999</v>
      </c>
      <c r="S62" s="69">
        <v>16143.517172813001</v>
      </c>
      <c r="T62" s="371"/>
      <c r="U62" s="1126"/>
      <c r="X62" s="37"/>
    </row>
    <row r="63" spans="1:24" ht="17.100000000000001" customHeight="1">
      <c r="A63" s="94" t="s">
        <v>86</v>
      </c>
      <c r="B63" s="1282" t="s">
        <v>53</v>
      </c>
      <c r="C63" s="69">
        <v>609.46621700000003</v>
      </c>
      <c r="D63" s="69">
        <v>808.58537049400002</v>
      </c>
      <c r="E63" s="69">
        <v>908.19009459300003</v>
      </c>
      <c r="F63" s="69">
        <v>1486.6501062269999</v>
      </c>
      <c r="G63" s="69">
        <v>1475.3121419669999</v>
      </c>
      <c r="H63" s="69">
        <v>1467.7667263450001</v>
      </c>
      <c r="I63" s="69">
        <v>1516.2860944670001</v>
      </c>
      <c r="J63" s="69">
        <v>1519.7211139420001</v>
      </c>
      <c r="K63" s="69">
        <v>1526.9117614219999</v>
      </c>
      <c r="L63" s="69">
        <v>1562.518531012</v>
      </c>
      <c r="M63" s="69">
        <v>1602.4571710529999</v>
      </c>
      <c r="N63" s="69">
        <v>1686.2182824659999</v>
      </c>
      <c r="O63" s="69">
        <v>1686.5549281660001</v>
      </c>
      <c r="P63" s="69">
        <v>1685.5943823130001</v>
      </c>
      <c r="Q63" s="69">
        <v>1695.012433781</v>
      </c>
      <c r="R63" s="69">
        <v>1677.196458225</v>
      </c>
      <c r="S63" s="69">
        <v>1680.7678657470001</v>
      </c>
      <c r="T63" s="371"/>
      <c r="U63" s="1126"/>
      <c r="X63" s="37"/>
    </row>
    <row r="64" spans="1:24" ht="17.100000000000001" customHeight="1">
      <c r="A64" s="94" t="s">
        <v>87</v>
      </c>
      <c r="B64" s="1282" t="s">
        <v>54</v>
      </c>
      <c r="C64" s="69">
        <v>1266.4326160000001</v>
      </c>
      <c r="D64" s="69">
        <v>1716.0132433369999</v>
      </c>
      <c r="E64" s="69">
        <v>1894.3239640219999</v>
      </c>
      <c r="F64" s="69">
        <v>2025.9090763439999</v>
      </c>
      <c r="G64" s="69">
        <v>1919.5958217489999</v>
      </c>
      <c r="H64" s="69">
        <v>1910.3133718460001</v>
      </c>
      <c r="I64" s="69">
        <v>1921.2388835950001</v>
      </c>
      <c r="J64" s="69">
        <v>1927.692106646</v>
      </c>
      <c r="K64" s="69">
        <v>1914.587373677</v>
      </c>
      <c r="L64" s="69">
        <v>1931.6963337350001</v>
      </c>
      <c r="M64" s="69">
        <v>1710.896889358</v>
      </c>
      <c r="N64" s="69">
        <v>1693.3239606039999</v>
      </c>
      <c r="O64" s="69">
        <v>1686.6053850830001</v>
      </c>
      <c r="P64" s="69">
        <v>1643.1388726499999</v>
      </c>
      <c r="Q64" s="69">
        <v>1640.370604103</v>
      </c>
      <c r="R64" s="69">
        <v>1643.540200614</v>
      </c>
      <c r="S64" s="69">
        <v>1636.3528394770001</v>
      </c>
      <c r="T64" s="371"/>
      <c r="U64" s="1126"/>
      <c r="X64" s="37"/>
    </row>
    <row r="65" spans="1:24" ht="17.100000000000001" customHeight="1">
      <c r="A65" s="94" t="s">
        <v>88</v>
      </c>
      <c r="B65" s="1282" t="s">
        <v>55</v>
      </c>
      <c r="C65" s="69">
        <v>455.426265</v>
      </c>
      <c r="D65" s="69">
        <v>472.51653548600001</v>
      </c>
      <c r="E65" s="69">
        <v>541.55096187300001</v>
      </c>
      <c r="F65" s="69">
        <v>705.37124159099994</v>
      </c>
      <c r="G65" s="69">
        <v>676.63428658600003</v>
      </c>
      <c r="H65" s="69">
        <v>669.94283096599997</v>
      </c>
      <c r="I65" s="69">
        <v>673.59926277500006</v>
      </c>
      <c r="J65" s="69">
        <v>677.49352189399997</v>
      </c>
      <c r="K65" s="69">
        <v>680.304363588</v>
      </c>
      <c r="L65" s="69">
        <v>688.01753134399996</v>
      </c>
      <c r="M65" s="69">
        <v>725.70877189500004</v>
      </c>
      <c r="N65" s="69">
        <v>715.61748742999998</v>
      </c>
      <c r="O65" s="69">
        <v>727.47038339699998</v>
      </c>
      <c r="P65" s="69">
        <v>719.88243728400005</v>
      </c>
      <c r="Q65" s="69">
        <v>714.159206412</v>
      </c>
      <c r="R65" s="69">
        <v>708.15565026900003</v>
      </c>
      <c r="S65" s="69">
        <v>723.18971417800003</v>
      </c>
      <c r="T65" s="371"/>
      <c r="U65" s="1126"/>
      <c r="X65" s="37"/>
    </row>
    <row r="66" spans="1:24" ht="17.100000000000001" customHeight="1">
      <c r="A66" s="94" t="s">
        <v>120</v>
      </c>
      <c r="B66" s="1282" t="s">
        <v>56</v>
      </c>
      <c r="C66" s="69">
        <v>615.01328000000001</v>
      </c>
      <c r="D66" s="69">
        <v>1187.3887796609999</v>
      </c>
      <c r="E66" s="69">
        <v>1929.6924019620001</v>
      </c>
      <c r="F66" s="69">
        <v>2305.1616667439998</v>
      </c>
      <c r="G66" s="69">
        <v>2302.9807102059999</v>
      </c>
      <c r="H66" s="69">
        <v>2305.3608867130001</v>
      </c>
      <c r="I66" s="69">
        <v>2300.3783461530002</v>
      </c>
      <c r="J66" s="69">
        <v>2297.3939941990002</v>
      </c>
      <c r="K66" s="69">
        <v>2332.8966171269999</v>
      </c>
      <c r="L66" s="69">
        <v>2373.7913048260002</v>
      </c>
      <c r="M66" s="69">
        <v>2439.0707955560001</v>
      </c>
      <c r="N66" s="69">
        <v>2478.4999997800001</v>
      </c>
      <c r="O66" s="69">
        <v>2459.5415089749999</v>
      </c>
      <c r="P66" s="69">
        <v>2449.0579683780002</v>
      </c>
      <c r="Q66" s="69">
        <v>2468.192575047</v>
      </c>
      <c r="R66" s="69">
        <v>1952.7050289260001</v>
      </c>
      <c r="S66" s="69">
        <v>1943.5969256549999</v>
      </c>
      <c r="T66" s="371"/>
      <c r="U66" s="1126"/>
      <c r="X66" s="37"/>
    </row>
    <row r="67" spans="1:24" ht="17.100000000000001" customHeight="1">
      <c r="A67" s="95" t="s">
        <v>186</v>
      </c>
      <c r="B67" s="1282" t="s">
        <v>278</v>
      </c>
      <c r="C67" s="69">
        <v>0</v>
      </c>
      <c r="D67" s="69">
        <v>89.199340563999996</v>
      </c>
      <c r="E67" s="69">
        <v>115.271761277</v>
      </c>
      <c r="F67" s="69">
        <v>143.542324503</v>
      </c>
      <c r="G67" s="69">
        <v>171.456281115</v>
      </c>
      <c r="H67" s="69">
        <v>181.239949153</v>
      </c>
      <c r="I67" s="69">
        <v>215.77450358600001</v>
      </c>
      <c r="J67" s="69">
        <v>209.43073530500001</v>
      </c>
      <c r="K67" s="69">
        <v>197.83600568200001</v>
      </c>
      <c r="L67" s="69">
        <v>193.27296039199999</v>
      </c>
      <c r="M67" s="69">
        <v>159.82759344900001</v>
      </c>
      <c r="N67" s="69">
        <v>161.077853033</v>
      </c>
      <c r="O67" s="69">
        <v>159.988068236</v>
      </c>
      <c r="P67" s="69">
        <v>185.18311063799999</v>
      </c>
      <c r="Q67" s="69">
        <v>180.384288527</v>
      </c>
      <c r="R67" s="69">
        <v>191.80186344699999</v>
      </c>
      <c r="S67" s="69">
        <v>212.117472163</v>
      </c>
      <c r="T67" s="371"/>
      <c r="U67" s="1126"/>
      <c r="X67" s="37"/>
    </row>
    <row r="68" spans="1:24" ht="17.100000000000001" customHeight="1">
      <c r="A68" s="95" t="s">
        <v>187</v>
      </c>
      <c r="B68" s="1283" t="s">
        <v>57</v>
      </c>
      <c r="C68" s="69">
        <v>2559.3889290000002</v>
      </c>
      <c r="D68" s="69">
        <v>2732.0781888850001</v>
      </c>
      <c r="E68" s="69">
        <v>2602.1546982230002</v>
      </c>
      <c r="F68" s="69">
        <v>326.56546161799997</v>
      </c>
      <c r="G68" s="69">
        <v>324.03688472900001</v>
      </c>
      <c r="H68" s="69">
        <v>333.25656491900003</v>
      </c>
      <c r="I68" s="69">
        <v>339.42024740300002</v>
      </c>
      <c r="J68" s="69">
        <v>346.68802154600002</v>
      </c>
      <c r="K68" s="69">
        <v>348.78610302099997</v>
      </c>
      <c r="L68" s="69">
        <v>349.15485764200002</v>
      </c>
      <c r="M68" s="69">
        <v>360.989271202</v>
      </c>
      <c r="N68" s="69">
        <v>350.27813600299999</v>
      </c>
      <c r="O68" s="69">
        <v>354.502804389</v>
      </c>
      <c r="P68" s="69">
        <v>311.14422335299997</v>
      </c>
      <c r="Q68" s="69">
        <v>304.39038846300002</v>
      </c>
      <c r="R68" s="69">
        <v>304.93340660500002</v>
      </c>
      <c r="S68" s="69">
        <v>309.40520197900003</v>
      </c>
      <c r="T68" s="371"/>
      <c r="U68" s="1126"/>
      <c r="X68" s="37"/>
    </row>
    <row r="69" spans="1:24" ht="17.100000000000001" customHeight="1">
      <c r="A69" s="95" t="s">
        <v>188</v>
      </c>
      <c r="B69" s="1283" t="s">
        <v>58</v>
      </c>
      <c r="C69" s="69">
        <v>2621.7036990000001</v>
      </c>
      <c r="D69" s="69">
        <v>2897.8034765839998</v>
      </c>
      <c r="E69" s="69">
        <v>3007.496307071</v>
      </c>
      <c r="F69" s="69">
        <v>3150.9545014139999</v>
      </c>
      <c r="G69" s="69">
        <v>3361.227843829</v>
      </c>
      <c r="H69" s="69">
        <v>3369.60164876</v>
      </c>
      <c r="I69" s="69">
        <v>3323.1934285369998</v>
      </c>
      <c r="J69" s="69">
        <v>3334.1338057349999</v>
      </c>
      <c r="K69" s="69">
        <v>3312.3289929170001</v>
      </c>
      <c r="L69" s="69">
        <v>3322.6737690350001</v>
      </c>
      <c r="M69" s="69">
        <v>3287.772101866</v>
      </c>
      <c r="N69" s="69">
        <v>3361.771864629</v>
      </c>
      <c r="O69" s="69">
        <v>3373.533588883</v>
      </c>
      <c r="P69" s="69">
        <v>3530.1048633529999</v>
      </c>
      <c r="Q69" s="69">
        <v>3497.7204993949999</v>
      </c>
      <c r="R69" s="69">
        <v>3511.6646212350001</v>
      </c>
      <c r="S69" s="69">
        <v>3520.7140137910001</v>
      </c>
      <c r="T69" s="371"/>
      <c r="U69" s="1126"/>
      <c r="X69" s="37"/>
    </row>
    <row r="70" spans="1:24" ht="17.100000000000001" customHeight="1">
      <c r="A70" s="94" t="s">
        <v>189</v>
      </c>
      <c r="B70" s="1283" t="s">
        <v>59</v>
      </c>
      <c r="C70" s="69">
        <v>1285.886939</v>
      </c>
      <c r="D70" s="69">
        <v>2090.7855399919999</v>
      </c>
      <c r="E70" s="69">
        <v>2165.7131853679998</v>
      </c>
      <c r="F70" s="69">
        <v>2183.8626204080001</v>
      </c>
      <c r="G70" s="69">
        <v>2178.5322619449998</v>
      </c>
      <c r="H70" s="69">
        <v>2225.6398862410001</v>
      </c>
      <c r="I70" s="69">
        <v>2215.9139062680001</v>
      </c>
      <c r="J70" s="69">
        <v>2207.1273570009998</v>
      </c>
      <c r="K70" s="69">
        <v>2187.5365664340002</v>
      </c>
      <c r="L70" s="69">
        <v>2192.1752178629999</v>
      </c>
      <c r="M70" s="69">
        <v>2228.637184011</v>
      </c>
      <c r="N70" s="69">
        <v>2225.4763844170002</v>
      </c>
      <c r="O70" s="69">
        <v>2243.7811309949998</v>
      </c>
      <c r="P70" s="69">
        <v>2156.4303230609999</v>
      </c>
      <c r="Q70" s="69">
        <v>2184.6783344830001</v>
      </c>
      <c r="R70" s="69">
        <v>2167.01119608</v>
      </c>
      <c r="S70" s="69">
        <v>2182.5351318920002</v>
      </c>
      <c r="T70" s="371"/>
      <c r="U70" s="1126"/>
      <c r="X70" s="37"/>
    </row>
    <row r="71" spans="1:24" ht="17.100000000000001" customHeight="1">
      <c r="A71" s="94" t="s">
        <v>190</v>
      </c>
      <c r="B71" s="1282" t="s">
        <v>60</v>
      </c>
      <c r="C71" s="69">
        <v>289.72305599999999</v>
      </c>
      <c r="D71" s="69">
        <v>376.25599782400002</v>
      </c>
      <c r="E71" s="69">
        <v>438.45698286800001</v>
      </c>
      <c r="F71" s="69">
        <v>497.78469150299998</v>
      </c>
      <c r="G71" s="69">
        <v>482.44581806100001</v>
      </c>
      <c r="H71" s="69">
        <v>515.48613158499995</v>
      </c>
      <c r="I71" s="69">
        <v>497.578896902</v>
      </c>
      <c r="J71" s="69">
        <v>493.68127553699998</v>
      </c>
      <c r="K71" s="69">
        <v>516.18243883699995</v>
      </c>
      <c r="L71" s="69">
        <v>558.18004580800005</v>
      </c>
      <c r="M71" s="69">
        <v>602.90775901999996</v>
      </c>
      <c r="N71" s="69">
        <v>583.23445056000003</v>
      </c>
      <c r="O71" s="69">
        <v>552.59677208599999</v>
      </c>
      <c r="P71" s="69">
        <v>558.60326956300003</v>
      </c>
      <c r="Q71" s="69">
        <v>562.88120380099997</v>
      </c>
      <c r="R71" s="69">
        <v>565.91865861999997</v>
      </c>
      <c r="S71" s="69">
        <v>570.45756335999999</v>
      </c>
      <c r="T71" s="371"/>
      <c r="U71" s="1126"/>
      <c r="X71" s="37"/>
    </row>
    <row r="72" spans="1:24" ht="17.100000000000001" customHeight="1">
      <c r="A72" s="94" t="s">
        <v>191</v>
      </c>
      <c r="B72" s="1282" t="s">
        <v>61</v>
      </c>
      <c r="C72" s="69">
        <v>7.4019969999999997</v>
      </c>
      <c r="D72" s="69">
        <v>121.17459067199999</v>
      </c>
      <c r="E72" s="69">
        <v>143.495785794</v>
      </c>
      <c r="F72" s="69">
        <v>148.960930123</v>
      </c>
      <c r="G72" s="69">
        <v>155.32672239199999</v>
      </c>
      <c r="H72" s="69">
        <v>168.25265898000001</v>
      </c>
      <c r="I72" s="69">
        <v>163.230302782</v>
      </c>
      <c r="J72" s="69">
        <v>161.255114397</v>
      </c>
      <c r="K72" s="69">
        <v>167.42231493400001</v>
      </c>
      <c r="L72" s="69">
        <v>161.30841712700001</v>
      </c>
      <c r="M72" s="69">
        <v>165.19762759400001</v>
      </c>
      <c r="N72" s="69">
        <v>171.56693116700001</v>
      </c>
      <c r="O72" s="69">
        <v>173.454709796</v>
      </c>
      <c r="P72" s="69">
        <v>174.84374639500001</v>
      </c>
      <c r="Q72" s="69">
        <v>193.84734961800001</v>
      </c>
      <c r="R72" s="69">
        <v>181.91733473400001</v>
      </c>
      <c r="S72" s="69">
        <v>174.474744308</v>
      </c>
      <c r="T72" s="371"/>
      <c r="U72" s="1126"/>
      <c r="X72" s="37"/>
    </row>
    <row r="73" spans="1:24" ht="17.100000000000001" customHeight="1">
      <c r="A73" s="94" t="s">
        <v>192</v>
      </c>
      <c r="B73" s="1282" t="s">
        <v>62</v>
      </c>
      <c r="C73" s="69">
        <v>33.384124999999997</v>
      </c>
      <c r="D73" s="69">
        <v>31.651631943000002</v>
      </c>
      <c r="E73" s="69">
        <v>40.782503636999998</v>
      </c>
      <c r="F73" s="69">
        <v>58.783533791000004</v>
      </c>
      <c r="G73" s="69">
        <v>59.344441332999999</v>
      </c>
      <c r="H73" s="69">
        <v>59.790822917</v>
      </c>
      <c r="I73" s="69">
        <v>61.297141121999999</v>
      </c>
      <c r="J73" s="69">
        <v>59.225225536000004</v>
      </c>
      <c r="K73" s="69">
        <v>62.868407222000002</v>
      </c>
      <c r="L73" s="69">
        <v>62.359103974</v>
      </c>
      <c r="M73" s="69">
        <v>68.286436441000006</v>
      </c>
      <c r="N73" s="69">
        <v>69.694609271000004</v>
      </c>
      <c r="O73" s="69">
        <v>67.481135127000002</v>
      </c>
      <c r="P73" s="69">
        <v>71.990843593999998</v>
      </c>
      <c r="Q73" s="69">
        <v>73.806967796999999</v>
      </c>
      <c r="R73" s="69">
        <v>78.304346788000004</v>
      </c>
      <c r="S73" s="69">
        <v>78.774837000000005</v>
      </c>
      <c r="T73" s="371"/>
      <c r="U73" s="1126"/>
      <c r="X73" s="37"/>
    </row>
    <row r="74" spans="1:24" ht="17.100000000000001" customHeight="1">
      <c r="A74" s="94" t="s">
        <v>193</v>
      </c>
      <c r="B74" s="1282" t="s">
        <v>63</v>
      </c>
      <c r="C74" s="69">
        <v>1465.87995</v>
      </c>
      <c r="D74" s="69">
        <v>1706.7636075569999</v>
      </c>
      <c r="E74" s="69">
        <v>1842.569189375</v>
      </c>
      <c r="F74" s="69">
        <v>2056.1484633780001</v>
      </c>
      <c r="G74" s="69">
        <v>2021.9051106889999</v>
      </c>
      <c r="H74" s="69">
        <v>2065.9805442060001</v>
      </c>
      <c r="I74" s="69">
        <v>2086.7074517380001</v>
      </c>
      <c r="J74" s="69">
        <v>2113.1955496579999</v>
      </c>
      <c r="K74" s="69">
        <v>2163.620405187</v>
      </c>
      <c r="L74" s="69">
        <v>2191.9905913799998</v>
      </c>
      <c r="M74" s="69">
        <v>2216.5842174039999</v>
      </c>
      <c r="N74" s="69">
        <v>2208.1140577760002</v>
      </c>
      <c r="O74" s="69">
        <v>2199.7736748890002</v>
      </c>
      <c r="P74" s="69">
        <v>2195.0949324409999</v>
      </c>
      <c r="Q74" s="69">
        <v>2217.437505035</v>
      </c>
      <c r="R74" s="69">
        <v>2264.0361496820001</v>
      </c>
      <c r="S74" s="69">
        <v>2239.1944853350001</v>
      </c>
      <c r="T74" s="371"/>
      <c r="U74" s="1126"/>
      <c r="X74" s="37"/>
    </row>
    <row r="75" spans="1:24" ht="17.100000000000001" customHeight="1">
      <c r="A75" s="94" t="s">
        <v>194</v>
      </c>
      <c r="B75" s="1282" t="s">
        <v>64</v>
      </c>
      <c r="C75" s="69">
        <v>15570.680904000001</v>
      </c>
      <c r="D75" s="69">
        <v>18527.798679173</v>
      </c>
      <c r="E75" s="69">
        <v>19245.170177710999</v>
      </c>
      <c r="F75" s="69">
        <v>20649.600319165998</v>
      </c>
      <c r="G75" s="69">
        <v>20948.815247855</v>
      </c>
      <c r="H75" s="69">
        <v>21072.984604696001</v>
      </c>
      <c r="I75" s="69">
        <v>21102.295394305002</v>
      </c>
      <c r="J75" s="69">
        <v>21071.986249734</v>
      </c>
      <c r="K75" s="69">
        <v>21363.201836732998</v>
      </c>
      <c r="L75" s="69">
        <v>21370.840348313999</v>
      </c>
      <c r="M75" s="69">
        <v>21467.306246290998</v>
      </c>
      <c r="N75" s="69">
        <v>21334.166537734</v>
      </c>
      <c r="O75" s="69">
        <v>21465.607545555002</v>
      </c>
      <c r="P75" s="69">
        <v>21561.674784768999</v>
      </c>
      <c r="Q75" s="69">
        <v>21471.854962904999</v>
      </c>
      <c r="R75" s="69">
        <v>21681.268390301</v>
      </c>
      <c r="S75" s="69">
        <v>21832.257690869999</v>
      </c>
      <c r="T75" s="371"/>
      <c r="U75" s="1126"/>
      <c r="X75" s="37"/>
    </row>
    <row r="76" spans="1:24" ht="17.100000000000001" customHeight="1">
      <c r="A76" s="94" t="s">
        <v>195</v>
      </c>
      <c r="B76" s="1282" t="s">
        <v>65</v>
      </c>
      <c r="C76" s="69">
        <v>727.27212799999995</v>
      </c>
      <c r="D76" s="69">
        <v>905.93630384999994</v>
      </c>
      <c r="E76" s="69">
        <v>897.72441632100004</v>
      </c>
      <c r="F76" s="69">
        <v>832.23120117899998</v>
      </c>
      <c r="G76" s="69">
        <v>824.68481284500001</v>
      </c>
      <c r="H76" s="69">
        <v>834.04611488199998</v>
      </c>
      <c r="I76" s="69">
        <v>839.93376542199996</v>
      </c>
      <c r="J76" s="69">
        <v>847.52049246499996</v>
      </c>
      <c r="K76" s="69">
        <v>856.16585521499997</v>
      </c>
      <c r="L76" s="69">
        <v>862.42837931999998</v>
      </c>
      <c r="M76" s="69">
        <v>867.09032366600002</v>
      </c>
      <c r="N76" s="69">
        <v>865.40717718899998</v>
      </c>
      <c r="O76" s="69">
        <v>868.32496282399995</v>
      </c>
      <c r="P76" s="69">
        <v>867.04443582800002</v>
      </c>
      <c r="Q76" s="69">
        <v>863.52216359199997</v>
      </c>
      <c r="R76" s="69">
        <v>865.43393428800005</v>
      </c>
      <c r="S76" s="69">
        <v>879.84316120699998</v>
      </c>
      <c r="T76" s="371"/>
      <c r="U76" s="1126"/>
      <c r="X76" s="37"/>
    </row>
    <row r="77" spans="1:24" ht="17.100000000000001" customHeight="1">
      <c r="A77" s="94" t="s">
        <v>196</v>
      </c>
      <c r="B77" s="1282" t="s">
        <v>66</v>
      </c>
      <c r="C77" s="69">
        <v>1987.4396609999999</v>
      </c>
      <c r="D77" s="69">
        <v>2348.2787049479998</v>
      </c>
      <c r="E77" s="69">
        <v>2415.5733013180002</v>
      </c>
      <c r="F77" s="69">
        <v>6986.1152276949997</v>
      </c>
      <c r="G77" s="69">
        <v>7138.3925759240001</v>
      </c>
      <c r="H77" s="69">
        <v>7176.5024622230003</v>
      </c>
      <c r="I77" s="69">
        <v>7146.3603581699999</v>
      </c>
      <c r="J77" s="69">
        <v>7204.7064779470002</v>
      </c>
      <c r="K77" s="69">
        <v>7372.9724889850004</v>
      </c>
      <c r="L77" s="69">
        <v>7431.7703179600003</v>
      </c>
      <c r="M77" s="69">
        <v>7554.937039894</v>
      </c>
      <c r="N77" s="69">
        <v>7507.3552130030002</v>
      </c>
      <c r="O77" s="69">
        <v>7502.4891910380002</v>
      </c>
      <c r="P77" s="69">
        <v>7503.6207701800004</v>
      </c>
      <c r="Q77" s="69">
        <v>7508.4902975060004</v>
      </c>
      <c r="R77" s="69">
        <v>7564.9938356100001</v>
      </c>
      <c r="S77" s="69">
        <v>7599.3441197049997</v>
      </c>
      <c r="T77" s="371"/>
      <c r="U77" s="1126"/>
      <c r="X77" s="37"/>
    </row>
    <row r="78" spans="1:24" ht="17.100000000000001" customHeight="1">
      <c r="A78" s="94" t="s">
        <v>197</v>
      </c>
      <c r="B78" s="1282" t="s">
        <v>67</v>
      </c>
      <c r="C78" s="69">
        <v>1394.438093</v>
      </c>
      <c r="D78" s="69">
        <v>1678.0807625089999</v>
      </c>
      <c r="E78" s="69">
        <v>1773.449070267</v>
      </c>
      <c r="F78" s="69">
        <v>338.531390649</v>
      </c>
      <c r="G78" s="69">
        <v>326.54734957599999</v>
      </c>
      <c r="H78" s="69">
        <v>305.24359188400001</v>
      </c>
      <c r="I78" s="69">
        <v>311.34534888100001</v>
      </c>
      <c r="J78" s="69">
        <v>307.60343974300002</v>
      </c>
      <c r="K78" s="69">
        <v>309.17102373300003</v>
      </c>
      <c r="L78" s="69">
        <v>310.39608477199999</v>
      </c>
      <c r="M78" s="69">
        <v>341.17653014199999</v>
      </c>
      <c r="N78" s="69">
        <v>323.34095923799998</v>
      </c>
      <c r="O78" s="69">
        <v>311.47974415499999</v>
      </c>
      <c r="P78" s="69">
        <v>275.64372685299998</v>
      </c>
      <c r="Q78" s="69">
        <v>270.05967288099998</v>
      </c>
      <c r="R78" s="69">
        <v>262.87667328800001</v>
      </c>
      <c r="S78" s="69">
        <v>266.295642735</v>
      </c>
      <c r="T78" s="371"/>
      <c r="U78" s="1126"/>
      <c r="X78" s="37"/>
    </row>
    <row r="79" spans="1:24" ht="17.100000000000001" customHeight="1">
      <c r="A79" s="94" t="s">
        <v>198</v>
      </c>
      <c r="B79" s="1282" t="s">
        <v>68</v>
      </c>
      <c r="C79" s="69">
        <v>165.44814</v>
      </c>
      <c r="D79" s="69">
        <v>282.38684639299998</v>
      </c>
      <c r="E79" s="69">
        <v>307.34277819900001</v>
      </c>
      <c r="F79" s="69">
        <v>154.621377405</v>
      </c>
      <c r="G79" s="69">
        <v>162.41600832699999</v>
      </c>
      <c r="H79" s="69">
        <v>165.163107916</v>
      </c>
      <c r="I79" s="69">
        <v>172.04621223000001</v>
      </c>
      <c r="J79" s="69">
        <v>174.76551540099999</v>
      </c>
      <c r="K79" s="69">
        <v>181.792197004</v>
      </c>
      <c r="L79" s="69">
        <v>182.13844878899999</v>
      </c>
      <c r="M79" s="69">
        <v>183.20572759699999</v>
      </c>
      <c r="N79" s="69">
        <v>186.01095040600001</v>
      </c>
      <c r="O79" s="69">
        <v>183.93953381099999</v>
      </c>
      <c r="P79" s="69">
        <v>185.08089491800001</v>
      </c>
      <c r="Q79" s="69">
        <v>185.31251390200001</v>
      </c>
      <c r="R79" s="69">
        <v>187.48088433199999</v>
      </c>
      <c r="S79" s="69">
        <v>193.00023567</v>
      </c>
      <c r="T79" s="371"/>
      <c r="U79" s="1126"/>
      <c r="X79" s="37"/>
    </row>
    <row r="80" spans="1:24" ht="17.100000000000001" customHeight="1">
      <c r="A80" s="94" t="s">
        <v>199</v>
      </c>
      <c r="B80" s="1282" t="s">
        <v>69</v>
      </c>
      <c r="C80" s="69">
        <v>752.85016199999995</v>
      </c>
      <c r="D80" s="69">
        <v>718.302858571</v>
      </c>
      <c r="E80" s="69">
        <v>711.85190116399997</v>
      </c>
      <c r="F80" s="69">
        <v>184.41014118199999</v>
      </c>
      <c r="G80" s="69">
        <v>181.28858878700001</v>
      </c>
      <c r="H80" s="69">
        <v>179.852425896</v>
      </c>
      <c r="I80" s="69">
        <v>180.58869383199999</v>
      </c>
      <c r="J80" s="69">
        <v>182.395473899</v>
      </c>
      <c r="K80" s="69">
        <v>180.85952711300001</v>
      </c>
      <c r="L80" s="69">
        <v>179.07456493699999</v>
      </c>
      <c r="M80" s="69">
        <v>124.056626839</v>
      </c>
      <c r="N80" s="69">
        <v>120.170767283</v>
      </c>
      <c r="O80" s="69">
        <v>121.872471023</v>
      </c>
      <c r="P80" s="69">
        <v>48.943223566</v>
      </c>
      <c r="Q80" s="69">
        <v>48.238561939999997</v>
      </c>
      <c r="R80" s="69">
        <v>50.138087462999998</v>
      </c>
      <c r="S80" s="69">
        <v>48.832079610999997</v>
      </c>
      <c r="T80" s="371"/>
      <c r="U80" s="1126"/>
      <c r="X80" s="37"/>
    </row>
    <row r="81" spans="1:24" ht="17.100000000000001" customHeight="1">
      <c r="A81" s="94" t="s">
        <v>238</v>
      </c>
      <c r="B81" s="1282" t="s">
        <v>905</v>
      </c>
      <c r="C81" s="69"/>
      <c r="D81" s="69">
        <v>0</v>
      </c>
      <c r="E81" s="69">
        <v>0</v>
      </c>
      <c r="F81" s="69">
        <v>0</v>
      </c>
      <c r="G81" s="69">
        <v>0</v>
      </c>
      <c r="H81" s="69">
        <v>0</v>
      </c>
      <c r="I81" s="69">
        <v>0</v>
      </c>
      <c r="J81" s="69">
        <v>0</v>
      </c>
      <c r="K81" s="69">
        <v>0</v>
      </c>
      <c r="L81" s="69">
        <v>0</v>
      </c>
      <c r="M81" s="69">
        <v>0</v>
      </c>
      <c r="N81" s="69">
        <v>0</v>
      </c>
      <c r="O81" s="69">
        <v>0</v>
      </c>
      <c r="P81" s="69">
        <v>72.507737708999997</v>
      </c>
      <c r="Q81" s="69">
        <v>69.622653537000005</v>
      </c>
      <c r="R81" s="69">
        <v>68.522301713000004</v>
      </c>
      <c r="S81" s="69">
        <v>69.660971661999994</v>
      </c>
      <c r="T81" s="371"/>
      <c r="U81" s="1126"/>
      <c r="X81" s="37"/>
    </row>
    <row r="82" spans="1:24" ht="17.100000000000001" customHeight="1">
      <c r="A82" s="94" t="s">
        <v>906</v>
      </c>
      <c r="B82" s="1282" t="s">
        <v>907</v>
      </c>
      <c r="C82" s="69"/>
      <c r="D82" s="69">
        <v>0</v>
      </c>
      <c r="E82" s="69">
        <v>0</v>
      </c>
      <c r="F82" s="69">
        <v>0</v>
      </c>
      <c r="G82" s="69">
        <v>0</v>
      </c>
      <c r="H82" s="69">
        <v>0</v>
      </c>
      <c r="I82" s="69">
        <v>0</v>
      </c>
      <c r="J82" s="69">
        <v>0</v>
      </c>
      <c r="K82" s="69">
        <v>0</v>
      </c>
      <c r="L82" s="69">
        <v>0</v>
      </c>
      <c r="M82" s="69">
        <v>0</v>
      </c>
      <c r="N82" s="69">
        <v>0</v>
      </c>
      <c r="O82" s="69">
        <v>0</v>
      </c>
      <c r="P82" s="69">
        <v>34.987809304999999</v>
      </c>
      <c r="Q82" s="69">
        <v>31.307442472000002</v>
      </c>
      <c r="R82" s="69">
        <v>25.089910572000001</v>
      </c>
      <c r="S82" s="69">
        <v>22.168942614999999</v>
      </c>
      <c r="T82" s="371"/>
      <c r="U82" s="1126"/>
      <c r="X82" s="37"/>
    </row>
    <row r="83" spans="1:24" ht="17.100000000000001" customHeight="1">
      <c r="A83" s="94" t="s">
        <v>908</v>
      </c>
      <c r="B83" s="1282" t="s">
        <v>328</v>
      </c>
      <c r="C83" s="69">
        <v>0</v>
      </c>
      <c r="D83" s="69">
        <v>0</v>
      </c>
      <c r="E83" s="69">
        <v>0</v>
      </c>
      <c r="F83" s="69">
        <v>0</v>
      </c>
      <c r="G83" s="69">
        <v>0</v>
      </c>
      <c r="H83" s="69">
        <v>0</v>
      </c>
      <c r="I83" s="69">
        <v>0</v>
      </c>
      <c r="J83" s="69">
        <v>0</v>
      </c>
      <c r="K83" s="69">
        <v>0</v>
      </c>
      <c r="L83" s="69">
        <v>0</v>
      </c>
      <c r="M83" s="327" t="s">
        <v>17</v>
      </c>
      <c r="N83" s="327" t="s">
        <v>17</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196337.57603894698</v>
      </c>
      <c r="H84" s="530">
        <v>197687.26635634399</v>
      </c>
      <c r="I84" s="530">
        <v>199105.99574109403</v>
      </c>
      <c r="J84" s="530">
        <v>200162.22066499406</v>
      </c>
      <c r="K84" s="530">
        <v>201290.23085457296</v>
      </c>
      <c r="L84" s="530">
        <v>202484.57685809198</v>
      </c>
      <c r="M84" s="530">
        <v>204633.360618707</v>
      </c>
      <c r="N84" s="530">
        <v>203660.50635106204</v>
      </c>
      <c r="O84" s="530">
        <v>203688.00656052402</v>
      </c>
      <c r="P84" s="530">
        <v>203684.21528503494</v>
      </c>
      <c r="Q84" s="530">
        <v>204258.268328495</v>
      </c>
      <c r="R84" s="530">
        <v>204891.70499825606</v>
      </c>
      <c r="S84" s="530">
        <v>205578.81504817106</v>
      </c>
      <c r="T84" s="531"/>
      <c r="U84" s="1126"/>
      <c r="X84" s="37"/>
    </row>
    <row r="85" spans="1:24" s="48" customFormat="1" ht="26.25" hidden="1" customHeight="1">
      <c r="A85" s="1040" t="s">
        <v>12</v>
      </c>
      <c r="B85" s="128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6" t="s">
        <v>729</v>
      </c>
      <c r="B87" s="1417"/>
      <c r="C87" s="1417"/>
      <c r="D87" s="1417"/>
      <c r="E87" s="1417"/>
      <c r="F87" s="1417"/>
      <c r="G87" s="1417"/>
      <c r="H87" s="1417"/>
      <c r="I87" s="1417"/>
      <c r="J87" s="1417"/>
      <c r="K87" s="1417"/>
      <c r="L87" s="1417"/>
      <c r="M87" s="1417"/>
      <c r="N87" s="1417"/>
      <c r="O87" s="1417"/>
      <c r="P87" s="1417"/>
      <c r="Q87" s="1417"/>
      <c r="R87" s="1417"/>
      <c r="S87" s="1417"/>
      <c r="T87" s="1418"/>
    </row>
    <row r="88" spans="1:24" ht="22.35" customHeight="1">
      <c r="A88" s="1458" t="s">
        <v>545</v>
      </c>
      <c r="B88" s="1459"/>
      <c r="C88" s="1339" t="s">
        <v>277</v>
      </c>
      <c r="D88" s="1340">
        <v>2021</v>
      </c>
      <c r="E88" s="1340">
        <v>2022</v>
      </c>
      <c r="F88" s="1339">
        <v>2023</v>
      </c>
      <c r="G88" s="1378">
        <v>2024</v>
      </c>
      <c r="H88" s="1378"/>
      <c r="I88" s="1378"/>
      <c r="J88" s="1378"/>
      <c r="K88" s="1378"/>
      <c r="L88" s="1378"/>
      <c r="M88" s="1378"/>
      <c r="N88" s="1456">
        <v>2025</v>
      </c>
      <c r="O88" s="1456"/>
      <c r="P88" s="1456"/>
      <c r="Q88" s="1456"/>
      <c r="R88" s="1456"/>
      <c r="S88" s="1456"/>
      <c r="T88" s="1457"/>
    </row>
    <row r="89" spans="1:24" ht="22.35" customHeight="1">
      <c r="A89" s="1458"/>
      <c r="B89" s="1459"/>
      <c r="C89" s="1339"/>
      <c r="D89" s="1339"/>
      <c r="E89" s="1340"/>
      <c r="F89" s="1340"/>
      <c r="G89" s="908" t="s">
        <v>5</v>
      </c>
      <c r="H89" s="909" t="s">
        <v>6</v>
      </c>
      <c r="I89" s="908" t="s">
        <v>267</v>
      </c>
      <c r="J89" s="909" t="s">
        <v>7</v>
      </c>
      <c r="K89" s="909" t="s">
        <v>13</v>
      </c>
      <c r="L89" s="909" t="s">
        <v>14</v>
      </c>
      <c r="M89" s="909" t="s">
        <v>15</v>
      </c>
      <c r="N89" s="909" t="s">
        <v>0</v>
      </c>
      <c r="O89" s="909" t="s">
        <v>1</v>
      </c>
      <c r="P89" s="909" t="s">
        <v>2</v>
      </c>
      <c r="Q89" s="909" t="s">
        <v>3</v>
      </c>
      <c r="R89" s="909" t="s">
        <v>4</v>
      </c>
      <c r="S89" s="909" t="s">
        <v>920</v>
      </c>
      <c r="T89" s="1078"/>
    </row>
    <row r="90" spans="1:24" ht="25.35" customHeight="1">
      <c r="A90" s="1472" t="s">
        <v>546</v>
      </c>
      <c r="B90" s="1473"/>
      <c r="C90" s="69">
        <v>10</v>
      </c>
      <c r="D90" s="69">
        <v>5</v>
      </c>
      <c r="E90" s="69">
        <v>2</v>
      </c>
      <c r="F90" s="69">
        <v>2</v>
      </c>
      <c r="G90" s="69">
        <v>1</v>
      </c>
      <c r="H90" s="69">
        <v>1</v>
      </c>
      <c r="I90" s="69">
        <v>1</v>
      </c>
      <c r="J90" s="69">
        <v>1</v>
      </c>
      <c r="K90" s="69">
        <v>0</v>
      </c>
      <c r="L90" s="69">
        <v>0</v>
      </c>
      <c r="M90" s="69">
        <v>0</v>
      </c>
      <c r="N90" s="327" t="s">
        <v>17</v>
      </c>
      <c r="O90" s="327" t="s">
        <v>17</v>
      </c>
      <c r="P90" s="327" t="s">
        <v>17</v>
      </c>
      <c r="Q90" s="327" t="s">
        <v>17</v>
      </c>
      <c r="R90" s="327" t="s">
        <v>17</v>
      </c>
      <c r="S90" s="327" t="s">
        <v>17</v>
      </c>
      <c r="T90" s="371"/>
    </row>
    <row r="91" spans="1:24" ht="25.35" customHeight="1">
      <c r="A91" s="949"/>
      <c r="B91" s="1284" t="s">
        <v>547</v>
      </c>
      <c r="C91" s="69"/>
      <c r="D91" s="69"/>
      <c r="E91" s="69"/>
      <c r="F91" s="69"/>
      <c r="G91" s="69"/>
      <c r="H91" s="69"/>
      <c r="I91" s="69"/>
      <c r="J91" s="69"/>
      <c r="K91" s="69"/>
      <c r="L91" s="69"/>
      <c r="M91" s="69"/>
      <c r="N91" s="69"/>
      <c r="O91" s="69"/>
      <c r="P91" s="327"/>
      <c r="Q91" s="327"/>
      <c r="R91" s="327"/>
      <c r="S91" s="327"/>
      <c r="T91" s="371"/>
    </row>
    <row r="92" spans="1:24" ht="25.35" customHeight="1">
      <c r="A92" s="1472" t="s">
        <v>546</v>
      </c>
      <c r="B92" s="1473"/>
      <c r="C92" s="69">
        <v>90</v>
      </c>
      <c r="D92" s="69">
        <v>37</v>
      </c>
      <c r="E92" s="69">
        <v>30</v>
      </c>
      <c r="F92" s="69">
        <v>22</v>
      </c>
      <c r="G92" s="69">
        <v>19</v>
      </c>
      <c r="H92" s="69">
        <v>18</v>
      </c>
      <c r="I92" s="69">
        <v>18</v>
      </c>
      <c r="J92" s="69">
        <v>18</v>
      </c>
      <c r="K92" s="69">
        <v>18</v>
      </c>
      <c r="L92" s="69">
        <v>19</v>
      </c>
      <c r="M92" s="69">
        <v>18</v>
      </c>
      <c r="N92" s="69">
        <v>15</v>
      </c>
      <c r="O92" s="69">
        <v>13</v>
      </c>
      <c r="P92" s="327">
        <v>13</v>
      </c>
      <c r="Q92" s="327">
        <v>13</v>
      </c>
      <c r="R92" s="327">
        <v>13</v>
      </c>
      <c r="S92" s="327">
        <v>13</v>
      </c>
      <c r="T92" s="371"/>
    </row>
    <row r="93" spans="1:24" ht="25.35" customHeight="1">
      <c r="A93" s="949"/>
      <c r="B93" s="1284" t="s">
        <v>548</v>
      </c>
      <c r="C93" s="69"/>
      <c r="D93" s="69"/>
      <c r="E93" s="69"/>
      <c r="F93" s="69"/>
      <c r="G93" s="69"/>
      <c r="H93" s="69"/>
      <c r="I93" s="69"/>
      <c r="J93" s="69"/>
      <c r="K93" s="69"/>
      <c r="L93" s="69"/>
      <c r="M93" s="69"/>
      <c r="N93" s="69"/>
      <c r="O93" s="69"/>
      <c r="P93" s="327"/>
      <c r="Q93" s="327"/>
      <c r="R93" s="327"/>
      <c r="S93" s="327"/>
      <c r="T93" s="371"/>
    </row>
    <row r="94" spans="1:24" ht="25.35" customHeight="1">
      <c r="A94" s="1472" t="s">
        <v>546</v>
      </c>
      <c r="B94" s="1473"/>
      <c r="C94" s="69">
        <v>173</v>
      </c>
      <c r="D94" s="69">
        <v>102</v>
      </c>
      <c r="E94" s="69">
        <v>85</v>
      </c>
      <c r="F94" s="69">
        <v>69</v>
      </c>
      <c r="G94" s="69">
        <v>69</v>
      </c>
      <c r="H94" s="69">
        <v>69</v>
      </c>
      <c r="I94" s="69">
        <v>69</v>
      </c>
      <c r="J94" s="69">
        <v>69</v>
      </c>
      <c r="K94" s="69">
        <v>60</v>
      </c>
      <c r="L94" s="69">
        <v>57</v>
      </c>
      <c r="M94" s="69">
        <v>55</v>
      </c>
      <c r="N94" s="69">
        <v>54</v>
      </c>
      <c r="O94" s="69">
        <v>54</v>
      </c>
      <c r="P94" s="327">
        <v>55</v>
      </c>
      <c r="Q94" s="327">
        <v>52</v>
      </c>
      <c r="R94" s="327">
        <v>51</v>
      </c>
      <c r="S94" s="327">
        <v>54</v>
      </c>
      <c r="T94" s="371"/>
    </row>
    <row r="95" spans="1:24" ht="25.35" customHeight="1">
      <c r="A95" s="949"/>
      <c r="B95" s="1284" t="s">
        <v>549</v>
      </c>
      <c r="C95" s="69"/>
      <c r="D95" s="69"/>
      <c r="E95" s="69"/>
      <c r="F95" s="69"/>
      <c r="G95" s="69"/>
      <c r="H95" s="69"/>
      <c r="I95" s="69"/>
      <c r="J95" s="69"/>
      <c r="K95" s="69"/>
      <c r="L95" s="69"/>
      <c r="M95" s="69"/>
      <c r="N95" s="69"/>
      <c r="O95" s="69"/>
      <c r="P95" s="327"/>
      <c r="Q95" s="327"/>
      <c r="R95" s="327"/>
      <c r="S95" s="327"/>
      <c r="T95" s="371"/>
    </row>
    <row r="96" spans="1:24" ht="25.35" customHeight="1">
      <c r="A96" s="1472" t="s">
        <v>546</v>
      </c>
      <c r="B96" s="1473"/>
      <c r="C96" s="69">
        <v>1324</v>
      </c>
      <c r="D96" s="69">
        <v>1324</v>
      </c>
      <c r="E96" s="69">
        <v>1324</v>
      </c>
      <c r="F96" s="69">
        <v>1309</v>
      </c>
      <c r="G96" s="69">
        <v>1295</v>
      </c>
      <c r="H96" s="69">
        <v>1293</v>
      </c>
      <c r="I96" s="69">
        <v>1290</v>
      </c>
      <c r="J96" s="69">
        <v>1289</v>
      </c>
      <c r="K96" s="69">
        <v>1291</v>
      </c>
      <c r="L96" s="69">
        <v>1291</v>
      </c>
      <c r="M96" s="69">
        <v>1283</v>
      </c>
      <c r="N96" s="69">
        <v>1287</v>
      </c>
      <c r="O96" s="69">
        <v>1289</v>
      </c>
      <c r="P96" s="327">
        <v>1277</v>
      </c>
      <c r="Q96" s="327">
        <v>1279</v>
      </c>
      <c r="R96" s="327">
        <v>1280</v>
      </c>
      <c r="S96" s="327">
        <v>1272</v>
      </c>
      <c r="T96" s="371"/>
    </row>
    <row r="97" spans="1:24" ht="25.35" customHeight="1">
      <c r="A97" s="949"/>
      <c r="B97" s="1284" t="s">
        <v>550</v>
      </c>
      <c r="C97" s="69"/>
      <c r="D97" s="69"/>
      <c r="E97" s="69"/>
      <c r="F97" s="69"/>
      <c r="G97" s="69"/>
      <c r="H97" s="69"/>
      <c r="I97" s="69"/>
      <c r="J97" s="69"/>
      <c r="K97" s="69"/>
      <c r="L97" s="69"/>
      <c r="M97" s="69"/>
      <c r="N97" s="69"/>
      <c r="O97" s="69"/>
      <c r="P97" s="327"/>
      <c r="Q97" s="327"/>
      <c r="R97" s="327"/>
      <c r="S97" s="327"/>
      <c r="T97" s="371"/>
    </row>
    <row r="98" spans="1:24" ht="27.75" customHeight="1" thickBot="1">
      <c r="A98" s="532"/>
      <c r="B98" s="533" t="s">
        <v>72</v>
      </c>
      <c r="C98" s="534">
        <f>SUM(C90:C96)</f>
        <v>1597</v>
      </c>
      <c r="D98" s="534">
        <v>1468</v>
      </c>
      <c r="E98" s="534">
        <v>1441</v>
      </c>
      <c r="F98" s="534">
        <v>1402</v>
      </c>
      <c r="G98" s="534">
        <v>1384</v>
      </c>
      <c r="H98" s="534">
        <v>1381</v>
      </c>
      <c r="I98" s="534">
        <v>1378</v>
      </c>
      <c r="J98" s="534">
        <v>1377</v>
      </c>
      <c r="K98" s="534">
        <v>1369</v>
      </c>
      <c r="L98" s="534">
        <v>1367</v>
      </c>
      <c r="M98" s="534">
        <v>1356</v>
      </c>
      <c r="N98" s="534">
        <v>1356</v>
      </c>
      <c r="O98" s="534">
        <v>1356</v>
      </c>
      <c r="P98" s="534">
        <v>1345</v>
      </c>
      <c r="Q98" s="534">
        <v>1344</v>
      </c>
      <c r="R98" s="534">
        <v>1344</v>
      </c>
      <c r="S98" s="534">
        <v>1339</v>
      </c>
      <c r="T98" s="535"/>
      <c r="U98" s="68"/>
      <c r="V98" s="68"/>
      <c r="W98" s="68"/>
      <c r="X98" s="6"/>
    </row>
    <row r="99" spans="1:24" ht="75" customHeight="1">
      <c r="A99" s="1416" t="s">
        <v>894</v>
      </c>
      <c r="B99" s="1417"/>
      <c r="C99" s="1417"/>
      <c r="D99" s="1417"/>
      <c r="E99" s="1417"/>
      <c r="F99" s="1417"/>
      <c r="G99" s="1417"/>
      <c r="H99" s="1417"/>
      <c r="I99" s="1417"/>
      <c r="J99" s="1417"/>
      <c r="K99" s="1417"/>
      <c r="L99" s="1417"/>
      <c r="M99" s="1417"/>
      <c r="N99" s="1417"/>
      <c r="O99" s="1417"/>
      <c r="P99" s="1417"/>
      <c r="Q99" s="1417"/>
      <c r="R99" s="1417"/>
      <c r="S99" s="1417"/>
      <c r="T99" s="1418"/>
    </row>
    <row r="100" spans="1:24" ht="22.35" customHeight="1">
      <c r="A100" s="1458" t="s">
        <v>551</v>
      </c>
      <c r="B100" s="1459"/>
      <c r="C100" s="1339" t="s">
        <v>277</v>
      </c>
      <c r="D100" s="1378">
        <v>2021</v>
      </c>
      <c r="E100" s="1378">
        <v>2022</v>
      </c>
      <c r="F100" s="1340">
        <v>2023</v>
      </c>
      <c r="G100" s="1378">
        <v>2024</v>
      </c>
      <c r="H100" s="1378"/>
      <c r="I100" s="1378"/>
      <c r="J100" s="1378"/>
      <c r="K100" s="1378"/>
      <c r="L100" s="1378"/>
      <c r="M100" s="1378"/>
      <c r="N100" s="1456">
        <v>2025</v>
      </c>
      <c r="O100" s="1456"/>
      <c r="P100" s="1456"/>
      <c r="Q100" s="1456"/>
      <c r="R100" s="1456"/>
      <c r="S100" s="1456"/>
      <c r="T100" s="1457"/>
    </row>
    <row r="101" spans="1:24" ht="22.35" customHeight="1">
      <c r="A101" s="1458"/>
      <c r="B101" s="1459"/>
      <c r="C101" s="1339"/>
      <c r="D101" s="1460"/>
      <c r="E101" s="1378"/>
      <c r="F101" s="1340"/>
      <c r="G101" s="908" t="s">
        <v>5</v>
      </c>
      <c r="H101" s="909" t="s">
        <v>6</v>
      </c>
      <c r="I101" s="908" t="s">
        <v>267</v>
      </c>
      <c r="J101" s="909" t="s">
        <v>7</v>
      </c>
      <c r="K101" s="909" t="s">
        <v>13</v>
      </c>
      <c r="L101" s="909" t="s">
        <v>14</v>
      </c>
      <c r="M101" s="909" t="s">
        <v>15</v>
      </c>
      <c r="N101" s="909" t="s">
        <v>0</v>
      </c>
      <c r="O101" s="909" t="s">
        <v>1</v>
      </c>
      <c r="P101" s="909" t="s">
        <v>2</v>
      </c>
      <c r="Q101" s="909" t="s">
        <v>3</v>
      </c>
      <c r="R101" s="909" t="s">
        <v>4</v>
      </c>
      <c r="S101" s="909" t="s">
        <v>920</v>
      </c>
      <c r="T101" s="1078"/>
    </row>
    <row r="102" spans="1:24" ht="25.35" customHeight="1">
      <c r="A102" s="1470" t="s">
        <v>552</v>
      </c>
      <c r="B102" s="1471"/>
      <c r="C102" s="1285">
        <v>98220.411013000004</v>
      </c>
      <c r="D102" s="1285">
        <v>116580.223647816</v>
      </c>
      <c r="E102" s="1285">
        <v>129294.744957467</v>
      </c>
      <c r="F102" s="1285">
        <v>140790.52675144401</v>
      </c>
      <c r="G102" s="1285">
        <v>144596.60604767199</v>
      </c>
      <c r="H102" s="1285">
        <v>145512.38991190199</v>
      </c>
      <c r="I102" s="1285">
        <v>146220.287761146</v>
      </c>
      <c r="J102" s="1285">
        <v>146821.814907808</v>
      </c>
      <c r="K102" s="1285">
        <v>147126.140140314</v>
      </c>
      <c r="L102" s="1285">
        <v>148083.41357266999</v>
      </c>
      <c r="M102" s="1285">
        <v>148895.31697792301</v>
      </c>
      <c r="N102" s="1285">
        <v>149170.49446856396</v>
      </c>
      <c r="O102" s="1285">
        <v>150991.930764541</v>
      </c>
      <c r="P102" s="1285">
        <v>152649.28648735903</v>
      </c>
      <c r="Q102" s="1285">
        <v>152324.56898518902</v>
      </c>
      <c r="R102" s="1285">
        <v>152344.881678859</v>
      </c>
      <c r="S102" s="1285">
        <v>152904.403972531</v>
      </c>
      <c r="T102" s="536"/>
      <c r="U102" s="1126"/>
    </row>
    <row r="103" spans="1:24" ht="25.35" customHeight="1">
      <c r="A103" s="1464" t="s">
        <v>555</v>
      </c>
      <c r="B103" s="1465"/>
      <c r="C103" s="1286">
        <v>91959.462494000007</v>
      </c>
      <c r="D103" s="1286">
        <v>99464.219931298998</v>
      </c>
      <c r="E103" s="1286">
        <v>108489.15708064901</v>
      </c>
      <c r="F103" s="1286">
        <v>113708.660077507</v>
      </c>
      <c r="G103" s="1286">
        <v>112573.517976199</v>
      </c>
      <c r="H103" s="1286">
        <v>113452.285835413</v>
      </c>
      <c r="I103" s="1286">
        <v>114181.161487397</v>
      </c>
      <c r="J103" s="1286">
        <v>114908.67414671399</v>
      </c>
      <c r="K103" s="1286">
        <v>114945.101796808</v>
      </c>
      <c r="L103" s="1286">
        <v>115888.74016040799</v>
      </c>
      <c r="M103" s="1286">
        <v>118095.76890372401</v>
      </c>
      <c r="N103" s="1286">
        <v>117299.08427148699</v>
      </c>
      <c r="O103" s="1286">
        <v>118127.800649816</v>
      </c>
      <c r="P103" s="1286">
        <v>118985.015723394</v>
      </c>
      <c r="Q103" s="1286">
        <v>117958.903829232</v>
      </c>
      <c r="R103" s="1286">
        <v>117115.384627448</v>
      </c>
      <c r="S103" s="1286">
        <v>117728.60633366799</v>
      </c>
      <c r="T103" s="537"/>
      <c r="U103" s="1126"/>
    </row>
    <row r="104" spans="1:24" ht="25.35" customHeight="1">
      <c r="A104" s="1464" t="s">
        <v>726</v>
      </c>
      <c r="B104" s="1465"/>
      <c r="C104" s="1286"/>
      <c r="D104" s="1286">
        <v>9279.9373649209992</v>
      </c>
      <c r="E104" s="1286">
        <v>10604.069536657</v>
      </c>
      <c r="F104" s="1286">
        <v>13191.927763842001</v>
      </c>
      <c r="G104" s="1286">
        <v>15559.093951991001</v>
      </c>
      <c r="H104" s="1286">
        <v>15210.093701504</v>
      </c>
      <c r="I104" s="1286">
        <v>14974.010283546</v>
      </c>
      <c r="J104" s="1286">
        <v>14697.263750897</v>
      </c>
      <c r="K104" s="1286">
        <v>14784.514176736</v>
      </c>
      <c r="L104" s="1286">
        <v>14465.184488359</v>
      </c>
      <c r="M104" s="1286">
        <v>14430.518659146001</v>
      </c>
      <c r="N104" s="1286">
        <v>14438.031902261</v>
      </c>
      <c r="O104" s="1286">
        <v>14981.489641165999</v>
      </c>
      <c r="P104" s="1286">
        <v>15490.167488282999</v>
      </c>
      <c r="Q104" s="1286">
        <v>15607.731792316999</v>
      </c>
      <c r="R104" s="1286">
        <v>15875.325643533</v>
      </c>
      <c r="S104" s="1286">
        <v>15711.018674512999</v>
      </c>
      <c r="T104" s="537"/>
      <c r="U104" s="1126"/>
    </row>
    <row r="105" spans="1:24" ht="25.35" customHeight="1">
      <c r="A105" s="1464" t="s">
        <v>697</v>
      </c>
      <c r="B105" s="1465"/>
      <c r="C105" s="1286">
        <v>1136.7986989999999</v>
      </c>
      <c r="D105" s="1286">
        <v>982.28956382399997</v>
      </c>
      <c r="E105" s="1286">
        <v>1347.6217594950001</v>
      </c>
      <c r="F105" s="1286">
        <v>2030.8158766700001</v>
      </c>
      <c r="G105" s="1286">
        <v>3036.7739843469999</v>
      </c>
      <c r="H105" s="1286">
        <v>3063.5328550439999</v>
      </c>
      <c r="I105" s="1286">
        <v>3050.3297919329998</v>
      </c>
      <c r="J105" s="1286">
        <v>3069.4599516779999</v>
      </c>
      <c r="K105" s="1286">
        <v>2990.3451639539999</v>
      </c>
      <c r="L105" s="1286">
        <v>3029.1041545600001</v>
      </c>
      <c r="M105" s="1286">
        <v>2394.9477667850001</v>
      </c>
      <c r="N105" s="1286">
        <v>3030.9942067739998</v>
      </c>
      <c r="O105" s="1286">
        <v>3096.4075057330001</v>
      </c>
      <c r="P105" s="1286">
        <v>3145.7165445810001</v>
      </c>
      <c r="Q105" s="1286">
        <v>3125.8286931349999</v>
      </c>
      <c r="R105" s="1286">
        <v>3533.799033068</v>
      </c>
      <c r="S105" s="1286">
        <v>3655.0943499149998</v>
      </c>
      <c r="T105" s="537"/>
      <c r="U105" s="1126"/>
    </row>
    <row r="106" spans="1:24" ht="25.35" customHeight="1">
      <c r="A106" s="1464" t="s">
        <v>698</v>
      </c>
      <c r="B106" s="1465"/>
      <c r="C106" s="1286">
        <v>1287.321187</v>
      </c>
      <c r="D106" s="1286">
        <v>1058.372037177</v>
      </c>
      <c r="E106" s="1286">
        <v>1454.419470301</v>
      </c>
      <c r="F106" s="1286">
        <v>2349.6161402279999</v>
      </c>
      <c r="G106" s="1286">
        <v>2513.9712582229999</v>
      </c>
      <c r="H106" s="1286">
        <v>2679.9618627210002</v>
      </c>
      <c r="I106" s="1286">
        <v>2739.7274225020001</v>
      </c>
      <c r="J106" s="1286">
        <v>2766.6556013069999</v>
      </c>
      <c r="K106" s="1286">
        <v>2888.6179130139999</v>
      </c>
      <c r="L106" s="1286">
        <v>2784.848556292</v>
      </c>
      <c r="M106" s="1286">
        <v>2780.263794256</v>
      </c>
      <c r="N106" s="1286">
        <v>2796.5670005769998</v>
      </c>
      <c r="O106" s="1286">
        <v>2764.5278756329999</v>
      </c>
      <c r="P106" s="1286">
        <v>2731.6391213450001</v>
      </c>
      <c r="Q106" s="1286">
        <v>2969.4073451129998</v>
      </c>
      <c r="R106" s="1286">
        <v>3029.0422331929999</v>
      </c>
      <c r="S106" s="1286">
        <v>2868.3122387899998</v>
      </c>
      <c r="T106" s="537"/>
      <c r="U106" s="1126"/>
    </row>
    <row r="107" spans="1:24" ht="25.35" customHeight="1">
      <c r="A107" s="1464" t="s">
        <v>699</v>
      </c>
      <c r="B107" s="1465"/>
      <c r="C107" s="1286">
        <v>3836.8286330000001</v>
      </c>
      <c r="D107" s="1286">
        <v>5795.4047505950002</v>
      </c>
      <c r="E107" s="1286">
        <v>7399.477110365</v>
      </c>
      <c r="F107" s="1286">
        <v>9509.506893197</v>
      </c>
      <c r="G107" s="1286">
        <v>10913.248876911999</v>
      </c>
      <c r="H107" s="1286">
        <v>11106.515657219999</v>
      </c>
      <c r="I107" s="1286">
        <v>11275.058775768</v>
      </c>
      <c r="J107" s="1286">
        <v>11379.761457212</v>
      </c>
      <c r="K107" s="1286">
        <v>11517.561089802</v>
      </c>
      <c r="L107" s="1286">
        <v>11915.536213051</v>
      </c>
      <c r="M107" s="1286">
        <v>11193.817854012001</v>
      </c>
      <c r="N107" s="1286">
        <v>11605.817087465</v>
      </c>
      <c r="O107" s="1286">
        <v>12021.705092193</v>
      </c>
      <c r="P107" s="1286">
        <v>12296.747609755999</v>
      </c>
      <c r="Q107" s="1286">
        <v>12662.697325392</v>
      </c>
      <c r="R107" s="1286">
        <v>12791.330141617</v>
      </c>
      <c r="S107" s="1286">
        <v>12941.372375645</v>
      </c>
      <c r="T107" s="537"/>
      <c r="U107" s="1126"/>
    </row>
    <row r="108" spans="1:24" ht="26.1" customHeight="1">
      <c r="A108" s="1466" t="s">
        <v>553</v>
      </c>
      <c r="B108" s="1467"/>
      <c r="C108" s="1287">
        <v>6260.9485189999996</v>
      </c>
      <c r="D108" s="1287">
        <v>7836.0663515960005</v>
      </c>
      <c r="E108" s="1287">
        <v>10201.518340161001</v>
      </c>
      <c r="F108" s="1287">
        <v>13889.938910094999</v>
      </c>
      <c r="G108" s="1287">
        <v>16463.994119481998</v>
      </c>
      <c r="H108" s="1287">
        <v>16850.010374984999</v>
      </c>
      <c r="I108" s="1287">
        <v>17065.115990203001</v>
      </c>
      <c r="J108" s="1287">
        <v>17215.877010197</v>
      </c>
      <c r="K108" s="1287">
        <v>17396.524166769999</v>
      </c>
      <c r="L108" s="1287">
        <v>17729.488923903002</v>
      </c>
      <c r="M108" s="1287">
        <v>16369.029415053001</v>
      </c>
      <c r="N108" s="1287">
        <v>17433.378294816001</v>
      </c>
      <c r="O108" s="1287">
        <v>17882.640473559</v>
      </c>
      <c r="P108" s="1287">
        <v>18174.103275681999</v>
      </c>
      <c r="Q108" s="1287">
        <v>18757.933363640001</v>
      </c>
      <c r="R108" s="1287">
        <v>19354.171407877999</v>
      </c>
      <c r="S108" s="1287">
        <v>19464.77896435</v>
      </c>
      <c r="T108" s="538"/>
      <c r="U108" s="1126"/>
      <c r="V108" s="206"/>
    </row>
    <row r="109" spans="1:24" ht="26.1" customHeight="1" thickBot="1">
      <c r="A109" s="1468" t="s">
        <v>554</v>
      </c>
      <c r="B109" s="1469"/>
      <c r="C109" s="539">
        <v>6.37</v>
      </c>
      <c r="D109" s="539">
        <v>6.7216086111383948</v>
      </c>
      <c r="E109" s="539">
        <v>7.890126039938365</v>
      </c>
      <c r="F109" s="539">
        <v>9.86567720896217</v>
      </c>
      <c r="G109" s="539">
        <v>11.386155297486001</v>
      </c>
      <c r="H109" s="539">
        <v>11.579777079592001</v>
      </c>
      <c r="I109" s="539">
        <v>11.6708264301047</v>
      </c>
      <c r="J109" s="539">
        <v>11.7256941831206</v>
      </c>
      <c r="K109" s="539">
        <v>11.8242238600013</v>
      </c>
      <c r="L109" s="539">
        <v>11.972636567566999</v>
      </c>
      <c r="M109" s="539">
        <v>10.9936495971059</v>
      </c>
      <c r="N109" s="539">
        <v>11.686881079883999</v>
      </c>
      <c r="O109" s="539">
        <v>11.8434411580877</v>
      </c>
      <c r="P109" s="539">
        <v>11.9057898624289</v>
      </c>
      <c r="Q109" s="539">
        <v>12.3144503139634</v>
      </c>
      <c r="R109" s="539">
        <v>12.7041822439932</v>
      </c>
      <c r="S109" s="539">
        <v>12.7300316136393</v>
      </c>
      <c r="T109" s="540"/>
      <c r="U109" s="1126"/>
      <c r="V109" s="70"/>
    </row>
    <row r="110" spans="1:24" ht="75" customHeight="1">
      <c r="A110" s="1416" t="s">
        <v>730</v>
      </c>
      <c r="B110" s="1417"/>
      <c r="C110" s="1417"/>
      <c r="D110" s="1417"/>
      <c r="E110" s="1417"/>
      <c r="F110" s="1417"/>
      <c r="G110" s="1417"/>
      <c r="H110" s="1417"/>
      <c r="I110" s="1417"/>
      <c r="J110" s="1417"/>
      <c r="K110" s="1417"/>
      <c r="L110" s="1417"/>
      <c r="M110" s="1417"/>
      <c r="N110" s="1417"/>
      <c r="O110" s="1417"/>
      <c r="P110" s="1417"/>
      <c r="Q110" s="1417"/>
      <c r="R110" s="1417"/>
      <c r="S110" s="1417"/>
      <c r="T110" s="1418"/>
    </row>
    <row r="111" spans="1:24" ht="22.35" customHeight="1">
      <c r="A111" s="1458" t="s">
        <v>480</v>
      </c>
      <c r="B111" s="1459"/>
      <c r="C111" s="1339" t="s">
        <v>277</v>
      </c>
      <c r="D111" s="1340">
        <v>2021</v>
      </c>
      <c r="E111" s="1340">
        <v>2022</v>
      </c>
      <c r="F111" s="1340">
        <v>2023</v>
      </c>
      <c r="G111" s="1378">
        <v>2024</v>
      </c>
      <c r="H111" s="1378"/>
      <c r="I111" s="1378"/>
      <c r="J111" s="1378"/>
      <c r="K111" s="1378"/>
      <c r="L111" s="1378"/>
      <c r="M111" s="1378"/>
      <c r="N111" s="1456">
        <v>2025</v>
      </c>
      <c r="O111" s="1456"/>
      <c r="P111" s="1456"/>
      <c r="Q111" s="1456"/>
      <c r="R111" s="1456"/>
      <c r="S111" s="1456"/>
      <c r="T111" s="1457"/>
    </row>
    <row r="112" spans="1:24" ht="22.35" customHeight="1">
      <c r="A112" s="1458"/>
      <c r="B112" s="1459"/>
      <c r="C112" s="1339"/>
      <c r="D112" s="1339"/>
      <c r="E112" s="1340"/>
      <c r="F112" s="1340"/>
      <c r="G112" s="908" t="s">
        <v>5</v>
      </c>
      <c r="H112" s="909" t="s">
        <v>6</v>
      </c>
      <c r="I112" s="908" t="s">
        <v>267</v>
      </c>
      <c r="J112" s="909" t="s">
        <v>7</v>
      </c>
      <c r="K112" s="909" t="s">
        <v>13</v>
      </c>
      <c r="L112" s="909" t="s">
        <v>14</v>
      </c>
      <c r="M112" s="909" t="s">
        <v>15</v>
      </c>
      <c r="N112" s="909" t="s">
        <v>0</v>
      </c>
      <c r="O112" s="909" t="s">
        <v>1</v>
      </c>
      <c r="P112" s="909" t="s">
        <v>2</v>
      </c>
      <c r="Q112" s="909" t="s">
        <v>3</v>
      </c>
      <c r="R112" s="909" t="s">
        <v>4</v>
      </c>
      <c r="S112" s="909" t="s">
        <v>920</v>
      </c>
      <c r="T112" s="1078"/>
    </row>
    <row r="113" spans="1:23" ht="17.100000000000001" customHeight="1">
      <c r="A113" s="94" t="s">
        <v>18</v>
      </c>
      <c r="B113" s="1282" t="s">
        <v>37</v>
      </c>
      <c r="C113" s="1286">
        <v>1004.348924</v>
      </c>
      <c r="D113" s="1286">
        <v>1362.573291075</v>
      </c>
      <c r="E113" s="1286">
        <v>1702.2497448449999</v>
      </c>
      <c r="F113" s="1286">
        <v>1953.455256408</v>
      </c>
      <c r="G113" s="1286">
        <v>2231.5482542300001</v>
      </c>
      <c r="H113" s="1286">
        <v>2281.5140098729998</v>
      </c>
      <c r="I113" s="1286">
        <v>2285.5323687</v>
      </c>
      <c r="J113" s="1286">
        <v>2285.4493211469999</v>
      </c>
      <c r="K113" s="1286">
        <v>2270.8848039499999</v>
      </c>
      <c r="L113" s="1286">
        <v>2317.5249425530001</v>
      </c>
      <c r="M113" s="1286">
        <v>2161.8872580239999</v>
      </c>
      <c r="N113" s="1286">
        <v>2254.6819829750002</v>
      </c>
      <c r="O113" s="1286">
        <v>2337.5259816060002</v>
      </c>
      <c r="P113" s="1286">
        <v>2375.9169142000001</v>
      </c>
      <c r="Q113" s="1286">
        <v>2409.1389508020002</v>
      </c>
      <c r="R113" s="1286">
        <v>2437.8765878710001</v>
      </c>
      <c r="S113" s="1286">
        <v>2466.2684885690001</v>
      </c>
      <c r="T113" s="537"/>
      <c r="U113" s="1126"/>
      <c r="V113" s="1"/>
      <c r="W113" s="1"/>
    </row>
    <row r="114" spans="1:23" ht="17.100000000000001" customHeight="1">
      <c r="A114" s="94" t="s">
        <v>19</v>
      </c>
      <c r="B114" s="1282" t="s">
        <v>38</v>
      </c>
      <c r="C114" s="1286">
        <v>169.93498299999999</v>
      </c>
      <c r="D114" s="1286">
        <v>221.594524775</v>
      </c>
      <c r="E114" s="1286">
        <v>254.899544655</v>
      </c>
      <c r="F114" s="1286">
        <v>458.89926394899999</v>
      </c>
      <c r="G114" s="1286">
        <v>649.39800284800003</v>
      </c>
      <c r="H114" s="1286">
        <v>629.959928365</v>
      </c>
      <c r="I114" s="1286">
        <v>659.04897532799998</v>
      </c>
      <c r="J114" s="1286">
        <v>635.21650431800003</v>
      </c>
      <c r="K114" s="1286">
        <v>648.65045559999999</v>
      </c>
      <c r="L114" s="1286">
        <v>723.64689754699998</v>
      </c>
      <c r="M114" s="1286">
        <v>660.22917304299995</v>
      </c>
      <c r="N114" s="1286">
        <v>730.53597961399998</v>
      </c>
      <c r="O114" s="1286">
        <v>773.38187972900005</v>
      </c>
      <c r="P114" s="1286">
        <v>822.44327630700002</v>
      </c>
      <c r="Q114" s="1286">
        <v>872.81824697100001</v>
      </c>
      <c r="R114" s="1286">
        <v>904.37756749699997</v>
      </c>
      <c r="S114" s="1286">
        <v>914.980597859</v>
      </c>
      <c r="T114" s="537"/>
      <c r="U114" s="1126"/>
      <c r="V114" s="1"/>
      <c r="W114" s="1"/>
    </row>
    <row r="115" spans="1:23" ht="17.100000000000001" customHeight="1">
      <c r="A115" s="94" t="s">
        <v>20</v>
      </c>
      <c r="B115" s="1282" t="s">
        <v>39</v>
      </c>
      <c r="C115" s="1286">
        <v>90.522993</v>
      </c>
      <c r="D115" s="1286">
        <v>152.59048180100001</v>
      </c>
      <c r="E115" s="1286">
        <v>176.649446837</v>
      </c>
      <c r="F115" s="1286">
        <v>340.62237333899998</v>
      </c>
      <c r="G115" s="1286">
        <v>574.151297387</v>
      </c>
      <c r="H115" s="1286">
        <v>580.12389024100003</v>
      </c>
      <c r="I115" s="1286">
        <v>591.75327381099999</v>
      </c>
      <c r="J115" s="1286">
        <v>640.20293357000003</v>
      </c>
      <c r="K115" s="1286">
        <v>632.89206287100001</v>
      </c>
      <c r="L115" s="1286">
        <v>686.21783019999998</v>
      </c>
      <c r="M115" s="1286">
        <v>741.82042573199999</v>
      </c>
      <c r="N115" s="1286">
        <v>855.89340491899998</v>
      </c>
      <c r="O115" s="1286">
        <v>812.68126141200003</v>
      </c>
      <c r="P115" s="1286">
        <v>810.77884772100003</v>
      </c>
      <c r="Q115" s="1286">
        <v>830.50870446199997</v>
      </c>
      <c r="R115" s="1286">
        <v>810.48109130399996</v>
      </c>
      <c r="S115" s="1286">
        <v>778.34708652100005</v>
      </c>
      <c r="T115" s="537"/>
      <c r="U115" s="1126"/>
      <c r="V115" s="1"/>
      <c r="W115" s="1"/>
    </row>
    <row r="116" spans="1:23" ht="17.100000000000001" customHeight="1">
      <c r="A116" s="94" t="s">
        <v>22</v>
      </c>
      <c r="B116" s="1282" t="s">
        <v>40</v>
      </c>
      <c r="C116" s="1286">
        <v>228.42201900000001</v>
      </c>
      <c r="D116" s="1286">
        <v>307.36140958999999</v>
      </c>
      <c r="E116" s="1286">
        <v>441.46948149899998</v>
      </c>
      <c r="F116" s="1286">
        <v>723.40056474300002</v>
      </c>
      <c r="G116" s="1286">
        <v>842.87563006100004</v>
      </c>
      <c r="H116" s="1286">
        <v>850.81053661800001</v>
      </c>
      <c r="I116" s="1286">
        <v>848.03293846999998</v>
      </c>
      <c r="J116" s="1286">
        <v>850.47340820399995</v>
      </c>
      <c r="K116" s="1286">
        <v>836.08702986499998</v>
      </c>
      <c r="L116" s="1286">
        <v>844.83351020400005</v>
      </c>
      <c r="M116" s="1286">
        <v>776.10339958899999</v>
      </c>
      <c r="N116" s="1286">
        <v>812.79822485099999</v>
      </c>
      <c r="O116" s="1286">
        <v>860.83473804499999</v>
      </c>
      <c r="P116" s="1286">
        <v>864.62042239000004</v>
      </c>
      <c r="Q116" s="1286">
        <v>911.01921996199997</v>
      </c>
      <c r="R116" s="1286">
        <v>946.59403304099999</v>
      </c>
      <c r="S116" s="1286">
        <v>961.29973403700001</v>
      </c>
      <c r="T116" s="537"/>
      <c r="U116" s="1126"/>
      <c r="V116" s="1"/>
      <c r="W116" s="1"/>
    </row>
    <row r="117" spans="1:23" ht="17.100000000000001" customHeight="1">
      <c r="A117" s="94" t="s">
        <v>23</v>
      </c>
      <c r="B117" s="1282" t="s">
        <v>41</v>
      </c>
      <c r="C117" s="1286">
        <v>1611.282897</v>
      </c>
      <c r="D117" s="1286">
        <v>2212.5522791069998</v>
      </c>
      <c r="E117" s="1286">
        <v>3276.2684800749998</v>
      </c>
      <c r="F117" s="1286">
        <v>4816.4434677729996</v>
      </c>
      <c r="G117" s="1286">
        <v>5356.6723892319997</v>
      </c>
      <c r="H117" s="1286">
        <v>5467.867751103</v>
      </c>
      <c r="I117" s="1286">
        <v>5489.7547017569996</v>
      </c>
      <c r="J117" s="1286">
        <v>5533.872743467</v>
      </c>
      <c r="K117" s="1286">
        <v>5692.9509425409997</v>
      </c>
      <c r="L117" s="1286">
        <v>5819.1776368760002</v>
      </c>
      <c r="M117" s="1286">
        <v>5531.864517647</v>
      </c>
      <c r="N117" s="1286">
        <v>5830.705376459</v>
      </c>
      <c r="O117" s="1286">
        <v>5985.1701796240004</v>
      </c>
      <c r="P117" s="1286">
        <v>6077.7709867630001</v>
      </c>
      <c r="Q117" s="1286">
        <v>6212.9828735069996</v>
      </c>
      <c r="R117" s="1286">
        <v>6543.0862567169997</v>
      </c>
      <c r="S117" s="1286">
        <v>6689.227206951</v>
      </c>
      <c r="T117" s="537"/>
      <c r="U117" s="1126"/>
      <c r="V117" s="1"/>
      <c r="W117" s="1"/>
    </row>
    <row r="118" spans="1:23" ht="17.100000000000001" customHeight="1">
      <c r="A118" s="94" t="s">
        <v>24</v>
      </c>
      <c r="B118" s="1282" t="s">
        <v>42</v>
      </c>
      <c r="C118" s="1286">
        <v>722.34412799999996</v>
      </c>
      <c r="D118" s="1286">
        <v>929.71522900399998</v>
      </c>
      <c r="E118" s="1286">
        <v>1137.331868425</v>
      </c>
      <c r="F118" s="1286">
        <v>1539.20205885</v>
      </c>
      <c r="G118" s="1286">
        <v>1820.7205781390001</v>
      </c>
      <c r="H118" s="1286">
        <v>1843.1914310689999</v>
      </c>
      <c r="I118" s="1286">
        <v>1857.991729007</v>
      </c>
      <c r="J118" s="1286">
        <v>1865.8879100229999</v>
      </c>
      <c r="K118" s="1286">
        <v>1888.197982382</v>
      </c>
      <c r="L118" s="1286">
        <v>1973.6872530779999</v>
      </c>
      <c r="M118" s="1286">
        <v>1917.5174990370001</v>
      </c>
      <c r="N118" s="1286">
        <v>2006.531990555</v>
      </c>
      <c r="O118" s="1286">
        <v>2024.888692275</v>
      </c>
      <c r="P118" s="1286">
        <v>2064.0427947980002</v>
      </c>
      <c r="Q118" s="1286">
        <v>2135.324333951</v>
      </c>
      <c r="R118" s="1286">
        <v>2178.5680871220002</v>
      </c>
      <c r="S118" s="1286">
        <v>2166.2620607650001</v>
      </c>
      <c r="T118" s="537"/>
      <c r="U118" s="1126"/>
      <c r="V118" s="1"/>
      <c r="W118" s="1"/>
    </row>
    <row r="119" spans="1:23" ht="17.100000000000001" customHeight="1">
      <c r="A119" s="94" t="s">
        <v>25</v>
      </c>
      <c r="B119" s="1282" t="s">
        <v>43</v>
      </c>
      <c r="C119" s="1286">
        <v>4.62704</v>
      </c>
      <c r="D119" s="1286">
        <v>8.8396901220000004</v>
      </c>
      <c r="E119" s="1286">
        <v>6.9340132639999998</v>
      </c>
      <c r="F119" s="1286">
        <v>6.3408822139999996</v>
      </c>
      <c r="G119" s="1286">
        <v>8.3934044490000002</v>
      </c>
      <c r="H119" s="1286">
        <v>7.8438960809999996</v>
      </c>
      <c r="I119" s="1286">
        <v>8.4622206220000002</v>
      </c>
      <c r="J119" s="1286">
        <v>8.2249581900000006</v>
      </c>
      <c r="K119" s="1286">
        <v>8.2184270250000004</v>
      </c>
      <c r="L119" s="1286">
        <v>8.0001459570000009</v>
      </c>
      <c r="M119" s="1286">
        <v>7.2932727020000003</v>
      </c>
      <c r="N119" s="1286">
        <v>7.5613887489999998</v>
      </c>
      <c r="O119" s="1286">
        <v>8.2725056420000005</v>
      </c>
      <c r="P119" s="1286">
        <v>8.1826950899999993</v>
      </c>
      <c r="Q119" s="1286">
        <v>8.9801470109999997</v>
      </c>
      <c r="R119" s="1286">
        <v>9.3391717869999997</v>
      </c>
      <c r="S119" s="1286">
        <v>9.7133303820000005</v>
      </c>
      <c r="T119" s="537"/>
      <c r="U119" s="1126"/>
      <c r="V119" s="1"/>
      <c r="W119" s="1"/>
    </row>
    <row r="120" spans="1:23" ht="17.100000000000001" customHeight="1">
      <c r="A120" s="94" t="s">
        <v>26</v>
      </c>
      <c r="B120" s="1282" t="s">
        <v>44</v>
      </c>
      <c r="C120" s="1286">
        <v>68.739503999999997</v>
      </c>
      <c r="D120" s="1286">
        <v>95.209674268000001</v>
      </c>
      <c r="E120" s="1286">
        <v>106.002465345</v>
      </c>
      <c r="F120" s="1286">
        <v>153.24953653700001</v>
      </c>
      <c r="G120" s="1286">
        <v>181.32064282900001</v>
      </c>
      <c r="H120" s="1286">
        <v>180.54753292800001</v>
      </c>
      <c r="I120" s="1286">
        <v>180.445552096</v>
      </c>
      <c r="J120" s="1286">
        <v>183.61309942700001</v>
      </c>
      <c r="K120" s="1286">
        <v>183.12240755299999</v>
      </c>
      <c r="L120" s="1286">
        <v>176.562297153</v>
      </c>
      <c r="M120" s="1286">
        <v>150.228070511</v>
      </c>
      <c r="N120" s="1286">
        <v>167.528364079</v>
      </c>
      <c r="O120" s="1286">
        <v>173.501205637</v>
      </c>
      <c r="P120" s="1286">
        <v>169.55626722900001</v>
      </c>
      <c r="Q120" s="1286">
        <v>182.715690529</v>
      </c>
      <c r="R120" s="1286">
        <v>194.18736983599999</v>
      </c>
      <c r="S120" s="1286">
        <v>187.55254694800001</v>
      </c>
      <c r="T120" s="537"/>
      <c r="U120" s="1126"/>
      <c r="V120" s="1"/>
      <c r="W120" s="1"/>
    </row>
    <row r="121" spans="1:23" ht="17.100000000000001" customHeight="1">
      <c r="A121" s="95" t="s">
        <v>27</v>
      </c>
      <c r="B121" s="1283" t="s">
        <v>45</v>
      </c>
      <c r="C121" s="1286">
        <v>19.063493999999999</v>
      </c>
      <c r="D121" s="1286">
        <v>10.613807602</v>
      </c>
      <c r="E121" s="1286">
        <v>9.6875390699999997</v>
      </c>
      <c r="F121" s="1286">
        <v>3.2156929490000001</v>
      </c>
      <c r="G121" s="1286">
        <v>4.0272156969999999</v>
      </c>
      <c r="H121" s="1286">
        <v>4.0466822560000004</v>
      </c>
      <c r="I121" s="1286">
        <v>4.1057871979999998</v>
      </c>
      <c r="J121" s="1286">
        <v>4.1062590539999997</v>
      </c>
      <c r="K121" s="1286">
        <v>4.2682834679999999</v>
      </c>
      <c r="L121" s="1286">
        <v>4.1428544409999999</v>
      </c>
      <c r="M121" s="1286">
        <v>3.7549546149999999</v>
      </c>
      <c r="N121" s="1286">
        <v>4.2895867640000001</v>
      </c>
      <c r="O121" s="1286">
        <v>4.0502486280000003</v>
      </c>
      <c r="P121" s="1286">
        <v>4.4559864029999998</v>
      </c>
      <c r="Q121" s="1286">
        <v>4.1849203360000002</v>
      </c>
      <c r="R121" s="1286">
        <v>4.380696436</v>
      </c>
      <c r="S121" s="1286">
        <v>3.9514818850000002</v>
      </c>
      <c r="T121" s="537"/>
      <c r="U121" s="1126"/>
      <c r="V121" s="1"/>
      <c r="W121" s="1"/>
    </row>
    <row r="122" spans="1:23" ht="17.100000000000001" customHeight="1">
      <c r="A122" s="95" t="s">
        <v>28</v>
      </c>
      <c r="B122" s="1283" t="s">
        <v>46</v>
      </c>
      <c r="C122" s="1286">
        <v>79.744617000000005</v>
      </c>
      <c r="D122" s="1286">
        <v>97.600315898000005</v>
      </c>
      <c r="E122" s="1286">
        <v>98.755907218000004</v>
      </c>
      <c r="F122" s="1286">
        <v>125.522509124</v>
      </c>
      <c r="G122" s="1286">
        <v>159.738999557</v>
      </c>
      <c r="H122" s="1286">
        <v>165.32737143599999</v>
      </c>
      <c r="I122" s="1286">
        <v>166.696794466</v>
      </c>
      <c r="J122" s="1286">
        <v>168.89459351299999</v>
      </c>
      <c r="K122" s="1286">
        <v>164.22768858200001</v>
      </c>
      <c r="L122" s="1286">
        <v>170.01560162000001</v>
      </c>
      <c r="M122" s="1286">
        <v>164.59245800299999</v>
      </c>
      <c r="N122" s="1286">
        <v>175.21345004099999</v>
      </c>
      <c r="O122" s="1286">
        <v>185.43571877599999</v>
      </c>
      <c r="P122" s="1286">
        <v>191.14064366700001</v>
      </c>
      <c r="Q122" s="1286">
        <v>200.01741057999999</v>
      </c>
      <c r="R122" s="1286">
        <v>211.77489867899999</v>
      </c>
      <c r="S122" s="1286">
        <v>214.728036342</v>
      </c>
      <c r="T122" s="537"/>
      <c r="U122" s="1126"/>
      <c r="V122" s="1"/>
      <c r="W122" s="1"/>
    </row>
    <row r="123" spans="1:23" ht="17.100000000000001" customHeight="1">
      <c r="A123" s="94" t="s">
        <v>119</v>
      </c>
      <c r="B123" s="1282" t="s">
        <v>47</v>
      </c>
      <c r="C123" s="1286">
        <v>89.288934999999995</v>
      </c>
      <c r="D123" s="1286">
        <v>86.830696938000003</v>
      </c>
      <c r="E123" s="1286">
        <v>93.325921738000005</v>
      </c>
      <c r="F123" s="1286">
        <v>117.04089438600001</v>
      </c>
      <c r="G123" s="1286">
        <v>195.62897248199999</v>
      </c>
      <c r="H123" s="1286">
        <v>200.667392476</v>
      </c>
      <c r="I123" s="1286">
        <v>203.52631073699999</v>
      </c>
      <c r="J123" s="1286">
        <v>200.21141498399999</v>
      </c>
      <c r="K123" s="1286">
        <v>200.38566006600001</v>
      </c>
      <c r="L123" s="1286">
        <v>197.64415834600001</v>
      </c>
      <c r="M123" s="1286">
        <v>172.06749216700001</v>
      </c>
      <c r="N123" s="1286">
        <v>191.081916162</v>
      </c>
      <c r="O123" s="1286">
        <v>214.301259018</v>
      </c>
      <c r="P123" s="1286">
        <v>214.99101033599999</v>
      </c>
      <c r="Q123" s="1286">
        <v>222.909581898</v>
      </c>
      <c r="R123" s="1286">
        <v>231.463456646</v>
      </c>
      <c r="S123" s="1286">
        <v>226.032295175</v>
      </c>
      <c r="T123" s="537"/>
      <c r="U123" s="1126"/>
      <c r="V123" s="1"/>
      <c r="W123" s="1"/>
    </row>
    <row r="124" spans="1:23" ht="17.100000000000001" customHeight="1">
      <c r="A124" s="94" t="s">
        <v>81</v>
      </c>
      <c r="B124" s="1282" t="s">
        <v>48</v>
      </c>
      <c r="C124" s="1286">
        <v>100.387798</v>
      </c>
      <c r="D124" s="1286">
        <v>109.630483848</v>
      </c>
      <c r="E124" s="1286">
        <v>122.288038887</v>
      </c>
      <c r="F124" s="1286">
        <v>123.6923556</v>
      </c>
      <c r="G124" s="1286">
        <v>159.00393975399999</v>
      </c>
      <c r="H124" s="1286">
        <v>163.235454336</v>
      </c>
      <c r="I124" s="1286">
        <v>172.782265161</v>
      </c>
      <c r="J124" s="1286">
        <v>176.95187121999999</v>
      </c>
      <c r="K124" s="1286">
        <v>173.12448118500001</v>
      </c>
      <c r="L124" s="1286">
        <v>178.275996386</v>
      </c>
      <c r="M124" s="1286">
        <v>163.19026936200001</v>
      </c>
      <c r="N124" s="1286">
        <v>174.896668758</v>
      </c>
      <c r="O124" s="1286">
        <v>192.530253579</v>
      </c>
      <c r="P124" s="1286">
        <v>206.52626107099999</v>
      </c>
      <c r="Q124" s="1286">
        <v>225.01965518399999</v>
      </c>
      <c r="R124" s="1286">
        <v>233.70915817299999</v>
      </c>
      <c r="S124" s="1286">
        <v>237.34254715200001</v>
      </c>
      <c r="T124" s="537"/>
      <c r="U124" s="1126"/>
      <c r="V124" s="1"/>
      <c r="W124" s="1"/>
    </row>
    <row r="125" spans="1:23" ht="17.100000000000001" customHeight="1">
      <c r="A125" s="94" t="s">
        <v>82</v>
      </c>
      <c r="B125" s="1282" t="s">
        <v>49</v>
      </c>
      <c r="C125" s="1286">
        <v>302.94921799999997</v>
      </c>
      <c r="D125" s="1286">
        <v>284.56110440399999</v>
      </c>
      <c r="E125" s="1286">
        <v>290.84654607499999</v>
      </c>
      <c r="F125" s="1286">
        <v>356.21220208599999</v>
      </c>
      <c r="G125" s="1286">
        <v>534.21512479099999</v>
      </c>
      <c r="H125" s="1286">
        <v>559.02093907200003</v>
      </c>
      <c r="I125" s="1286">
        <v>553.82648717400002</v>
      </c>
      <c r="J125" s="1286">
        <v>555.31806552800003</v>
      </c>
      <c r="K125" s="1286">
        <v>553.76375117999999</v>
      </c>
      <c r="L125" s="1286">
        <v>547.64817699299999</v>
      </c>
      <c r="M125" s="1286">
        <v>515.79011158399999</v>
      </c>
      <c r="N125" s="1286">
        <v>557.99458514100002</v>
      </c>
      <c r="O125" s="1286">
        <v>566.10395606199995</v>
      </c>
      <c r="P125" s="1286">
        <v>566.73142429100005</v>
      </c>
      <c r="Q125" s="1286">
        <v>607.313171979</v>
      </c>
      <c r="R125" s="1286">
        <v>604.49911837800005</v>
      </c>
      <c r="S125" s="1286">
        <v>610.90820061800002</v>
      </c>
      <c r="T125" s="537"/>
      <c r="U125" s="1126"/>
      <c r="V125" s="1"/>
      <c r="W125" s="1"/>
    </row>
    <row r="126" spans="1:23" ht="17.100000000000001" customHeight="1">
      <c r="A126" s="94" t="s">
        <v>83</v>
      </c>
      <c r="B126" s="1282" t="s">
        <v>50</v>
      </c>
      <c r="C126" s="1286">
        <v>102.458353</v>
      </c>
      <c r="D126" s="1286">
        <v>80.649888024000006</v>
      </c>
      <c r="E126" s="1286">
        <v>89.381682005000002</v>
      </c>
      <c r="F126" s="1286">
        <v>97.867926147000006</v>
      </c>
      <c r="G126" s="1286">
        <v>120.039059288</v>
      </c>
      <c r="H126" s="1286">
        <v>122.72535459300001</v>
      </c>
      <c r="I126" s="1286">
        <v>130.35525313700001</v>
      </c>
      <c r="J126" s="1286">
        <v>131.690092827</v>
      </c>
      <c r="K126" s="1286">
        <v>127.756519884</v>
      </c>
      <c r="L126" s="1286">
        <v>125.846830275</v>
      </c>
      <c r="M126" s="1286">
        <v>113.324592767</v>
      </c>
      <c r="N126" s="1286">
        <v>117.106969432</v>
      </c>
      <c r="O126" s="1286">
        <v>111.208747632</v>
      </c>
      <c r="P126" s="1286">
        <v>114.226273371</v>
      </c>
      <c r="Q126" s="1286">
        <v>120.983931352</v>
      </c>
      <c r="R126" s="1286">
        <v>136.318606469</v>
      </c>
      <c r="S126" s="1286">
        <v>149.132383167</v>
      </c>
      <c r="T126" s="537"/>
      <c r="U126" s="1126"/>
      <c r="V126" s="1"/>
      <c r="W126" s="1"/>
    </row>
    <row r="127" spans="1:23" ht="17.100000000000001" customHeight="1">
      <c r="A127" s="94" t="s">
        <v>84</v>
      </c>
      <c r="B127" s="1282" t="s">
        <v>51</v>
      </c>
      <c r="C127" s="1286">
        <v>4.8171650000000001</v>
      </c>
      <c r="D127" s="1286">
        <v>8.3031196569999999</v>
      </c>
      <c r="E127" s="1286">
        <v>10.485329171</v>
      </c>
      <c r="F127" s="1286">
        <v>10.914353445</v>
      </c>
      <c r="G127" s="1286">
        <v>7.688658846</v>
      </c>
      <c r="H127" s="1286">
        <v>8.7072241120000005</v>
      </c>
      <c r="I127" s="1286">
        <v>8.2080469189999992</v>
      </c>
      <c r="J127" s="1286">
        <v>8.3465572439999995</v>
      </c>
      <c r="K127" s="1286">
        <v>9.1556233389999999</v>
      </c>
      <c r="L127" s="1286">
        <v>7.8582168210000001</v>
      </c>
      <c r="M127" s="1286">
        <v>7.5230067839999997</v>
      </c>
      <c r="N127" s="1286">
        <v>8.2283634540000001</v>
      </c>
      <c r="O127" s="1286">
        <v>8.8727790599999992</v>
      </c>
      <c r="P127" s="1286">
        <v>37.785657354999998</v>
      </c>
      <c r="Q127" s="1286">
        <v>40.365805364000003</v>
      </c>
      <c r="R127" s="1286">
        <v>43.276778555</v>
      </c>
      <c r="S127" s="1286">
        <v>40.398026455</v>
      </c>
      <c r="T127" s="537"/>
      <c r="U127" s="1126"/>
      <c r="V127" s="1"/>
      <c r="W127" s="1"/>
    </row>
    <row r="128" spans="1:23" ht="17.100000000000001" customHeight="1">
      <c r="A128" s="94" t="s">
        <v>85</v>
      </c>
      <c r="B128" s="1282" t="s">
        <v>52</v>
      </c>
      <c r="C128" s="1286">
        <v>115.15421499999999</v>
      </c>
      <c r="D128" s="1286">
        <v>211.44084356499999</v>
      </c>
      <c r="E128" s="1286">
        <v>200.41009755600001</v>
      </c>
      <c r="F128" s="1286">
        <v>230.90205574399999</v>
      </c>
      <c r="G128" s="1286">
        <v>309.98378364600001</v>
      </c>
      <c r="H128" s="1286">
        <v>343.053523176</v>
      </c>
      <c r="I128" s="1286">
        <v>349.562750462</v>
      </c>
      <c r="J128" s="1286">
        <v>353.60314384700001</v>
      </c>
      <c r="K128" s="1286">
        <v>359.018466789</v>
      </c>
      <c r="L128" s="1286">
        <v>346.14182213100003</v>
      </c>
      <c r="M128" s="1286">
        <v>308.10484662699997</v>
      </c>
      <c r="N128" s="1286">
        <v>342.35865700900001</v>
      </c>
      <c r="O128" s="1286">
        <v>335.96626298699999</v>
      </c>
      <c r="P128" s="1286">
        <v>345.17635431899998</v>
      </c>
      <c r="Q128" s="1286">
        <v>358.173357592</v>
      </c>
      <c r="R128" s="1286">
        <v>365.19092231299999</v>
      </c>
      <c r="S128" s="1286">
        <v>377.73952855499999</v>
      </c>
      <c r="T128" s="537"/>
      <c r="U128" s="1126"/>
      <c r="V128" s="1"/>
      <c r="W128" s="1"/>
    </row>
    <row r="129" spans="1:23" ht="17.100000000000001" customHeight="1">
      <c r="A129" s="94" t="s">
        <v>86</v>
      </c>
      <c r="B129" s="1282" t="s">
        <v>53</v>
      </c>
      <c r="C129" s="1286">
        <v>38.869742000000002</v>
      </c>
      <c r="D129" s="1286">
        <v>42.838528259999997</v>
      </c>
      <c r="E129" s="1286">
        <v>38.214058094999999</v>
      </c>
      <c r="F129" s="1286">
        <v>50.266738033000003</v>
      </c>
      <c r="G129" s="1286">
        <v>58.628006370999998</v>
      </c>
      <c r="H129" s="1286">
        <v>56.781675866</v>
      </c>
      <c r="I129" s="1286">
        <v>57.462848653999998</v>
      </c>
      <c r="J129" s="1286">
        <v>57.441502415999999</v>
      </c>
      <c r="K129" s="1286">
        <v>54.786816272999999</v>
      </c>
      <c r="L129" s="1286">
        <v>57.670451344999996</v>
      </c>
      <c r="M129" s="1286">
        <v>53.966789355000003</v>
      </c>
      <c r="N129" s="1286">
        <v>58.435857407</v>
      </c>
      <c r="O129" s="1286">
        <v>62.661460403</v>
      </c>
      <c r="P129" s="1286">
        <v>63.660974887999998</v>
      </c>
      <c r="Q129" s="1286">
        <v>63.237456393000002</v>
      </c>
      <c r="R129" s="1286">
        <v>66.093209692000002</v>
      </c>
      <c r="S129" s="1286">
        <v>64.715397452999994</v>
      </c>
      <c r="T129" s="537"/>
      <c r="U129" s="1126"/>
      <c r="V129" s="1"/>
      <c r="W129" s="1"/>
    </row>
    <row r="130" spans="1:23" ht="17.100000000000001" customHeight="1">
      <c r="A130" s="94" t="s">
        <v>87</v>
      </c>
      <c r="B130" s="1282" t="s">
        <v>54</v>
      </c>
      <c r="C130" s="1286">
        <v>83.705843000000002</v>
      </c>
      <c r="D130" s="1286">
        <v>66.015366724000003</v>
      </c>
      <c r="E130" s="1286">
        <v>84.223091151999995</v>
      </c>
      <c r="F130" s="1286">
        <v>162.10256985500001</v>
      </c>
      <c r="G130" s="1286">
        <v>165.952575035</v>
      </c>
      <c r="H130" s="1286">
        <v>171.738567999</v>
      </c>
      <c r="I130" s="1286">
        <v>171.192520763</v>
      </c>
      <c r="J130" s="1286">
        <v>166.79228049599999</v>
      </c>
      <c r="K130" s="1286">
        <v>172.47064024900001</v>
      </c>
      <c r="L130" s="1286">
        <v>178.39422054400001</v>
      </c>
      <c r="M130" s="1286">
        <v>86.177713335999997</v>
      </c>
      <c r="N130" s="1286">
        <v>93.465655451000003</v>
      </c>
      <c r="O130" s="1286">
        <v>95.658863543999999</v>
      </c>
      <c r="P130" s="1286">
        <v>90.960045139000002</v>
      </c>
      <c r="Q130" s="1286">
        <v>90.988616425999993</v>
      </c>
      <c r="R130" s="1286">
        <v>102.10102490600001</v>
      </c>
      <c r="S130" s="1286">
        <v>103.83991316300001</v>
      </c>
      <c r="T130" s="537"/>
      <c r="U130" s="1126"/>
      <c r="V130" s="1"/>
      <c r="W130" s="1"/>
    </row>
    <row r="131" spans="1:23" ht="17.100000000000001" customHeight="1">
      <c r="A131" s="94" t="s">
        <v>88</v>
      </c>
      <c r="B131" s="1282" t="s">
        <v>55</v>
      </c>
      <c r="C131" s="1286">
        <v>22.765611</v>
      </c>
      <c r="D131" s="1286">
        <v>23.313446707000001</v>
      </c>
      <c r="E131" s="1286">
        <v>27.621345424000001</v>
      </c>
      <c r="F131" s="1286">
        <v>22.729738802</v>
      </c>
      <c r="G131" s="1286">
        <v>29.990695995999999</v>
      </c>
      <c r="H131" s="1286">
        <v>33.669306315999997</v>
      </c>
      <c r="I131" s="1286">
        <v>35.826026919999997</v>
      </c>
      <c r="J131" s="1286">
        <v>38.128340825999999</v>
      </c>
      <c r="K131" s="1286">
        <v>40.870156995000002</v>
      </c>
      <c r="L131" s="1286">
        <v>40.907385028</v>
      </c>
      <c r="M131" s="1286">
        <v>34.661460957000003</v>
      </c>
      <c r="N131" s="1286">
        <v>39.007036552000002</v>
      </c>
      <c r="O131" s="1286">
        <v>51.421735323999997</v>
      </c>
      <c r="P131" s="1286">
        <v>48.492032594000001</v>
      </c>
      <c r="Q131" s="1286">
        <v>49.545639682000001</v>
      </c>
      <c r="R131" s="1286">
        <v>55.455129593000002</v>
      </c>
      <c r="S131" s="1286">
        <v>54.280505609999999</v>
      </c>
      <c r="T131" s="537"/>
      <c r="U131" s="1126"/>
      <c r="V131" s="1"/>
      <c r="W131" s="1"/>
    </row>
    <row r="132" spans="1:23" ht="17.100000000000001" customHeight="1">
      <c r="A132" s="94" t="s">
        <v>120</v>
      </c>
      <c r="B132" s="1282" t="s">
        <v>56</v>
      </c>
      <c r="C132" s="1286">
        <v>18.289479</v>
      </c>
      <c r="D132" s="1286">
        <v>33.641200810000001</v>
      </c>
      <c r="E132" s="1286">
        <v>35.561497887000002</v>
      </c>
      <c r="F132" s="1286">
        <v>49.905649738999998</v>
      </c>
      <c r="G132" s="1286">
        <v>74.974398879000006</v>
      </c>
      <c r="H132" s="1286">
        <v>109.566337985</v>
      </c>
      <c r="I132" s="1286">
        <v>109.731735867</v>
      </c>
      <c r="J132" s="1286">
        <v>108.282667793</v>
      </c>
      <c r="K132" s="1286">
        <v>110.787320768</v>
      </c>
      <c r="L132" s="1286">
        <v>107.37609734599999</v>
      </c>
      <c r="M132" s="1286">
        <v>87.614366447999998</v>
      </c>
      <c r="N132" s="1286">
        <v>92.304729545000001</v>
      </c>
      <c r="O132" s="1286">
        <v>101.383815074</v>
      </c>
      <c r="P132" s="1286">
        <v>88.296535091999999</v>
      </c>
      <c r="Q132" s="1286">
        <v>90.183966576000003</v>
      </c>
      <c r="R132" s="1286">
        <v>90.931628951999997</v>
      </c>
      <c r="S132" s="1286">
        <v>89.665217955000003</v>
      </c>
      <c r="T132" s="537"/>
      <c r="U132" s="1126"/>
      <c r="V132" s="1"/>
      <c r="W132" s="1"/>
    </row>
    <row r="133" spans="1:23" ht="17.100000000000001" customHeight="1">
      <c r="A133" s="94" t="s">
        <v>186</v>
      </c>
      <c r="B133" s="1282" t="s">
        <v>278</v>
      </c>
      <c r="C133" s="69">
        <v>0</v>
      </c>
      <c r="D133" s="1286">
        <v>1.5698995549999999</v>
      </c>
      <c r="E133" s="1286">
        <v>3.2142734210000001</v>
      </c>
      <c r="F133" s="1286">
        <v>6.0234303779999996</v>
      </c>
      <c r="G133" s="1286">
        <v>11.733858001</v>
      </c>
      <c r="H133" s="1286">
        <v>11.945151186</v>
      </c>
      <c r="I133" s="1286">
        <v>12.152228265</v>
      </c>
      <c r="J133" s="1286">
        <v>11.129274916</v>
      </c>
      <c r="K133" s="1286">
        <v>10.262166690999999</v>
      </c>
      <c r="L133" s="1286">
        <v>11.404119867</v>
      </c>
      <c r="M133" s="1286">
        <v>11.521398832999999</v>
      </c>
      <c r="N133" s="1286">
        <v>14.545696737</v>
      </c>
      <c r="O133" s="1286">
        <v>13.085924303000001</v>
      </c>
      <c r="P133" s="1286">
        <v>15.700230744000001</v>
      </c>
      <c r="Q133" s="1286">
        <v>16.427194197999999</v>
      </c>
      <c r="R133" s="1286">
        <v>17.093500474999999</v>
      </c>
      <c r="S133" s="1286">
        <v>16.291833415999999</v>
      </c>
      <c r="T133" s="537"/>
      <c r="U133" s="1126"/>
      <c r="V133" s="1"/>
      <c r="W133" s="1"/>
    </row>
    <row r="134" spans="1:23" ht="17.100000000000001" customHeight="1">
      <c r="A134" s="95" t="s">
        <v>187</v>
      </c>
      <c r="B134" s="1283" t="s">
        <v>57</v>
      </c>
      <c r="C134" s="1286">
        <v>44.380901000000001</v>
      </c>
      <c r="D134" s="1286">
        <v>26.054287784</v>
      </c>
      <c r="E134" s="1286">
        <v>28.048828060999998</v>
      </c>
      <c r="F134" s="1286">
        <v>9.0932591739999999</v>
      </c>
      <c r="G134" s="1286">
        <v>10.065615280999999</v>
      </c>
      <c r="H134" s="1286">
        <v>10.262804806</v>
      </c>
      <c r="I134" s="1286">
        <v>9.8458140299999997</v>
      </c>
      <c r="J134" s="1286">
        <v>9.5361604020000001</v>
      </c>
      <c r="K134" s="1286">
        <v>9.6104673839999997</v>
      </c>
      <c r="L134" s="1286">
        <v>9.8516257199999995</v>
      </c>
      <c r="M134" s="1286">
        <v>12.622471557000001</v>
      </c>
      <c r="N134" s="1286">
        <v>14.021422974</v>
      </c>
      <c r="O134" s="1286">
        <v>14.134555175999999</v>
      </c>
      <c r="P134" s="1286">
        <v>12.182518180000001</v>
      </c>
      <c r="Q134" s="1286">
        <v>11.556276462</v>
      </c>
      <c r="R134" s="1286">
        <v>11.657366292000001</v>
      </c>
      <c r="S134" s="1286">
        <v>11.709056041</v>
      </c>
      <c r="T134" s="537"/>
      <c r="U134" s="1126"/>
      <c r="V134" s="1"/>
      <c r="W134" s="1"/>
    </row>
    <row r="135" spans="1:23" ht="17.100000000000001" customHeight="1">
      <c r="A135" s="95" t="s">
        <v>188</v>
      </c>
      <c r="B135" s="1283" t="s">
        <v>58</v>
      </c>
      <c r="C135" s="1286">
        <v>39.144278</v>
      </c>
      <c r="D135" s="1286">
        <v>50.175714302999999</v>
      </c>
      <c r="E135" s="1286">
        <v>81.214911471999997</v>
      </c>
      <c r="F135" s="1286">
        <v>83.468144778999999</v>
      </c>
      <c r="G135" s="1286">
        <v>86.888922315000002</v>
      </c>
      <c r="H135" s="1286">
        <v>84.916731779000003</v>
      </c>
      <c r="I135" s="1286">
        <v>84.795447773000006</v>
      </c>
      <c r="J135" s="1286">
        <v>83.145661661999995</v>
      </c>
      <c r="K135" s="1286">
        <v>82.355106040999999</v>
      </c>
      <c r="L135" s="1286">
        <v>81.918811672000004</v>
      </c>
      <c r="M135" s="1286">
        <v>81.347353024</v>
      </c>
      <c r="N135" s="1286">
        <v>85.299300161000005</v>
      </c>
      <c r="O135" s="1286">
        <v>86.477934798000007</v>
      </c>
      <c r="P135" s="1286">
        <v>91.771022302000006</v>
      </c>
      <c r="Q135" s="1286">
        <v>92.192899679999996</v>
      </c>
      <c r="R135" s="1286">
        <v>92.602336472000005</v>
      </c>
      <c r="S135" s="1286">
        <v>61.485566927999997</v>
      </c>
      <c r="T135" s="537"/>
      <c r="U135" s="1126"/>
      <c r="V135" s="1"/>
      <c r="W135" s="1"/>
    </row>
    <row r="136" spans="1:23" ht="17.100000000000001" customHeight="1">
      <c r="A136" s="95" t="s">
        <v>189</v>
      </c>
      <c r="B136" s="1283" t="s">
        <v>59</v>
      </c>
      <c r="C136" s="1286">
        <v>89.831874999999997</v>
      </c>
      <c r="D136" s="1286">
        <v>100.320031513</v>
      </c>
      <c r="E136" s="1286">
        <v>109.513107576</v>
      </c>
      <c r="F136" s="1286">
        <v>106.57764073200001</v>
      </c>
      <c r="G136" s="1286">
        <v>114.162821448</v>
      </c>
      <c r="H136" s="1286">
        <v>113.453225342</v>
      </c>
      <c r="I136" s="1286">
        <v>113.73022458</v>
      </c>
      <c r="J136" s="1286">
        <v>113.65135374</v>
      </c>
      <c r="K136" s="1286">
        <v>114.584882544</v>
      </c>
      <c r="L136" s="1286">
        <v>112.71699033199999</v>
      </c>
      <c r="M136" s="1286">
        <v>100.708111503</v>
      </c>
      <c r="N136" s="1286">
        <v>108.084223975</v>
      </c>
      <c r="O136" s="1286">
        <v>122.446166895</v>
      </c>
      <c r="P136" s="1286">
        <v>119.22586006900001</v>
      </c>
      <c r="Q136" s="1286">
        <v>116.77043919099999</v>
      </c>
      <c r="R136" s="1286">
        <v>122.755586511</v>
      </c>
      <c r="S136" s="1286">
        <v>134.341728386</v>
      </c>
      <c r="T136" s="537"/>
      <c r="U136" s="1126"/>
      <c r="V136" s="1"/>
      <c r="W136" s="1"/>
    </row>
    <row r="137" spans="1:23" ht="17.100000000000001" customHeight="1">
      <c r="A137" s="94" t="s">
        <v>190</v>
      </c>
      <c r="B137" s="1282" t="s">
        <v>60</v>
      </c>
      <c r="C137" s="1286">
        <v>42.142940000000003</v>
      </c>
      <c r="D137" s="1286">
        <v>24.736706191</v>
      </c>
      <c r="E137" s="1286">
        <v>20.803207702000002</v>
      </c>
      <c r="F137" s="1286">
        <v>23.44919586</v>
      </c>
      <c r="G137" s="1286">
        <v>32.654131880000001</v>
      </c>
      <c r="H137" s="1286">
        <v>32.099627282999997</v>
      </c>
      <c r="I137" s="1286">
        <v>31.421571017000002</v>
      </c>
      <c r="J137" s="1286">
        <v>31.264726962000001</v>
      </c>
      <c r="K137" s="1286">
        <v>31.478919382000001</v>
      </c>
      <c r="L137" s="1286">
        <v>30.527944638000001</v>
      </c>
      <c r="M137" s="1286">
        <v>25.877544743000001</v>
      </c>
      <c r="N137" s="1286">
        <v>26.978915936</v>
      </c>
      <c r="O137" s="1286">
        <v>30.04141538</v>
      </c>
      <c r="P137" s="1286">
        <v>31.281682564</v>
      </c>
      <c r="Q137" s="1286">
        <v>32.797267736999999</v>
      </c>
      <c r="R137" s="1286">
        <v>37.271564118999997</v>
      </c>
      <c r="S137" s="1286">
        <v>35.203042947</v>
      </c>
      <c r="T137" s="537"/>
      <c r="U137" s="1126"/>
      <c r="V137" s="1"/>
      <c r="W137" s="1"/>
    </row>
    <row r="138" spans="1:23" ht="17.100000000000001" customHeight="1">
      <c r="A138" s="94" t="s">
        <v>191</v>
      </c>
      <c r="B138" s="1282" t="s">
        <v>61</v>
      </c>
      <c r="C138" s="1286">
        <v>0.40011999999999998</v>
      </c>
      <c r="D138" s="1286">
        <v>1.441137925</v>
      </c>
      <c r="E138" s="1286">
        <v>1.5087708870000001</v>
      </c>
      <c r="F138" s="1286">
        <v>2.1153328899999999</v>
      </c>
      <c r="G138" s="1286">
        <v>2.0645350410000001</v>
      </c>
      <c r="H138" s="1286">
        <v>2.040091162</v>
      </c>
      <c r="I138" s="1286">
        <v>2.465780621</v>
      </c>
      <c r="J138" s="1286">
        <v>1.9772614420000001</v>
      </c>
      <c r="K138" s="1286">
        <v>1.9579286730000001</v>
      </c>
      <c r="L138" s="1286">
        <v>2.1185059989999999</v>
      </c>
      <c r="M138" s="1286">
        <v>2.2777845569999999</v>
      </c>
      <c r="N138" s="1286">
        <v>2.2836906419999998</v>
      </c>
      <c r="O138" s="1286">
        <v>2.1549222690000001</v>
      </c>
      <c r="P138" s="1286">
        <v>2.4219433380000002</v>
      </c>
      <c r="Q138" s="1286">
        <v>2.3624442079999999</v>
      </c>
      <c r="R138" s="1286">
        <v>2.2723288620000002</v>
      </c>
      <c r="S138" s="1286">
        <v>2.3570549820000002</v>
      </c>
      <c r="T138" s="537"/>
      <c r="U138" s="1126"/>
      <c r="V138" s="1"/>
      <c r="W138" s="1"/>
    </row>
    <row r="139" spans="1:23" ht="17.100000000000001" customHeight="1">
      <c r="A139" s="94" t="s">
        <v>192</v>
      </c>
      <c r="B139" s="1282" t="s">
        <v>62</v>
      </c>
      <c r="C139" s="1286">
        <v>5.0912759999999997</v>
      </c>
      <c r="D139" s="1286">
        <v>1.108498617</v>
      </c>
      <c r="E139" s="1286">
        <v>0.61560013800000002</v>
      </c>
      <c r="F139" s="1286">
        <v>2.2327575560000001</v>
      </c>
      <c r="G139" s="1286">
        <v>1.3521131909999999</v>
      </c>
      <c r="H139" s="1286">
        <v>1.5463408139999999</v>
      </c>
      <c r="I139" s="1286">
        <v>1.560247964</v>
      </c>
      <c r="J139" s="1286">
        <v>1.4722616719999999</v>
      </c>
      <c r="K139" s="1286">
        <v>1.560532147</v>
      </c>
      <c r="L139" s="1286">
        <v>1.3439036259999999</v>
      </c>
      <c r="M139" s="1286">
        <v>1.3026340350000001</v>
      </c>
      <c r="N139" s="1286">
        <v>1.637357341</v>
      </c>
      <c r="O139" s="1286">
        <v>1.6724942389999999</v>
      </c>
      <c r="P139" s="1286">
        <v>1.6092553249999999</v>
      </c>
      <c r="Q139" s="1286">
        <v>1.8960702009999999</v>
      </c>
      <c r="R139" s="1286">
        <v>2.0627815909999998</v>
      </c>
      <c r="S139" s="1286">
        <v>2.1022878939999998</v>
      </c>
      <c r="T139" s="537"/>
      <c r="U139" s="1126"/>
      <c r="V139" s="1"/>
      <c r="W139" s="1"/>
    </row>
    <row r="140" spans="1:23" ht="17.100000000000001" customHeight="1">
      <c r="A140" s="94" t="s">
        <v>193</v>
      </c>
      <c r="B140" s="1282" t="s">
        <v>63</v>
      </c>
      <c r="C140" s="1286">
        <v>161.878705</v>
      </c>
      <c r="D140" s="1286">
        <v>158.75966543600001</v>
      </c>
      <c r="E140" s="1286">
        <v>167.557567127</v>
      </c>
      <c r="F140" s="1286">
        <v>193.75816768600001</v>
      </c>
      <c r="G140" s="1286">
        <v>226.533958872</v>
      </c>
      <c r="H140" s="1286">
        <v>229.48555782299999</v>
      </c>
      <c r="I140" s="1286">
        <v>234.53113446</v>
      </c>
      <c r="J140" s="1286">
        <v>241.179052426</v>
      </c>
      <c r="K140" s="1286">
        <v>242.685368759</v>
      </c>
      <c r="L140" s="1286">
        <v>242.312311919</v>
      </c>
      <c r="M140" s="1286">
        <v>233.264369045</v>
      </c>
      <c r="N140" s="1286">
        <v>248.61487759400001</v>
      </c>
      <c r="O140" s="1286">
        <v>251.689198584</v>
      </c>
      <c r="P140" s="1286">
        <v>251.823025073</v>
      </c>
      <c r="Q140" s="1286">
        <v>259.39131124400001</v>
      </c>
      <c r="R140" s="1286">
        <v>265.674484076</v>
      </c>
      <c r="S140" s="1286">
        <v>278.16470838499998</v>
      </c>
      <c r="T140" s="537"/>
      <c r="U140" s="1126"/>
      <c r="V140" s="1"/>
      <c r="W140" s="1"/>
    </row>
    <row r="141" spans="1:23" ht="17.100000000000001" customHeight="1">
      <c r="A141" s="94" t="s">
        <v>194</v>
      </c>
      <c r="B141" s="1282" t="s">
        <v>64</v>
      </c>
      <c r="C141" s="1286">
        <v>845.78311299999996</v>
      </c>
      <c r="D141" s="1286">
        <v>782.34016000400004</v>
      </c>
      <c r="E141" s="1286">
        <v>1388.479417087</v>
      </c>
      <c r="F141" s="1286">
        <v>1631.9649205440001</v>
      </c>
      <c r="G141" s="1286">
        <v>1946.0518067109999</v>
      </c>
      <c r="H141" s="1286">
        <v>2029.177489741</v>
      </c>
      <c r="I141" s="1286">
        <v>2123.1694782979998</v>
      </c>
      <c r="J141" s="1286">
        <v>2188.2985554860002</v>
      </c>
      <c r="K141" s="1286">
        <v>2201.4063965979999</v>
      </c>
      <c r="L141" s="1286">
        <v>2148.0216521000002</v>
      </c>
      <c r="M141" s="1286">
        <v>2005.6488777940001</v>
      </c>
      <c r="N141" s="1286">
        <v>2136.13364443</v>
      </c>
      <c r="O141" s="1286">
        <v>2168.4171971549999</v>
      </c>
      <c r="P141" s="1286">
        <v>2189.9834907979998</v>
      </c>
      <c r="Q141" s="1286">
        <v>2216.4719099419999</v>
      </c>
      <c r="R141" s="1286">
        <v>2191.7480394170002</v>
      </c>
      <c r="S141" s="1286">
        <v>2154.8904966690002</v>
      </c>
      <c r="T141" s="537"/>
      <c r="U141" s="1126"/>
      <c r="V141" s="1"/>
      <c r="W141" s="1"/>
    </row>
    <row r="142" spans="1:23" ht="17.100000000000001" customHeight="1">
      <c r="A142" s="94" t="s">
        <v>195</v>
      </c>
      <c r="B142" s="1282" t="s">
        <v>65</v>
      </c>
      <c r="C142" s="1286">
        <v>20.146920999999999</v>
      </c>
      <c r="D142" s="1286">
        <v>30.060163426999999</v>
      </c>
      <c r="E142" s="1286">
        <v>35.297271670000001</v>
      </c>
      <c r="F142" s="1286">
        <v>45.419954375000003</v>
      </c>
      <c r="G142" s="1286">
        <v>62.903307615999999</v>
      </c>
      <c r="H142" s="1286">
        <v>66.790743360999997</v>
      </c>
      <c r="I142" s="1286">
        <v>68.516211298000002</v>
      </c>
      <c r="J142" s="1286">
        <v>66.952070272</v>
      </c>
      <c r="K142" s="1286">
        <v>66.359820393000007</v>
      </c>
      <c r="L142" s="1286">
        <v>68.562414840000002</v>
      </c>
      <c r="M142" s="1286">
        <v>57.961418117000001</v>
      </c>
      <c r="N142" s="1286">
        <v>81.307412244000005</v>
      </c>
      <c r="O142" s="1286">
        <v>74.000382942000002</v>
      </c>
      <c r="P142" s="1286">
        <v>65.636485472999993</v>
      </c>
      <c r="Q142" s="1286">
        <v>74.955177849999998</v>
      </c>
      <c r="R142" s="1286">
        <v>76.551991088999998</v>
      </c>
      <c r="S142" s="1286">
        <v>66.546678076000006</v>
      </c>
      <c r="T142" s="537"/>
      <c r="U142" s="1126"/>
      <c r="V142" s="1"/>
      <c r="W142" s="1"/>
    </row>
    <row r="143" spans="1:23" ht="17.100000000000001" customHeight="1">
      <c r="A143" s="94" t="s">
        <v>196</v>
      </c>
      <c r="B143" s="1288" t="s">
        <v>66</v>
      </c>
      <c r="C143" s="1286">
        <v>3.7319230000000001</v>
      </c>
      <c r="D143" s="1286">
        <v>13.968035220999999</v>
      </c>
      <c r="E143" s="1286">
        <v>27.225696421999999</v>
      </c>
      <c r="F143" s="1286">
        <v>99.093212973999997</v>
      </c>
      <c r="G143" s="1286">
        <v>127.52024097100001</v>
      </c>
      <c r="H143" s="1286">
        <v>128.36497263300001</v>
      </c>
      <c r="I143" s="1286">
        <v>139.00200962900001</v>
      </c>
      <c r="J143" s="1286">
        <v>135.836700068</v>
      </c>
      <c r="K143" s="1286">
        <v>136.470031414</v>
      </c>
      <c r="L143" s="1286">
        <v>142.334339328</v>
      </c>
      <c r="M143" s="1286">
        <v>130.65182905500001</v>
      </c>
      <c r="N143" s="1286">
        <v>144.53556409399999</v>
      </c>
      <c r="O143" s="1286">
        <v>158.87810626300001</v>
      </c>
      <c r="P143" s="1286">
        <v>171.51613463999999</v>
      </c>
      <c r="Q143" s="1286">
        <v>239.78605805399999</v>
      </c>
      <c r="R143" s="1286">
        <v>301.15212797300001</v>
      </c>
      <c r="S143" s="1286">
        <v>298.21438115799998</v>
      </c>
      <c r="T143" s="537"/>
      <c r="U143" s="1126"/>
      <c r="V143" s="1"/>
      <c r="W143" s="1"/>
    </row>
    <row r="144" spans="1:23" ht="17.100000000000001" customHeight="1">
      <c r="A144" s="94" t="s">
        <v>197</v>
      </c>
      <c r="B144" s="1282" t="s">
        <v>67</v>
      </c>
      <c r="C144" s="1286">
        <v>37.719982999999999</v>
      </c>
      <c r="D144" s="1286">
        <v>30.409282375</v>
      </c>
      <c r="E144" s="1286">
        <v>27.257388118000001</v>
      </c>
      <c r="F144" s="1286">
        <v>17.264633954000001</v>
      </c>
      <c r="G144" s="1286">
        <v>26.882273578</v>
      </c>
      <c r="H144" s="1286">
        <v>29.110238989999999</v>
      </c>
      <c r="I144" s="1286">
        <v>29.009154535</v>
      </c>
      <c r="J144" s="1286">
        <v>28.342573946000002</v>
      </c>
      <c r="K144" s="1286">
        <v>33.465797879</v>
      </c>
      <c r="L144" s="1286">
        <v>35.596730340999997</v>
      </c>
      <c r="M144" s="1286">
        <v>34.48583137</v>
      </c>
      <c r="N144" s="1286">
        <v>35.561285304999998</v>
      </c>
      <c r="O144" s="1286">
        <v>36.263911471999997</v>
      </c>
      <c r="P144" s="1286">
        <v>36.264736225</v>
      </c>
      <c r="Q144" s="1286">
        <v>34.810678586000002</v>
      </c>
      <c r="R144" s="1286">
        <v>41.289959123000003</v>
      </c>
      <c r="S144" s="1286">
        <v>36.753207902</v>
      </c>
      <c r="T144" s="537"/>
      <c r="U144" s="1126"/>
      <c r="V144" s="1"/>
      <c r="W144" s="1"/>
    </row>
    <row r="145" spans="1:23" ht="17.100000000000001" customHeight="1">
      <c r="A145" s="94" t="s">
        <v>198</v>
      </c>
      <c r="B145" s="1282" t="s">
        <v>68</v>
      </c>
      <c r="C145" s="1286">
        <v>1.390539</v>
      </c>
      <c r="D145" s="1286">
        <v>3.6087368980000001</v>
      </c>
      <c r="E145" s="1286">
        <v>3.3487747859999999</v>
      </c>
      <c r="F145" s="1286">
        <v>3.1998738260000001</v>
      </c>
      <c r="G145" s="1286">
        <v>4.1350417589999999</v>
      </c>
      <c r="H145" s="1286">
        <v>4.086479411</v>
      </c>
      <c r="I145" s="1286">
        <v>4.4840108509999999</v>
      </c>
      <c r="J145" s="1286">
        <v>4.5141625559999996</v>
      </c>
      <c r="K145" s="1286">
        <v>4.6937026069999996</v>
      </c>
      <c r="L145" s="1286">
        <v>4.6239754250000003</v>
      </c>
      <c r="M145" s="1286">
        <v>3.9605914059999998</v>
      </c>
      <c r="N145" s="1286">
        <v>4.0619608530000004</v>
      </c>
      <c r="O145" s="1286">
        <v>4.8394961399999996</v>
      </c>
      <c r="P145" s="1286">
        <v>4.6920435549999997</v>
      </c>
      <c r="Q145" s="1286">
        <v>4.9156587160000003</v>
      </c>
      <c r="R145" s="1286">
        <v>5.0049643499999998</v>
      </c>
      <c r="S145" s="1286">
        <v>4.9074432830000001</v>
      </c>
      <c r="T145" s="537"/>
      <c r="U145" s="1126"/>
      <c r="V145" s="1"/>
      <c r="W145" s="1"/>
    </row>
    <row r="146" spans="1:23" ht="17.100000000000001" customHeight="1">
      <c r="A146" s="94" t="s">
        <v>199</v>
      </c>
      <c r="B146" s="1282" t="s">
        <v>69</v>
      </c>
      <c r="C146" s="1286">
        <v>91.588987000000003</v>
      </c>
      <c r="D146" s="1286">
        <v>265.63865016800003</v>
      </c>
      <c r="E146" s="1286">
        <v>104.827426471</v>
      </c>
      <c r="F146" s="1286">
        <v>324.29229564399998</v>
      </c>
      <c r="G146" s="1286">
        <v>326.093863301</v>
      </c>
      <c r="H146" s="1286">
        <v>326.33211475299998</v>
      </c>
      <c r="I146" s="1286">
        <v>326.13408963299997</v>
      </c>
      <c r="J146" s="1286">
        <v>325.86952655300001</v>
      </c>
      <c r="K146" s="1286">
        <v>328.01352569300002</v>
      </c>
      <c r="L146" s="1286">
        <v>326.58327325200003</v>
      </c>
      <c r="M146" s="1286">
        <v>9.6875217239999998</v>
      </c>
      <c r="N146" s="1286">
        <v>9.692754613</v>
      </c>
      <c r="O146" s="1286">
        <v>12.687223886</v>
      </c>
      <c r="P146" s="1286">
        <v>2.3142251790000001</v>
      </c>
      <c r="Q146" s="1286">
        <v>2.394869591</v>
      </c>
      <c r="R146" s="1286">
        <v>2.501767225</v>
      </c>
      <c r="S146" s="1286">
        <v>2.5206246920000002</v>
      </c>
      <c r="T146" s="537"/>
      <c r="U146" s="1126"/>
      <c r="V146" s="1"/>
      <c r="W146" s="1"/>
    </row>
    <row r="147" spans="1:23" ht="17.100000000000001" customHeight="1">
      <c r="A147" s="94" t="s">
        <v>238</v>
      </c>
      <c r="B147" s="1282" t="s">
        <v>905</v>
      </c>
      <c r="C147" s="1286"/>
      <c r="D147" s="1286">
        <v>0</v>
      </c>
      <c r="E147" s="1286">
        <v>0</v>
      </c>
      <c r="F147" s="1286">
        <v>0</v>
      </c>
      <c r="G147" s="1286">
        <v>0</v>
      </c>
      <c r="H147" s="1286">
        <v>0</v>
      </c>
      <c r="I147" s="1286">
        <v>0</v>
      </c>
      <c r="J147" s="1286">
        <v>0</v>
      </c>
      <c r="K147" s="1286">
        <v>0</v>
      </c>
      <c r="L147" s="1286">
        <v>0</v>
      </c>
      <c r="M147" s="1286">
        <v>0</v>
      </c>
      <c r="N147" s="1286">
        <v>0</v>
      </c>
      <c r="O147" s="1286">
        <v>0</v>
      </c>
      <c r="P147" s="1286">
        <v>11.317872285</v>
      </c>
      <c r="Q147" s="1286">
        <v>14.186062573999999</v>
      </c>
      <c r="R147" s="1286">
        <v>14.331683511</v>
      </c>
      <c r="S147" s="1286">
        <v>12.41009938</v>
      </c>
      <c r="T147" s="537"/>
      <c r="U147" s="1126"/>
      <c r="V147" s="1"/>
      <c r="W147" s="1"/>
    </row>
    <row r="148" spans="1:23" ht="17.100000000000001" customHeight="1">
      <c r="A148" s="94" t="s">
        <v>906</v>
      </c>
      <c r="B148" s="1282" t="s">
        <v>907</v>
      </c>
      <c r="C148" s="1286"/>
      <c r="D148" s="1286">
        <v>0</v>
      </c>
      <c r="E148" s="1286">
        <v>0</v>
      </c>
      <c r="F148" s="1286">
        <v>0</v>
      </c>
      <c r="G148" s="1286">
        <v>0</v>
      </c>
      <c r="H148" s="1286">
        <v>0</v>
      </c>
      <c r="I148" s="1286">
        <v>0</v>
      </c>
      <c r="J148" s="1286">
        <v>0</v>
      </c>
      <c r="K148" s="1286">
        <v>0</v>
      </c>
      <c r="L148" s="1286">
        <v>0</v>
      </c>
      <c r="M148" s="1286">
        <v>0</v>
      </c>
      <c r="N148" s="1286">
        <v>0</v>
      </c>
      <c r="O148" s="1286">
        <v>0</v>
      </c>
      <c r="P148" s="1286">
        <v>0.60734690800000002</v>
      </c>
      <c r="Q148" s="1286">
        <v>0.60736484899999998</v>
      </c>
      <c r="R148" s="1286">
        <v>0.496132825</v>
      </c>
      <c r="S148" s="1286">
        <v>0.49616864900000002</v>
      </c>
      <c r="T148" s="537"/>
      <c r="U148" s="1126"/>
      <c r="V148" s="1"/>
      <c r="W148" s="1"/>
    </row>
    <row r="149" spans="1:23" ht="17.100000000000001" customHeight="1">
      <c r="A149" s="94" t="s">
        <v>908</v>
      </c>
      <c r="B149" s="1282" t="s">
        <v>70</v>
      </c>
      <c r="C149" s="1286">
        <v>0</v>
      </c>
      <c r="D149" s="1286">
        <v>0</v>
      </c>
      <c r="E149" s="1286">
        <v>0</v>
      </c>
      <c r="F149" s="1286">
        <v>0</v>
      </c>
      <c r="G149" s="1286">
        <v>0</v>
      </c>
      <c r="H149" s="1286">
        <v>0</v>
      </c>
      <c r="I149" s="1286">
        <v>0</v>
      </c>
      <c r="J149" s="1286">
        <v>0</v>
      </c>
      <c r="K149" s="1286">
        <v>0</v>
      </c>
      <c r="L149" s="1286">
        <v>0</v>
      </c>
      <c r="M149" s="1286" t="s">
        <v>17</v>
      </c>
      <c r="N149" s="1286" t="s">
        <v>17</v>
      </c>
      <c r="O149" s="1289" t="s">
        <v>17</v>
      </c>
      <c r="P149" s="1289" t="s">
        <v>17</v>
      </c>
      <c r="Q149" s="1289" t="s">
        <v>17</v>
      </c>
      <c r="R149" s="1289" t="s">
        <v>17</v>
      </c>
      <c r="S149" s="1289" t="s">
        <v>17</v>
      </c>
      <c r="T149" s="537"/>
      <c r="U149" s="1126"/>
      <c r="V149" s="1"/>
      <c r="W149" s="1"/>
    </row>
    <row r="150" spans="1:23" ht="25.35" customHeight="1" thickBot="1">
      <c r="A150" s="528"/>
      <c r="B150" s="529" t="s">
        <v>72</v>
      </c>
      <c r="C150" s="530">
        <f>SUM(C113:C149)</f>
        <v>6260.9485189999987</v>
      </c>
      <c r="D150" s="530">
        <v>7836.0663515959986</v>
      </c>
      <c r="E150" s="530">
        <v>10201.518340160999</v>
      </c>
      <c r="F150" s="530">
        <v>13889.938910095003</v>
      </c>
      <c r="G150" s="530">
        <v>16463.994119481998</v>
      </c>
      <c r="H150" s="530">
        <v>16850.010374984995</v>
      </c>
      <c r="I150" s="530">
        <v>17065.115990202998</v>
      </c>
      <c r="J150" s="530">
        <v>17215.877010197</v>
      </c>
      <c r="K150" s="530">
        <v>17396.524166769999</v>
      </c>
      <c r="L150" s="530">
        <v>17729.488923902994</v>
      </c>
      <c r="M150" s="530">
        <v>16369.029415052999</v>
      </c>
      <c r="N150" s="530">
        <v>17433.378294815997</v>
      </c>
      <c r="O150" s="530">
        <v>17882.640473559</v>
      </c>
      <c r="P150" s="530">
        <v>18174.103275681995</v>
      </c>
      <c r="Q150" s="530">
        <v>18757.933363639997</v>
      </c>
      <c r="R150" s="530">
        <v>19354.171407878006</v>
      </c>
      <c r="S150" s="530">
        <v>19464.778964349985</v>
      </c>
      <c r="T150" s="531"/>
      <c r="U150" s="1126"/>
      <c r="V150" s="1"/>
      <c r="W150" s="1"/>
    </row>
    <row r="151" spans="1:23"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c r="V151" s="1"/>
      <c r="W151" s="1"/>
    </row>
  </sheetData>
  <mergeCells count="66">
    <mergeCell ref="A96:B96"/>
    <mergeCell ref="A99:T99"/>
    <mergeCell ref="A2:T2"/>
    <mergeCell ref="D22:T22"/>
    <mergeCell ref="A23:T23"/>
    <mergeCell ref="A3:B4"/>
    <mergeCell ref="C3:C4"/>
    <mergeCell ref="D3:D4"/>
    <mergeCell ref="E3:E4"/>
    <mergeCell ref="A5:B5"/>
    <mergeCell ref="F3:F4"/>
    <mergeCell ref="A9:B9"/>
    <mergeCell ref="A17:B17"/>
    <mergeCell ref="B22:C22"/>
    <mergeCell ref="G3:M3"/>
    <mergeCell ref="N3:T3"/>
    <mergeCell ref="A109:B109"/>
    <mergeCell ref="A107:B107"/>
    <mergeCell ref="A106:B106"/>
    <mergeCell ref="A102:B102"/>
    <mergeCell ref="E45:E46"/>
    <mergeCell ref="D45:D46"/>
    <mergeCell ref="C45:C46"/>
    <mergeCell ref="A92:B92"/>
    <mergeCell ref="A94:B94"/>
    <mergeCell ref="A90:B90"/>
    <mergeCell ref="A87:T87"/>
    <mergeCell ref="A88:B89"/>
    <mergeCell ref="C88:C89"/>
    <mergeCell ref="D88:D89"/>
    <mergeCell ref="E88:E89"/>
    <mergeCell ref="F88:F89"/>
    <mergeCell ref="F100:F101"/>
    <mergeCell ref="A104:B104"/>
    <mergeCell ref="A103:B103"/>
    <mergeCell ref="A105:B105"/>
    <mergeCell ref="A108:B108"/>
    <mergeCell ref="G24:M24"/>
    <mergeCell ref="N24:T24"/>
    <mergeCell ref="G45:M45"/>
    <mergeCell ref="N45:T45"/>
    <mergeCell ref="A44:T44"/>
    <mergeCell ref="F24:F25"/>
    <mergeCell ref="A45:B46"/>
    <mergeCell ref="A26:B26"/>
    <mergeCell ref="C24:C25"/>
    <mergeCell ref="E24:E25"/>
    <mergeCell ref="D24:D25"/>
    <mergeCell ref="A24:B25"/>
    <mergeCell ref="F45:F46"/>
    <mergeCell ref="G88:M88"/>
    <mergeCell ref="N88:T88"/>
    <mergeCell ref="G100:M100"/>
    <mergeCell ref="N100:T100"/>
    <mergeCell ref="G111:M111"/>
    <mergeCell ref="N111:T111"/>
    <mergeCell ref="A110:T110"/>
    <mergeCell ref="A111:B112"/>
    <mergeCell ref="C111:C112"/>
    <mergeCell ref="D111:D112"/>
    <mergeCell ref="E111:E112"/>
    <mergeCell ref="F111:F112"/>
    <mergeCell ref="A100:B101"/>
    <mergeCell ref="C100:C101"/>
    <mergeCell ref="D100:D101"/>
    <mergeCell ref="E100:E10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K6" sqref="K6:K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664062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81" t="s">
        <v>895</v>
      </c>
      <c r="B2" s="1482"/>
      <c r="C2" s="1482"/>
      <c r="D2" s="1482"/>
      <c r="E2" s="1482"/>
      <c r="F2" s="1482"/>
      <c r="G2" s="1482"/>
      <c r="H2" s="1482"/>
      <c r="I2" s="1482"/>
      <c r="J2" s="1482"/>
      <c r="K2" s="1482"/>
      <c r="L2" s="1483"/>
      <c r="M2" s="1083"/>
      <c r="N2" s="1083"/>
      <c r="O2" s="1083"/>
      <c r="P2" s="1083"/>
      <c r="Q2" s="1083"/>
    </row>
    <row r="3" spans="1:17" ht="25.15" customHeight="1">
      <c r="A3" s="1458" t="s">
        <v>405</v>
      </c>
      <c r="B3" s="1459"/>
      <c r="C3" s="1419" t="s">
        <v>888</v>
      </c>
      <c r="D3" s="1419"/>
      <c r="E3" s="1419" t="s">
        <v>887</v>
      </c>
      <c r="F3" s="1419"/>
      <c r="G3" s="1419" t="s">
        <v>921</v>
      </c>
      <c r="H3" s="1419"/>
      <c r="I3" s="1419" t="s">
        <v>902</v>
      </c>
      <c r="J3" s="1419"/>
      <c r="K3" s="1419" t="s">
        <v>922</v>
      </c>
      <c r="L3" s="1420"/>
      <c r="M3" s="1084"/>
      <c r="N3" s="1084"/>
      <c r="O3" s="1084"/>
      <c r="P3" s="1084"/>
      <c r="Q3" s="1084"/>
    </row>
    <row r="4" spans="1:17" ht="119.25" customHeight="1">
      <c r="A4" s="1458"/>
      <c r="B4" s="1459"/>
      <c r="C4" s="1070" t="s">
        <v>16</v>
      </c>
      <c r="D4" s="1070" t="s">
        <v>890</v>
      </c>
      <c r="E4" s="1070" t="s">
        <v>16</v>
      </c>
      <c r="F4" s="1070" t="s">
        <v>727</v>
      </c>
      <c r="G4" s="1070" t="s">
        <v>16</v>
      </c>
      <c r="H4" s="1070" t="s">
        <v>727</v>
      </c>
      <c r="I4" s="1070" t="s">
        <v>16</v>
      </c>
      <c r="J4" s="1070" t="s">
        <v>727</v>
      </c>
      <c r="K4" s="1070" t="s">
        <v>16</v>
      </c>
      <c r="L4" s="1161" t="s">
        <v>727</v>
      </c>
      <c r="M4" s="1070"/>
      <c r="N4" s="1070"/>
      <c r="O4" s="1070"/>
      <c r="P4" s="1070"/>
      <c r="Q4" s="1070"/>
    </row>
    <row r="5" spans="1:17" ht="12.95" customHeight="1">
      <c r="A5" s="96"/>
      <c r="B5" s="1290"/>
      <c r="C5" s="228"/>
      <c r="D5" s="228"/>
      <c r="E5" s="228"/>
      <c r="F5" s="228"/>
      <c r="G5" s="228"/>
      <c r="H5" s="228"/>
      <c r="I5" s="228"/>
      <c r="J5" s="228"/>
      <c r="K5" s="228"/>
      <c r="L5" s="1162"/>
      <c r="M5" s="228"/>
      <c r="N5" s="228"/>
      <c r="O5" s="228"/>
      <c r="P5" s="228"/>
      <c r="Q5" s="228"/>
    </row>
    <row r="6" spans="1:17" ht="25.15" customHeight="1">
      <c r="A6" s="1486" t="s">
        <v>556</v>
      </c>
      <c r="B6" s="1487"/>
      <c r="C6" s="542">
        <v>86774.988018253003</v>
      </c>
      <c r="D6" s="207">
        <v>0.6835712271130101</v>
      </c>
      <c r="E6" s="542">
        <v>95292.598888466993</v>
      </c>
      <c r="F6" s="207">
        <v>0.69098107266953401</v>
      </c>
      <c r="G6" s="542">
        <v>97791.817110570002</v>
      </c>
      <c r="H6" s="207">
        <v>0.70181672947371798</v>
      </c>
      <c r="I6" s="1120">
        <v>98743.455902549002</v>
      </c>
      <c r="J6" s="207">
        <v>0.68672616161954503</v>
      </c>
      <c r="K6" s="1120">
        <v>100887.374793077</v>
      </c>
      <c r="L6" s="1163">
        <v>0.69632667514797897</v>
      </c>
      <c r="M6" s="207"/>
      <c r="N6" s="1127"/>
      <c r="O6" s="207"/>
      <c r="P6" s="207"/>
      <c r="Q6" s="207"/>
    </row>
    <row r="7" spans="1:17" ht="24.75" customHeight="1">
      <c r="A7" s="1486" t="s">
        <v>557</v>
      </c>
      <c r="B7" s="1487"/>
      <c r="C7" s="542">
        <v>40168.605533421003</v>
      </c>
      <c r="D7" s="207">
        <v>8.3367713003288005E-2</v>
      </c>
      <c r="E7" s="542">
        <v>42616.531560379997</v>
      </c>
      <c r="F7" s="207">
        <v>0.30901892733046599</v>
      </c>
      <c r="G7" s="542">
        <v>41549.143290733999</v>
      </c>
      <c r="H7" s="207">
        <v>0.29818327052628202</v>
      </c>
      <c r="I7" s="1120">
        <v>45045.235167086001</v>
      </c>
      <c r="J7" s="207">
        <v>0.31327383838045503</v>
      </c>
      <c r="K7" s="1120">
        <v>43997.746506688003</v>
      </c>
      <c r="L7" s="1163">
        <v>0.30367332485202098</v>
      </c>
      <c r="M7" s="207"/>
      <c r="N7" s="1127"/>
      <c r="O7" s="207"/>
      <c r="P7" s="207"/>
      <c r="Q7" s="207"/>
    </row>
    <row r="8" spans="1:17" ht="30" customHeight="1" thickBot="1">
      <c r="A8" s="1484" t="s">
        <v>558</v>
      </c>
      <c r="B8" s="1485"/>
      <c r="C8" s="543">
        <v>126943.59355167401</v>
      </c>
      <c r="D8" s="541">
        <v>1</v>
      </c>
      <c r="E8" s="543">
        <v>137909.13044884699</v>
      </c>
      <c r="F8" s="541">
        <v>1</v>
      </c>
      <c r="G8" s="543">
        <v>139340.96040130401</v>
      </c>
      <c r="H8" s="541">
        <v>1</v>
      </c>
      <c r="I8" s="1164">
        <v>143788.69106963501</v>
      </c>
      <c r="J8" s="541">
        <v>1</v>
      </c>
      <c r="K8" s="1164">
        <v>144885.12129976499</v>
      </c>
      <c r="L8" s="1165">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s="1" customFormat="1" ht="12.95" customHeight="1"/>
    <row r="18" s="1" customFormat="1" ht="12.95" customHeight="1"/>
    <row r="19" s="1" customFormat="1"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S20" sqref="S20"/>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21875" style="1" bestFit="1" customWidth="1"/>
    <col min="10" max="16384" width="8.88671875" style="1"/>
  </cols>
  <sheetData>
    <row r="1" spans="2:7" ht="75" customHeight="1">
      <c r="B1" s="1488" t="s">
        <v>923</v>
      </c>
      <c r="C1" s="1489"/>
      <c r="D1" s="1489"/>
      <c r="E1" s="1489"/>
      <c r="F1" s="1489"/>
      <c r="G1" s="1490"/>
    </row>
    <row r="2" spans="2:7" ht="46.35" customHeight="1">
      <c r="B2" s="1423" t="s">
        <v>480</v>
      </c>
      <c r="C2" s="1424"/>
      <c r="D2" s="1268" t="s">
        <v>559</v>
      </c>
      <c r="E2" s="1268" t="s">
        <v>560</v>
      </c>
      <c r="F2" s="1268" t="s">
        <v>561</v>
      </c>
      <c r="G2" s="1057" t="s">
        <v>562</v>
      </c>
    </row>
    <row r="3" spans="2:7" ht="12.75" customHeight="1">
      <c r="B3" s="544" t="s">
        <v>18</v>
      </c>
      <c r="C3" s="1291" t="s">
        <v>37</v>
      </c>
      <c r="D3" s="208">
        <v>4841.9418856680004</v>
      </c>
      <c r="E3" s="208">
        <v>11983.07275329</v>
      </c>
      <c r="F3" s="208">
        <v>16825.014638958</v>
      </c>
      <c r="G3" s="1121">
        <v>11.6126586967804</v>
      </c>
    </row>
    <row r="4" spans="2:7" ht="12.75" customHeight="1">
      <c r="B4" s="180" t="s">
        <v>19</v>
      </c>
      <c r="C4" s="1291" t="s">
        <v>38</v>
      </c>
      <c r="D4" s="208">
        <v>777.412394812</v>
      </c>
      <c r="E4" s="208">
        <v>4206.5164977579998</v>
      </c>
      <c r="F4" s="208">
        <v>4983.9288925700002</v>
      </c>
      <c r="G4" s="1121">
        <v>3.4399176726078902</v>
      </c>
    </row>
    <row r="5" spans="2:7" ht="12.75" customHeight="1">
      <c r="B5" s="180" t="s">
        <v>20</v>
      </c>
      <c r="C5" s="1291" t="s">
        <v>39</v>
      </c>
      <c r="D5" s="208">
        <v>349.14009698400002</v>
      </c>
      <c r="E5" s="208">
        <v>4275.5633618330003</v>
      </c>
      <c r="F5" s="208">
        <v>4624.703458817</v>
      </c>
      <c r="G5" s="1121">
        <v>3.1919795609989299</v>
      </c>
    </row>
    <row r="6" spans="2:7" ht="12.75" customHeight="1">
      <c r="B6" s="180" t="s">
        <v>22</v>
      </c>
      <c r="C6" s="1291" t="s">
        <v>40</v>
      </c>
      <c r="D6" s="208">
        <v>2247.9874155729999</v>
      </c>
      <c r="E6" s="208">
        <v>4684.8146021740004</v>
      </c>
      <c r="F6" s="208">
        <v>6932.8020177469998</v>
      </c>
      <c r="G6" s="1121">
        <v>4.7850337947422101</v>
      </c>
    </row>
    <row r="7" spans="2:7" ht="12.75" customHeight="1">
      <c r="B7" s="180" t="s">
        <v>23</v>
      </c>
      <c r="C7" s="1291" t="s">
        <v>41</v>
      </c>
      <c r="D7" s="208">
        <v>17078.530038392</v>
      </c>
      <c r="E7" s="208">
        <v>19962.125538908</v>
      </c>
      <c r="F7" s="208">
        <v>37040.6555773</v>
      </c>
      <c r="G7" s="1121">
        <v>25.5655344351498</v>
      </c>
    </row>
    <row r="8" spans="2:7" ht="12.75" customHeight="1">
      <c r="B8" s="180" t="s">
        <v>24</v>
      </c>
      <c r="C8" s="1291" t="s">
        <v>42</v>
      </c>
      <c r="D8" s="208">
        <v>4583.1805486430003</v>
      </c>
      <c r="E8" s="208">
        <v>11991.456477334001</v>
      </c>
      <c r="F8" s="208">
        <v>16574.637025977001</v>
      </c>
      <c r="G8" s="1121">
        <v>11.4398475683948</v>
      </c>
    </row>
    <row r="9" spans="2:7" ht="12.75" customHeight="1">
      <c r="B9" s="180" t="s">
        <v>25</v>
      </c>
      <c r="C9" s="1291" t="s">
        <v>43</v>
      </c>
      <c r="D9" s="208">
        <v>42.328030767000001</v>
      </c>
      <c r="E9" s="208">
        <v>83.601489999999998</v>
      </c>
      <c r="F9" s="208">
        <v>125.929520767</v>
      </c>
      <c r="G9" s="1121">
        <v>8.6916806665367496E-2</v>
      </c>
    </row>
    <row r="10" spans="2:7" ht="12.75" customHeight="1">
      <c r="B10" s="180" t="s">
        <v>26</v>
      </c>
      <c r="C10" s="1291" t="s">
        <v>44</v>
      </c>
      <c r="D10" s="208">
        <v>161.10664047099999</v>
      </c>
      <c r="E10" s="208">
        <v>887.68243691400005</v>
      </c>
      <c r="F10" s="208">
        <v>1048.7890773849999</v>
      </c>
      <c r="G10" s="1121">
        <v>0.723876315232585</v>
      </c>
    </row>
    <row r="11" spans="2:7" ht="12.75" customHeight="1">
      <c r="B11" s="180" t="s">
        <v>27</v>
      </c>
      <c r="C11" s="1292" t="s">
        <v>45</v>
      </c>
      <c r="D11" s="208">
        <v>16.786894611000001</v>
      </c>
      <c r="E11" s="208">
        <v>12.1014</v>
      </c>
      <c r="F11" s="208">
        <v>28.888294610999999</v>
      </c>
      <c r="G11" s="1121">
        <v>1.99387586191342E-2</v>
      </c>
    </row>
    <row r="12" spans="2:7" ht="12.75" customHeight="1">
      <c r="B12" s="180" t="s">
        <v>28</v>
      </c>
      <c r="C12" s="1292" t="s">
        <v>46</v>
      </c>
      <c r="D12" s="208">
        <v>919.65533164999999</v>
      </c>
      <c r="E12" s="208">
        <v>1136.4992130969999</v>
      </c>
      <c r="F12" s="208">
        <v>2056.1545447469998</v>
      </c>
      <c r="G12" s="1121">
        <v>1.41916197212055</v>
      </c>
    </row>
    <row r="13" spans="2:7" ht="12.75" customHeight="1">
      <c r="B13" s="180" t="s">
        <v>119</v>
      </c>
      <c r="C13" s="1291" t="s">
        <v>47</v>
      </c>
      <c r="D13" s="208">
        <v>854.39428556099995</v>
      </c>
      <c r="E13" s="208">
        <v>692.17040066799996</v>
      </c>
      <c r="F13" s="208">
        <v>1546.564686229</v>
      </c>
      <c r="G13" s="1121">
        <v>1.0674420343198501</v>
      </c>
    </row>
    <row r="14" spans="2:7" ht="12.75" customHeight="1">
      <c r="B14" s="180" t="s">
        <v>81</v>
      </c>
      <c r="C14" s="1291" t="s">
        <v>48</v>
      </c>
      <c r="D14" s="208">
        <v>634.31344085000001</v>
      </c>
      <c r="E14" s="208">
        <v>868.78887607800004</v>
      </c>
      <c r="F14" s="208">
        <v>1503.1023169279999</v>
      </c>
      <c r="G14" s="1121">
        <v>1.0374442202509599</v>
      </c>
    </row>
    <row r="15" spans="2:7" ht="12.75" customHeight="1">
      <c r="B15" s="180" t="s">
        <v>82</v>
      </c>
      <c r="C15" s="1291" t="s">
        <v>49</v>
      </c>
      <c r="D15" s="208">
        <v>1375.827666397</v>
      </c>
      <c r="E15" s="208">
        <v>8629.6528881850008</v>
      </c>
      <c r="F15" s="208">
        <v>10005.480554582</v>
      </c>
      <c r="G15" s="1121">
        <v>6.90580265580261</v>
      </c>
    </row>
    <row r="16" spans="2:7" ht="12.75" customHeight="1">
      <c r="B16" s="180" t="s">
        <v>83</v>
      </c>
      <c r="C16" s="1291" t="s">
        <v>50</v>
      </c>
      <c r="D16" s="208">
        <v>321.941956742</v>
      </c>
      <c r="E16" s="208">
        <v>1202.914986946</v>
      </c>
      <c r="F16" s="208">
        <v>1524.856943688</v>
      </c>
      <c r="G16" s="1121">
        <v>1.0524593070761901</v>
      </c>
    </row>
    <row r="17" spans="2:7" ht="12.75" customHeight="1">
      <c r="B17" s="180" t="s">
        <v>84</v>
      </c>
      <c r="C17" s="1291" t="s">
        <v>51</v>
      </c>
      <c r="D17" s="208">
        <v>34.688075224999999</v>
      </c>
      <c r="E17" s="208">
        <v>119.669483773</v>
      </c>
      <c r="F17" s="208">
        <v>154.357558998</v>
      </c>
      <c r="G17" s="1121">
        <v>0.10653789541207399</v>
      </c>
    </row>
    <row r="18" spans="2:7" ht="12.75" customHeight="1">
      <c r="B18" s="180" t="s">
        <v>85</v>
      </c>
      <c r="C18" s="1291" t="s">
        <v>52</v>
      </c>
      <c r="D18" s="208">
        <v>1250.10649627</v>
      </c>
      <c r="E18" s="208">
        <v>6479.8663541799997</v>
      </c>
      <c r="F18" s="208">
        <v>7729.9728504499999</v>
      </c>
      <c r="G18" s="1121">
        <v>5.3352426951120897</v>
      </c>
    </row>
    <row r="19" spans="2:7" ht="12.75" customHeight="1">
      <c r="B19" s="180" t="s">
        <v>86</v>
      </c>
      <c r="C19" s="1291" t="s">
        <v>53</v>
      </c>
      <c r="D19" s="208">
        <v>255.68955348200001</v>
      </c>
      <c r="E19" s="208">
        <v>935.32322746299997</v>
      </c>
      <c r="F19" s="208">
        <v>1191.012780945</v>
      </c>
      <c r="G19" s="1121">
        <v>0.82203939939478898</v>
      </c>
    </row>
    <row r="20" spans="2:7" ht="12.75" customHeight="1">
      <c r="B20" s="180" t="s">
        <v>87</v>
      </c>
      <c r="C20" s="1291" t="s">
        <v>54</v>
      </c>
      <c r="D20" s="208">
        <v>391.767782329</v>
      </c>
      <c r="E20" s="208">
        <v>1066.5399259190001</v>
      </c>
      <c r="F20" s="208">
        <v>1458.3077082479999</v>
      </c>
      <c r="G20" s="1121">
        <v>1.0065268919027099</v>
      </c>
    </row>
    <row r="21" spans="2:7" ht="12.75" customHeight="1">
      <c r="B21" s="180" t="s">
        <v>88</v>
      </c>
      <c r="C21" s="1291" t="s">
        <v>55</v>
      </c>
      <c r="D21" s="208">
        <v>146.95037894800001</v>
      </c>
      <c r="E21" s="208">
        <v>203.59286575900001</v>
      </c>
      <c r="F21" s="208">
        <v>350.54324470699999</v>
      </c>
      <c r="G21" s="1121">
        <v>0.24194564739448399</v>
      </c>
    </row>
    <row r="22" spans="2:7" ht="12.75" customHeight="1">
      <c r="B22" s="180" t="s">
        <v>120</v>
      </c>
      <c r="C22" s="1291" t="s">
        <v>56</v>
      </c>
      <c r="D22" s="208">
        <v>431.98000795899998</v>
      </c>
      <c r="E22" s="208">
        <v>344.99583626600003</v>
      </c>
      <c r="F22" s="208">
        <v>776.97584422499995</v>
      </c>
      <c r="G22" s="1121">
        <v>0.53627027900087099</v>
      </c>
    </row>
    <row r="23" spans="2:7" ht="12.75" customHeight="1">
      <c r="B23" s="180" t="s">
        <v>186</v>
      </c>
      <c r="C23" s="1291" t="s">
        <v>278</v>
      </c>
      <c r="D23" s="208">
        <v>114.113173903</v>
      </c>
      <c r="E23" s="208">
        <v>40.565911628000002</v>
      </c>
      <c r="F23" s="208">
        <v>154.679085531</v>
      </c>
      <c r="G23" s="1121">
        <v>0.106759813667113</v>
      </c>
    </row>
    <row r="24" spans="2:7" ht="12.75" customHeight="1">
      <c r="B24" s="180" t="s">
        <v>187</v>
      </c>
      <c r="C24" s="1292" t="s">
        <v>57</v>
      </c>
      <c r="D24" s="208">
        <v>124.781420737</v>
      </c>
      <c r="E24" s="208">
        <v>894.77791997500003</v>
      </c>
      <c r="F24" s="208">
        <v>1019.559340712</v>
      </c>
      <c r="G24" s="1121">
        <v>0.70370189262053195</v>
      </c>
    </row>
    <row r="25" spans="2:7" ht="12.75" customHeight="1">
      <c r="B25" s="180" t="s">
        <v>188</v>
      </c>
      <c r="C25" s="1292" t="s">
        <v>58</v>
      </c>
      <c r="D25" s="208">
        <v>373.64597599899997</v>
      </c>
      <c r="E25" s="208">
        <v>2097.1613992900002</v>
      </c>
      <c r="F25" s="208">
        <v>2470.807375289</v>
      </c>
      <c r="G25" s="1121">
        <v>1.7053561836601101</v>
      </c>
    </row>
    <row r="26" spans="2:7" ht="12.75" customHeight="1">
      <c r="B26" s="180" t="s">
        <v>189</v>
      </c>
      <c r="C26" s="1292" t="s">
        <v>59</v>
      </c>
      <c r="D26" s="208">
        <v>338.89174605099998</v>
      </c>
      <c r="E26" s="208">
        <v>1407.904352006</v>
      </c>
      <c r="F26" s="208">
        <v>1746.7960980570001</v>
      </c>
      <c r="G26" s="1121">
        <v>1.2056421545473299</v>
      </c>
    </row>
    <row r="27" spans="2:7" ht="12.75" customHeight="1">
      <c r="B27" s="180" t="s">
        <v>190</v>
      </c>
      <c r="C27" s="1291" t="s">
        <v>60</v>
      </c>
      <c r="D27" s="208">
        <v>110.158026957</v>
      </c>
      <c r="E27" s="208">
        <v>117.882800691</v>
      </c>
      <c r="F27" s="208">
        <v>228.040827648</v>
      </c>
      <c r="G27" s="1121">
        <v>0.15739423455096299</v>
      </c>
    </row>
    <row r="28" spans="2:7" ht="12.75" customHeight="1">
      <c r="B28" s="180" t="s">
        <v>191</v>
      </c>
      <c r="C28" s="1291" t="s">
        <v>61</v>
      </c>
      <c r="D28" s="208">
        <v>94.553394878999995</v>
      </c>
      <c r="E28" s="208">
        <v>26.292000000000002</v>
      </c>
      <c r="F28" s="208">
        <v>120.845394879</v>
      </c>
      <c r="G28" s="1121">
        <v>8.3407732826459705E-2</v>
      </c>
    </row>
    <row r="29" spans="2:7" ht="12.75" customHeight="1">
      <c r="B29" s="180" t="s">
        <v>192</v>
      </c>
      <c r="C29" s="1291" t="s">
        <v>62</v>
      </c>
      <c r="D29" s="208">
        <v>9.4121105549999999</v>
      </c>
      <c r="E29" s="208">
        <v>25.78145</v>
      </c>
      <c r="F29" s="208">
        <v>35.193560554999998</v>
      </c>
      <c r="G29" s="1121">
        <v>2.42906657628323E-2</v>
      </c>
    </row>
    <row r="30" spans="2:7" ht="12.75" customHeight="1">
      <c r="B30" s="180" t="s">
        <v>193</v>
      </c>
      <c r="C30" s="1291" t="s">
        <v>63</v>
      </c>
      <c r="D30" s="208">
        <v>864.433866964</v>
      </c>
      <c r="E30" s="208">
        <v>710.43634306199999</v>
      </c>
      <c r="F30" s="208">
        <v>1574.870210026</v>
      </c>
      <c r="G30" s="1121">
        <v>1.0869785633596001</v>
      </c>
    </row>
    <row r="31" spans="2:7" ht="12.75" customHeight="1">
      <c r="B31" s="180" t="s">
        <v>194</v>
      </c>
      <c r="C31" s="1291" t="s">
        <v>64</v>
      </c>
      <c r="D31" s="208">
        <v>4554.464816447</v>
      </c>
      <c r="E31" s="208">
        <v>12889.058623295999</v>
      </c>
      <c r="F31" s="208">
        <v>17443.523439742999</v>
      </c>
      <c r="G31" s="1121">
        <v>12.039554706002299</v>
      </c>
    </row>
    <row r="32" spans="2:7" ht="12.75" customHeight="1">
      <c r="B32" s="180" t="s">
        <v>195</v>
      </c>
      <c r="C32" s="1291" t="s">
        <v>65</v>
      </c>
      <c r="D32" s="208">
        <v>253.287030552</v>
      </c>
      <c r="E32" s="208">
        <v>393.03864086900001</v>
      </c>
      <c r="F32" s="208">
        <v>646.32567142100004</v>
      </c>
      <c r="G32" s="1121">
        <v>0.44609526887427098</v>
      </c>
    </row>
    <row r="33" spans="2:9" ht="12.75" customHeight="1">
      <c r="B33" s="180" t="s">
        <v>196</v>
      </c>
      <c r="C33" s="1291" t="s">
        <v>66</v>
      </c>
      <c r="D33" s="208">
        <v>189.05414187400001</v>
      </c>
      <c r="E33" s="208">
        <v>1698.6886229260001</v>
      </c>
      <c r="F33" s="208">
        <v>1887.7427648</v>
      </c>
      <c r="G33" s="1121">
        <v>1.3029238253487001</v>
      </c>
    </row>
    <row r="34" spans="2:9" ht="12.75" customHeight="1">
      <c r="B34" s="180" t="s">
        <v>197</v>
      </c>
      <c r="C34" s="1291" t="s">
        <v>67</v>
      </c>
      <c r="D34" s="208">
        <v>117.992925579</v>
      </c>
      <c r="E34" s="208">
        <v>537.33493618299997</v>
      </c>
      <c r="F34" s="208">
        <v>655.327861762</v>
      </c>
      <c r="G34" s="1121">
        <v>0.45230859862148098</v>
      </c>
    </row>
    <row r="35" spans="2:9" ht="12.75" customHeight="1">
      <c r="B35" s="180" t="s">
        <v>198</v>
      </c>
      <c r="C35" s="1291" t="s">
        <v>68</v>
      </c>
      <c r="D35" s="208">
        <v>34.59700848</v>
      </c>
      <c r="E35" s="208">
        <v>92.014338139000003</v>
      </c>
      <c r="F35" s="208">
        <v>126.611346619</v>
      </c>
      <c r="G35" s="1121">
        <v>8.7387404229757396E-2</v>
      </c>
    </row>
    <row r="36" spans="2:9" ht="12.75" customHeight="1">
      <c r="B36" s="180" t="s">
        <v>199</v>
      </c>
      <c r="C36" s="1291" t="s">
        <v>69</v>
      </c>
      <c r="D36" s="208">
        <v>16.323031930999999</v>
      </c>
      <c r="E36" s="208">
        <v>35.669456734999997</v>
      </c>
      <c r="F36" s="208">
        <v>51.992488666</v>
      </c>
      <c r="G36" s="1121">
        <v>3.5885319485931502E-2</v>
      </c>
    </row>
    <row r="37" spans="2:9" ht="12.75" customHeight="1">
      <c r="B37" s="180" t="s">
        <v>238</v>
      </c>
      <c r="C37" s="1291" t="s">
        <v>905</v>
      </c>
      <c r="D37" s="208">
        <v>19.820211373999999</v>
      </c>
      <c r="E37" s="208">
        <v>45.230257129999998</v>
      </c>
      <c r="F37" s="208">
        <v>65.050468503999994</v>
      </c>
      <c r="G37" s="1121">
        <v>4.4897963241795999E-2</v>
      </c>
    </row>
    <row r="38" spans="2:9" ht="25.35" customHeight="1">
      <c r="B38" s="180" t="s">
        <v>906</v>
      </c>
      <c r="C38" s="1291" t="s">
        <v>909</v>
      </c>
      <c r="D38" s="208">
        <v>6.0723605809999999</v>
      </c>
      <c r="E38" s="208">
        <v>9.2099159999999998</v>
      </c>
      <c r="F38" s="208">
        <v>15.282276581</v>
      </c>
      <c r="G38" s="1121">
        <v>1.0547857808933501E-2</v>
      </c>
    </row>
    <row r="39" spans="2:9" ht="12.75" customHeight="1">
      <c r="B39" s="180" t="s">
        <v>908</v>
      </c>
      <c r="C39" s="1291" t="s">
        <v>910</v>
      </c>
      <c r="D39" s="208">
        <v>23.020717968</v>
      </c>
      <c r="E39" s="208">
        <v>41.698399999999999</v>
      </c>
      <c r="F39" s="208">
        <v>64.719117968000006</v>
      </c>
      <c r="G39" s="1121">
        <v>4.4669264440271403E-2</v>
      </c>
    </row>
    <row r="40" spans="2:9" ht="12.75" customHeight="1">
      <c r="B40" s="180" t="s">
        <v>911</v>
      </c>
      <c r="C40" s="1291" t="s">
        <v>907</v>
      </c>
      <c r="D40" s="208">
        <v>37.395624523000002</v>
      </c>
      <c r="E40" s="208">
        <v>57.680808601999999</v>
      </c>
      <c r="F40" s="208">
        <v>95.076433124999994</v>
      </c>
      <c r="G40" s="1121">
        <v>6.5621943973314098E-2</v>
      </c>
    </row>
    <row r="41" spans="2:9" ht="12.75" customHeight="1">
      <c r="B41" s="180" t="s">
        <v>912</v>
      </c>
      <c r="C41" s="1291" t="s">
        <v>70</v>
      </c>
      <c r="D41" s="208">
        <v>0</v>
      </c>
      <c r="E41" s="208">
        <v>0</v>
      </c>
      <c r="F41" s="208">
        <v>0</v>
      </c>
      <c r="G41" s="1121">
        <v>0</v>
      </c>
    </row>
    <row r="42" spans="2:9" ht="12.75" customHeight="1" thickBot="1">
      <c r="B42" s="528" t="s">
        <v>71</v>
      </c>
      <c r="C42" s="545"/>
      <c r="D42" s="530">
        <v>43997.746506688003</v>
      </c>
      <c r="E42" s="530">
        <v>100887.374793077</v>
      </c>
      <c r="F42" s="530">
        <v>144885.12129976499</v>
      </c>
      <c r="G42" s="1132">
        <v>100</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topLeftCell="A138" zoomScale="60" zoomScaleNormal="90" zoomScalePageLayoutView="50" workbookViewId="0">
      <selection activeCell="S149" activeCellId="1" sqref="I149 S149"/>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33" t="s">
        <v>745</v>
      </c>
      <c r="B1" s="1334"/>
      <c r="C1" s="1334"/>
      <c r="D1" s="1334"/>
      <c r="E1" s="1334"/>
      <c r="F1" s="1334"/>
      <c r="G1" s="1334"/>
      <c r="H1" s="1334"/>
      <c r="I1" s="1334"/>
      <c r="J1" s="1334"/>
      <c r="K1" s="1334"/>
      <c r="L1" s="1334"/>
      <c r="M1" s="1334"/>
      <c r="N1" s="1334"/>
      <c r="O1" s="1334"/>
      <c r="P1" s="1334"/>
      <c r="Q1" s="1334"/>
      <c r="R1" s="1334"/>
      <c r="S1" s="1334"/>
      <c r="T1" s="1335"/>
    </row>
    <row r="2" spans="1:23" ht="22.35" customHeight="1">
      <c r="A2" s="1341" t="s">
        <v>93</v>
      </c>
      <c r="B2" s="1342"/>
      <c r="C2" s="1342"/>
      <c r="D2" s="1342"/>
      <c r="E2" s="1340">
        <v>2021</v>
      </c>
      <c r="F2" s="1339">
        <v>2022</v>
      </c>
      <c r="G2" s="1340">
        <v>2023</v>
      </c>
      <c r="H2" s="1340">
        <v>2024</v>
      </c>
      <c r="I2" s="1340"/>
      <c r="J2" s="1340"/>
      <c r="K2" s="1340"/>
      <c r="L2" s="1340"/>
      <c r="M2" s="1340"/>
      <c r="N2" s="1340"/>
      <c r="O2" s="1340">
        <v>2025</v>
      </c>
      <c r="P2" s="1340"/>
      <c r="Q2" s="1340"/>
      <c r="R2" s="1340"/>
      <c r="S2" s="1340"/>
      <c r="T2" s="1344"/>
    </row>
    <row r="3" spans="1:23" ht="22.35" customHeight="1">
      <c r="A3" s="1341"/>
      <c r="B3" s="1342"/>
      <c r="C3" s="1342"/>
      <c r="D3" s="1342"/>
      <c r="E3" s="1339"/>
      <c r="F3" s="1339"/>
      <c r="G3" s="1340"/>
      <c r="H3" s="801" t="s">
        <v>5</v>
      </c>
      <c r="I3" s="801" t="s">
        <v>6</v>
      </c>
      <c r="J3" s="801" t="s">
        <v>267</v>
      </c>
      <c r="K3" s="801" t="s">
        <v>7</v>
      </c>
      <c r="L3" s="801" t="s">
        <v>13</v>
      </c>
      <c r="M3" s="801" t="s">
        <v>14</v>
      </c>
      <c r="N3" s="801" t="s">
        <v>904</v>
      </c>
      <c r="O3" s="801" t="s">
        <v>0</v>
      </c>
      <c r="P3" s="801" t="s">
        <v>1</v>
      </c>
      <c r="Q3" s="807" t="s">
        <v>2</v>
      </c>
      <c r="R3" s="872" t="s">
        <v>3</v>
      </c>
      <c r="S3" s="801" t="s">
        <v>4</v>
      </c>
      <c r="T3" s="809" t="s">
        <v>5</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72" t="s">
        <v>100</v>
      </c>
      <c r="C5" s="1337" t="s">
        <v>764</v>
      </c>
      <c r="D5" s="1337"/>
      <c r="E5" s="203">
        <v>773902.21741710801</v>
      </c>
      <c r="F5" s="203">
        <v>811458.00741050905</v>
      </c>
      <c r="G5" s="203">
        <v>977001.04037218797</v>
      </c>
      <c r="H5" s="203">
        <v>531741.04325383005</v>
      </c>
      <c r="I5" s="203">
        <v>623663.43606564903</v>
      </c>
      <c r="J5" s="203">
        <v>717151.88426857197</v>
      </c>
      <c r="K5" s="203">
        <v>817621.07957412698</v>
      </c>
      <c r="L5" s="203">
        <v>934776.87347467698</v>
      </c>
      <c r="M5" s="203">
        <v>1057834.52816735</v>
      </c>
      <c r="N5" s="203">
        <v>1084815.96385224</v>
      </c>
      <c r="O5" s="203">
        <v>101917.33552877</v>
      </c>
      <c r="P5" s="203">
        <v>187309.59235154901</v>
      </c>
      <c r="Q5" s="203">
        <v>282933.20925880101</v>
      </c>
      <c r="R5" s="203">
        <v>371887.45255232998</v>
      </c>
      <c r="S5" s="203">
        <v>465374.54756094399</v>
      </c>
      <c r="T5" s="315">
        <v>561797.177921116</v>
      </c>
      <c r="U5" s="53"/>
      <c r="V5" s="36"/>
      <c r="W5" s="1096"/>
    </row>
    <row r="6" spans="1:23" ht="12.95" customHeight="1">
      <c r="A6" s="141"/>
      <c r="B6" s="1172"/>
      <c r="C6" s="1172" t="s">
        <v>8</v>
      </c>
      <c r="D6" s="1172" t="s">
        <v>322</v>
      </c>
      <c r="E6" s="203">
        <v>9740.4269765150002</v>
      </c>
      <c r="F6" s="203">
        <v>13903.791981195</v>
      </c>
      <c r="G6" s="203">
        <v>20915.897909873998</v>
      </c>
      <c r="H6" s="203">
        <v>9005.1604934709994</v>
      </c>
      <c r="I6" s="203">
        <v>10276.756967021</v>
      </c>
      <c r="J6" s="203">
        <v>11622.6135144</v>
      </c>
      <c r="K6" s="203">
        <v>12980.898359012001</v>
      </c>
      <c r="L6" s="203">
        <v>14370.926235401001</v>
      </c>
      <c r="M6" s="203">
        <v>15603.211520954999</v>
      </c>
      <c r="N6" s="203">
        <v>16730.433737292999</v>
      </c>
      <c r="O6" s="203">
        <v>1283.1429995450001</v>
      </c>
      <c r="P6" s="203">
        <v>2334.7727430680002</v>
      </c>
      <c r="Q6" s="203">
        <v>3777.671267701</v>
      </c>
      <c r="R6" s="203">
        <v>5189.3256791020003</v>
      </c>
      <c r="S6" s="203">
        <v>6352.4578109619997</v>
      </c>
      <c r="T6" s="315">
        <v>7715.7354048839998</v>
      </c>
      <c r="U6" s="53"/>
      <c r="V6" s="53"/>
    </row>
    <row r="7" spans="1:23" ht="12.95" customHeight="1">
      <c r="A7" s="141"/>
      <c r="B7" s="1172"/>
      <c r="C7" s="1172" t="s">
        <v>9</v>
      </c>
      <c r="D7" s="1172" t="s">
        <v>323</v>
      </c>
      <c r="E7" s="203">
        <v>2691.1920836220002</v>
      </c>
      <c r="F7" s="203">
        <v>5408.9572997089999</v>
      </c>
      <c r="G7" s="203">
        <v>12036.682797605001</v>
      </c>
      <c r="H7" s="203">
        <v>7164.3758883689998</v>
      </c>
      <c r="I7" s="203">
        <v>8366.6820717139999</v>
      </c>
      <c r="J7" s="203">
        <v>9558.7271275790008</v>
      </c>
      <c r="K7" s="203">
        <v>10664.897192484001</v>
      </c>
      <c r="L7" s="203">
        <v>12750.147782954</v>
      </c>
      <c r="M7" s="203">
        <v>13012.739740581001</v>
      </c>
      <c r="N7" s="203">
        <v>14154.3014575</v>
      </c>
      <c r="O7" s="203">
        <v>1041.731997242</v>
      </c>
      <c r="P7" s="203">
        <v>2167.739895276</v>
      </c>
      <c r="Q7" s="203">
        <v>3300.1330162059999</v>
      </c>
      <c r="R7" s="203">
        <v>4450.6502377229999</v>
      </c>
      <c r="S7" s="203">
        <v>5728.3173498639999</v>
      </c>
      <c r="T7" s="315">
        <v>6720.6535725610001</v>
      </c>
      <c r="U7" s="53"/>
      <c r="V7" s="53"/>
    </row>
    <row r="8" spans="1:23" ht="12.95" customHeight="1">
      <c r="A8" s="141"/>
      <c r="B8" s="1172"/>
      <c r="C8" s="1172" t="s">
        <v>10</v>
      </c>
      <c r="D8" s="1172" t="s">
        <v>324</v>
      </c>
      <c r="E8" s="203">
        <v>87344.924925512998</v>
      </c>
      <c r="F8" s="203">
        <v>94583.762173940006</v>
      </c>
      <c r="G8" s="203">
        <v>110037.83917942</v>
      </c>
      <c r="H8" s="203">
        <v>62896.440250164</v>
      </c>
      <c r="I8" s="203">
        <v>74503.236483119006</v>
      </c>
      <c r="J8" s="203">
        <v>86313.566477430999</v>
      </c>
      <c r="K8" s="203">
        <v>98058.195790911006</v>
      </c>
      <c r="L8" s="203">
        <v>109334.224171372</v>
      </c>
      <c r="M8" s="203">
        <v>121425.873172651</v>
      </c>
      <c r="N8" s="203">
        <v>135976.013913951</v>
      </c>
      <c r="O8" s="203">
        <v>12015.582003887001</v>
      </c>
      <c r="P8" s="203">
        <v>22923.871815246999</v>
      </c>
      <c r="Q8" s="203">
        <v>35628.206795421</v>
      </c>
      <c r="R8" s="203">
        <v>46787.220648080998</v>
      </c>
      <c r="S8" s="203">
        <v>58935.490604592997</v>
      </c>
      <c r="T8" s="315">
        <v>70468.593003500995</v>
      </c>
      <c r="U8" s="53"/>
      <c r="V8" s="53"/>
    </row>
    <row r="9" spans="1:23" ht="12.95" customHeight="1">
      <c r="A9" s="141"/>
      <c r="B9" s="1172"/>
      <c r="C9" s="1172" t="s">
        <v>11</v>
      </c>
      <c r="D9" s="1172" t="s">
        <v>790</v>
      </c>
      <c r="E9" s="203">
        <v>487586.82884650101</v>
      </c>
      <c r="F9" s="203">
        <v>523468.084247416</v>
      </c>
      <c r="G9" s="203">
        <v>608442.83873708104</v>
      </c>
      <c r="H9" s="203">
        <v>332446.68308117701</v>
      </c>
      <c r="I9" s="203">
        <v>389092.27033876599</v>
      </c>
      <c r="J9" s="203">
        <v>445255.95520445402</v>
      </c>
      <c r="K9" s="203">
        <v>501573.25755680498</v>
      </c>
      <c r="L9" s="203">
        <v>559005.14243280306</v>
      </c>
      <c r="M9" s="203">
        <v>615165.72225600004</v>
      </c>
      <c r="N9" s="203">
        <v>673724.92248165898</v>
      </c>
      <c r="O9" s="203">
        <v>64727.960041970997</v>
      </c>
      <c r="P9" s="203">
        <v>118778.26928381</v>
      </c>
      <c r="Q9" s="203">
        <v>178327.773028027</v>
      </c>
      <c r="R9" s="203">
        <v>228226.16697416001</v>
      </c>
      <c r="S9" s="203">
        <v>286604.57953069801</v>
      </c>
      <c r="T9" s="315">
        <v>350932.66472299298</v>
      </c>
      <c r="U9" s="53"/>
      <c r="V9" s="53"/>
    </row>
    <row r="10" spans="1:23" ht="12.95" customHeight="1">
      <c r="A10" s="141"/>
      <c r="B10" s="1172"/>
      <c r="C10" s="1172"/>
      <c r="D10" s="1173" t="s">
        <v>326</v>
      </c>
      <c r="E10" s="203">
        <v>484943.86012312002</v>
      </c>
      <c r="F10" s="203">
        <v>520201.53182949999</v>
      </c>
      <c r="G10" s="203">
        <v>603517.897328255</v>
      </c>
      <c r="H10" s="203">
        <v>328568.02465320198</v>
      </c>
      <c r="I10" s="203">
        <v>384634.43575626198</v>
      </c>
      <c r="J10" s="203">
        <v>440211.167878907</v>
      </c>
      <c r="K10" s="203">
        <v>496007.43102893402</v>
      </c>
      <c r="L10" s="203">
        <v>552464.32150294899</v>
      </c>
      <c r="M10" s="203">
        <v>608054.12008106802</v>
      </c>
      <c r="N10" s="203">
        <v>665983.02298049105</v>
      </c>
      <c r="O10" s="203">
        <v>63725.878429962999</v>
      </c>
      <c r="P10" s="203">
        <v>117169.282283081</v>
      </c>
      <c r="Q10" s="203">
        <v>176034.399922874</v>
      </c>
      <c r="R10" s="203">
        <v>225270.36539465</v>
      </c>
      <c r="S10" s="203">
        <v>283015.604422545</v>
      </c>
      <c r="T10" s="315">
        <v>346689.77551958797</v>
      </c>
      <c r="U10" s="53"/>
      <c r="V10" s="53"/>
    </row>
    <row r="11" spans="1:23" ht="12.95" customHeight="1">
      <c r="A11" s="141"/>
      <c r="B11" s="1172"/>
      <c r="C11" s="1172"/>
      <c r="D11" s="1173" t="s">
        <v>327</v>
      </c>
      <c r="E11" s="203">
        <v>2642.968723381</v>
      </c>
      <c r="F11" s="203">
        <v>3266.5524179160002</v>
      </c>
      <c r="G11" s="203">
        <v>4924.941408826</v>
      </c>
      <c r="H11" s="203">
        <v>3878.658427975</v>
      </c>
      <c r="I11" s="203">
        <v>4457.8345825039996</v>
      </c>
      <c r="J11" s="203">
        <v>5044.7873255470004</v>
      </c>
      <c r="K11" s="203">
        <v>5565.8265278709996</v>
      </c>
      <c r="L11" s="203">
        <v>6540.8209298539996</v>
      </c>
      <c r="M11" s="203">
        <v>7111.6021749319998</v>
      </c>
      <c r="N11" s="203">
        <v>7741.8995011679999</v>
      </c>
      <c r="O11" s="203">
        <v>1002.081612008</v>
      </c>
      <c r="P11" s="203">
        <v>1608.9870007290001</v>
      </c>
      <c r="Q11" s="203">
        <v>2293.3731051529999</v>
      </c>
      <c r="R11" s="203">
        <v>2955.80157951</v>
      </c>
      <c r="S11" s="203">
        <v>3588.9751081529998</v>
      </c>
      <c r="T11" s="315">
        <v>4242.8892034050004</v>
      </c>
      <c r="U11" s="53"/>
      <c r="V11" s="53"/>
    </row>
    <row r="12" spans="1:23" ht="12.95" customHeight="1">
      <c r="A12" s="141"/>
      <c r="B12" s="1172"/>
      <c r="C12" s="1172" t="s">
        <v>98</v>
      </c>
      <c r="D12" s="1172" t="s">
        <v>328</v>
      </c>
      <c r="E12" s="203">
        <v>186538.844584957</v>
      </c>
      <c r="F12" s="203">
        <v>174093.41170824901</v>
      </c>
      <c r="G12" s="203">
        <v>225567.78174820801</v>
      </c>
      <c r="H12" s="203">
        <v>120228.383540649</v>
      </c>
      <c r="I12" s="203">
        <v>141424.490205029</v>
      </c>
      <c r="J12" s="203">
        <v>164401.02194470799</v>
      </c>
      <c r="K12" s="203">
        <v>194343.83067491499</v>
      </c>
      <c r="L12" s="203">
        <v>239316.432852147</v>
      </c>
      <c r="M12" s="203">
        <v>292626.981477161</v>
      </c>
      <c r="N12" s="203">
        <v>244230.292261839</v>
      </c>
      <c r="O12" s="203">
        <v>22848.918486125</v>
      </c>
      <c r="P12" s="203">
        <v>41104.938614147999</v>
      </c>
      <c r="Q12" s="203">
        <v>61899.425151445997</v>
      </c>
      <c r="R12" s="203">
        <v>87234.089013264005</v>
      </c>
      <c r="S12" s="203">
        <v>107753.70226482701</v>
      </c>
      <c r="T12" s="315">
        <v>125959.53121717701</v>
      </c>
      <c r="U12" s="53"/>
      <c r="V12" s="53"/>
    </row>
    <row r="13" spans="1:23" ht="12.95" customHeight="1">
      <c r="A13" s="141"/>
      <c r="B13" s="1172" t="s">
        <v>19</v>
      </c>
      <c r="C13" s="1337" t="s">
        <v>765</v>
      </c>
      <c r="D13" s="1337"/>
      <c r="E13" s="203">
        <v>342698.91853151598</v>
      </c>
      <c r="F13" s="203">
        <v>323610.03328870202</v>
      </c>
      <c r="G13" s="203">
        <v>447335.69937621901</v>
      </c>
      <c r="H13" s="203">
        <v>263537.75754243002</v>
      </c>
      <c r="I13" s="203">
        <v>308870.69164318498</v>
      </c>
      <c r="J13" s="203">
        <v>355894.226073884</v>
      </c>
      <c r="K13" s="203">
        <v>410404.23398185999</v>
      </c>
      <c r="L13" s="203">
        <v>480716.60988970799</v>
      </c>
      <c r="M13" s="203">
        <v>558352.22672353301</v>
      </c>
      <c r="N13" s="203">
        <v>535058.73198628705</v>
      </c>
      <c r="O13" s="203">
        <v>56027.574595769998</v>
      </c>
      <c r="P13" s="203">
        <v>97355.758667222006</v>
      </c>
      <c r="Q13" s="203">
        <v>143563.12730067599</v>
      </c>
      <c r="R13" s="203">
        <v>187169.97346740999</v>
      </c>
      <c r="S13" s="203">
        <v>234086.57396344299</v>
      </c>
      <c r="T13" s="315">
        <v>281128.16093108599</v>
      </c>
      <c r="U13" s="53"/>
      <c r="V13" s="53"/>
      <c r="W13" s="53"/>
    </row>
    <row r="14" spans="1:23" ht="12.95" customHeight="1">
      <c r="A14" s="141"/>
      <c r="B14" s="1172"/>
      <c r="C14" s="1172" t="s">
        <v>8</v>
      </c>
      <c r="D14" s="1172" t="s">
        <v>330</v>
      </c>
      <c r="E14" s="203">
        <v>144.69479006399999</v>
      </c>
      <c r="F14" s="203">
        <v>484.26454920200001</v>
      </c>
      <c r="G14" s="203">
        <v>552.58770825600004</v>
      </c>
      <c r="H14" s="203">
        <v>373.16610993199998</v>
      </c>
      <c r="I14" s="203">
        <v>468.49790298200003</v>
      </c>
      <c r="J14" s="203">
        <v>633.25839038799995</v>
      </c>
      <c r="K14" s="203">
        <v>850.12594719100002</v>
      </c>
      <c r="L14" s="203">
        <v>985.18072041599999</v>
      </c>
      <c r="M14" s="203">
        <v>1145.795246594</v>
      </c>
      <c r="N14" s="203">
        <v>1276.8252153220001</v>
      </c>
      <c r="O14" s="203">
        <v>134.01837215800001</v>
      </c>
      <c r="P14" s="203">
        <v>254.47834766599999</v>
      </c>
      <c r="Q14" s="203">
        <v>365.933118831</v>
      </c>
      <c r="R14" s="203">
        <v>508.07742480399997</v>
      </c>
      <c r="S14" s="203">
        <v>654.41017244800003</v>
      </c>
      <c r="T14" s="315">
        <v>603.13065465199998</v>
      </c>
      <c r="U14" s="53"/>
      <c r="V14" s="53"/>
    </row>
    <row r="15" spans="1:23" ht="12.95" customHeight="1">
      <c r="A15" s="141"/>
      <c r="B15" s="1172"/>
      <c r="C15" s="1172" t="s">
        <v>9</v>
      </c>
      <c r="D15" s="1172" t="s">
        <v>331</v>
      </c>
      <c r="E15" s="203">
        <v>5617.9038037939999</v>
      </c>
      <c r="F15" s="203">
        <v>6832.5047691809996</v>
      </c>
      <c r="G15" s="203">
        <v>12373.844186278</v>
      </c>
      <c r="H15" s="203">
        <v>7560.939332633</v>
      </c>
      <c r="I15" s="203">
        <v>8390.8983415229995</v>
      </c>
      <c r="J15" s="203">
        <v>9628.6418733179999</v>
      </c>
      <c r="K15" s="203">
        <v>10729.6797769</v>
      </c>
      <c r="L15" s="203">
        <v>12466.626639354001</v>
      </c>
      <c r="M15" s="203">
        <v>13056.532999448</v>
      </c>
      <c r="N15" s="203">
        <v>14204.792707762001</v>
      </c>
      <c r="O15" s="203">
        <v>1105.871131113</v>
      </c>
      <c r="P15" s="203">
        <v>2116.1915531660002</v>
      </c>
      <c r="Q15" s="203">
        <v>3295.934487088</v>
      </c>
      <c r="R15" s="203">
        <v>4445.5349781909999</v>
      </c>
      <c r="S15" s="203">
        <v>5634.4418114139999</v>
      </c>
      <c r="T15" s="315">
        <v>6517.8242842440004</v>
      </c>
      <c r="U15" s="53"/>
      <c r="V15" s="53"/>
    </row>
    <row r="16" spans="1:23" ht="12.95" customHeight="1">
      <c r="A16" s="141"/>
      <c r="B16" s="1172"/>
      <c r="C16" s="1172" t="s">
        <v>10</v>
      </c>
      <c r="D16" s="1172" t="s">
        <v>332</v>
      </c>
      <c r="E16" s="203">
        <v>140843.72038038401</v>
      </c>
      <c r="F16" s="203">
        <v>129627.960755573</v>
      </c>
      <c r="G16" s="203">
        <v>199054.80475534601</v>
      </c>
      <c r="H16" s="203">
        <v>120870.80712308901</v>
      </c>
      <c r="I16" s="203">
        <v>141863.49663044</v>
      </c>
      <c r="J16" s="203">
        <v>162882.17604876199</v>
      </c>
      <c r="K16" s="203">
        <v>183208.346998839</v>
      </c>
      <c r="L16" s="203">
        <v>204363.88448338301</v>
      </c>
      <c r="M16" s="203">
        <v>225636.84132533299</v>
      </c>
      <c r="N16" s="203">
        <v>247279.56168941301</v>
      </c>
      <c r="O16" s="203">
        <v>21866.601368452</v>
      </c>
      <c r="P16" s="203">
        <v>42195.651542300002</v>
      </c>
      <c r="Q16" s="203">
        <v>64495.563230082997</v>
      </c>
      <c r="R16" s="203">
        <v>86532.131467162995</v>
      </c>
      <c r="S16" s="203">
        <v>109256.69316284099</v>
      </c>
      <c r="T16" s="315">
        <v>131933.40593507001</v>
      </c>
      <c r="U16" s="53"/>
      <c r="V16" s="53"/>
    </row>
    <row r="17" spans="1:24" ht="12.95" customHeight="1">
      <c r="A17" s="142"/>
      <c r="B17" s="1174"/>
      <c r="C17" s="1174"/>
      <c r="D17" s="1175" t="s">
        <v>333</v>
      </c>
      <c r="E17" s="203">
        <v>24160.919656894999</v>
      </c>
      <c r="F17" s="203">
        <v>27740.370940137</v>
      </c>
      <c r="G17" s="203">
        <v>45132.184777529001</v>
      </c>
      <c r="H17" s="203">
        <v>29711.765375745999</v>
      </c>
      <c r="I17" s="203">
        <v>34739.871007823</v>
      </c>
      <c r="J17" s="203">
        <v>39824.541643281002</v>
      </c>
      <c r="K17" s="203">
        <v>44778.046059690998</v>
      </c>
      <c r="L17" s="203">
        <v>49963.346493096004</v>
      </c>
      <c r="M17" s="203">
        <v>54925.863673047003</v>
      </c>
      <c r="N17" s="203">
        <v>60404.037729550997</v>
      </c>
      <c r="O17" s="203">
        <v>5506.3542228220003</v>
      </c>
      <c r="P17" s="203">
        <v>10753.641277011</v>
      </c>
      <c r="Q17" s="203">
        <v>16433.448817150998</v>
      </c>
      <c r="R17" s="203">
        <v>22202.240902415</v>
      </c>
      <c r="S17" s="203">
        <v>27974.611049138999</v>
      </c>
      <c r="T17" s="315">
        <v>33967.424026694003</v>
      </c>
      <c r="U17" s="53"/>
      <c r="V17" s="53"/>
    </row>
    <row r="18" spans="1:24" ht="12.95" customHeight="1">
      <c r="A18" s="142"/>
      <c r="B18" s="1174"/>
      <c r="C18" s="1174"/>
      <c r="D18" s="1175" t="s">
        <v>334</v>
      </c>
      <c r="E18" s="203">
        <v>17180.704174472001</v>
      </c>
      <c r="F18" s="203">
        <v>15492.046230352</v>
      </c>
      <c r="G18" s="203">
        <v>17834.223937489998</v>
      </c>
      <c r="H18" s="203">
        <v>9574.9930868400006</v>
      </c>
      <c r="I18" s="203">
        <v>11210.461419818999</v>
      </c>
      <c r="J18" s="203">
        <v>12829.351282898</v>
      </c>
      <c r="K18" s="203">
        <v>14405.304582302</v>
      </c>
      <c r="L18" s="203">
        <v>16046.572815432</v>
      </c>
      <c r="M18" s="203">
        <v>17958.519166343001</v>
      </c>
      <c r="N18" s="203">
        <v>19789.751351848001</v>
      </c>
      <c r="O18" s="203">
        <v>1743.105150458</v>
      </c>
      <c r="P18" s="203">
        <v>3406.2846132959999</v>
      </c>
      <c r="Q18" s="203">
        <v>5205.4622316120003</v>
      </c>
      <c r="R18" s="203">
        <v>6961.6191093159996</v>
      </c>
      <c r="S18" s="203">
        <v>8773.8418524200006</v>
      </c>
      <c r="T18" s="315">
        <v>10574.356914566</v>
      </c>
      <c r="U18" s="53"/>
      <c r="V18" s="53"/>
    </row>
    <row r="19" spans="1:24" ht="12.95" customHeight="1">
      <c r="A19" s="142"/>
      <c r="B19" s="1174"/>
      <c r="C19" s="1174"/>
      <c r="D19" s="1175" t="s">
        <v>335</v>
      </c>
      <c r="E19" s="203">
        <v>99502.096549017006</v>
      </c>
      <c r="F19" s="203">
        <v>86395.543585084</v>
      </c>
      <c r="G19" s="203">
        <v>136088.396040327</v>
      </c>
      <c r="H19" s="203">
        <v>81584.048660503002</v>
      </c>
      <c r="I19" s="203">
        <v>95913.164202797998</v>
      </c>
      <c r="J19" s="203">
        <v>110228.283122583</v>
      </c>
      <c r="K19" s="203">
        <v>124024.99635684599</v>
      </c>
      <c r="L19" s="203">
        <v>138353.96517485499</v>
      </c>
      <c r="M19" s="203">
        <v>152752.458485943</v>
      </c>
      <c r="N19" s="203">
        <v>167085.772608014</v>
      </c>
      <c r="O19" s="203">
        <v>14617.141995172</v>
      </c>
      <c r="P19" s="203">
        <v>28035.725651993002</v>
      </c>
      <c r="Q19" s="203">
        <v>42856.652181320002</v>
      </c>
      <c r="R19" s="203">
        <v>57368.271455431997</v>
      </c>
      <c r="S19" s="203">
        <v>72508.240261282001</v>
      </c>
      <c r="T19" s="315">
        <v>87391.624993809994</v>
      </c>
      <c r="U19" s="53"/>
      <c r="V19" s="53"/>
    </row>
    <row r="20" spans="1:24" ht="12.95" customHeight="1">
      <c r="A20" s="141"/>
      <c r="B20" s="1172"/>
      <c r="C20" s="1172" t="s">
        <v>11</v>
      </c>
      <c r="D20" s="1172" t="s">
        <v>336</v>
      </c>
      <c r="E20" s="203">
        <v>9796.9441504770002</v>
      </c>
      <c r="F20" s="203">
        <v>10297.046129544</v>
      </c>
      <c r="G20" s="203">
        <v>9396.8054760270006</v>
      </c>
      <c r="H20" s="203">
        <v>4770.4289901760003</v>
      </c>
      <c r="I20" s="203">
        <v>5502.2348922110004</v>
      </c>
      <c r="J20" s="203">
        <v>6221.1055968170003</v>
      </c>
      <c r="K20" s="203">
        <v>7255.8905857890004</v>
      </c>
      <c r="L20" s="203">
        <v>7748.9038105050004</v>
      </c>
      <c r="M20" s="203">
        <v>8722.507410012</v>
      </c>
      <c r="N20" s="203">
        <v>9510.8328662740005</v>
      </c>
      <c r="O20" s="203">
        <v>771.04211192399998</v>
      </c>
      <c r="P20" s="203">
        <v>1381.886666503</v>
      </c>
      <c r="Q20" s="203">
        <v>2145.371412643</v>
      </c>
      <c r="R20" s="203">
        <v>2943.0232872880001</v>
      </c>
      <c r="S20" s="203">
        <v>3754.3716247560001</v>
      </c>
      <c r="T20" s="315">
        <v>4444.8816816520002</v>
      </c>
      <c r="U20" s="53"/>
      <c r="V20" s="53"/>
    </row>
    <row r="21" spans="1:24" ht="12.95" customHeight="1">
      <c r="A21" s="141"/>
      <c r="B21" s="1172"/>
      <c r="C21" s="1172" t="s">
        <v>98</v>
      </c>
      <c r="D21" s="1172" t="s">
        <v>337</v>
      </c>
      <c r="E21" s="203">
        <v>6908.1801854019996</v>
      </c>
      <c r="F21" s="203">
        <v>13076.958629645</v>
      </c>
      <c r="G21" s="203">
        <v>16114.973082531</v>
      </c>
      <c r="H21" s="203">
        <v>9805.8259159680001</v>
      </c>
      <c r="I21" s="203">
        <v>11441.101018759</v>
      </c>
      <c r="J21" s="203">
        <v>13173.820746288</v>
      </c>
      <c r="K21" s="203">
        <v>14815.689281831001</v>
      </c>
      <c r="L21" s="203">
        <v>16565.941667800998</v>
      </c>
      <c r="M21" s="203">
        <v>18420.427302566</v>
      </c>
      <c r="N21" s="203">
        <v>20239.648917516999</v>
      </c>
      <c r="O21" s="203">
        <v>3220.7961469239999</v>
      </c>
      <c r="P21" s="203">
        <v>3871.5025797110002</v>
      </c>
      <c r="Q21" s="203">
        <v>5523.1972759560003</v>
      </c>
      <c r="R21" s="203">
        <v>7287.5951773349998</v>
      </c>
      <c r="S21" s="203">
        <v>9022.4408312369997</v>
      </c>
      <c r="T21" s="315">
        <v>10749.672089101001</v>
      </c>
      <c r="U21" s="53"/>
      <c r="V21" s="53"/>
    </row>
    <row r="22" spans="1:24" ht="12.95" customHeight="1">
      <c r="A22" s="141"/>
      <c r="B22" s="1172"/>
      <c r="C22" s="1172" t="s">
        <v>97</v>
      </c>
      <c r="D22" s="1172" t="s">
        <v>328</v>
      </c>
      <c r="E22" s="203">
        <v>174872.163463053</v>
      </c>
      <c r="F22" s="203">
        <v>163291.298455557</v>
      </c>
      <c r="G22" s="203">
        <v>209842.684167781</v>
      </c>
      <c r="H22" s="203">
        <v>120156.590070632</v>
      </c>
      <c r="I22" s="203">
        <v>141204.46285727</v>
      </c>
      <c r="J22" s="203">
        <v>163355.22341831101</v>
      </c>
      <c r="K22" s="203">
        <v>193544.50139131001</v>
      </c>
      <c r="L22" s="203">
        <v>238586.07256824899</v>
      </c>
      <c r="M22" s="203">
        <v>291370.12243957998</v>
      </c>
      <c r="N22" s="203">
        <v>242547.070589999</v>
      </c>
      <c r="O22" s="203">
        <v>28929.245465199001</v>
      </c>
      <c r="P22" s="203">
        <v>47536.047977875998</v>
      </c>
      <c r="Q22" s="203">
        <v>67737.127776074994</v>
      </c>
      <c r="R22" s="203">
        <v>85453.611132628997</v>
      </c>
      <c r="S22" s="203">
        <v>105764.216360747</v>
      </c>
      <c r="T22" s="315">
        <v>126879.24628636699</v>
      </c>
      <c r="U22" s="53"/>
      <c r="V22" s="53"/>
    </row>
    <row r="23" spans="1:24" ht="12.95" customHeight="1">
      <c r="A23" s="141"/>
      <c r="B23" s="1172"/>
      <c r="C23" s="1172" t="s">
        <v>125</v>
      </c>
      <c r="D23" s="1172"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268203.28571139998</v>
      </c>
      <c r="I24" s="850">
        <v>314792.74442246399</v>
      </c>
      <c r="J24" s="850">
        <v>361257.65819468797</v>
      </c>
      <c r="K24" s="850">
        <v>407216.845592267</v>
      </c>
      <c r="L24" s="850">
        <v>454060.26358496898</v>
      </c>
      <c r="M24" s="850">
        <v>499482.301443815</v>
      </c>
      <c r="N24" s="850">
        <v>549757.23186595505</v>
      </c>
      <c r="O24" s="850">
        <v>45889.760932999998</v>
      </c>
      <c r="P24" s="850">
        <v>89953.833684326994</v>
      </c>
      <c r="Q24" s="850">
        <v>139370.081958125</v>
      </c>
      <c r="R24" s="850">
        <v>184717.47908491999</v>
      </c>
      <c r="S24" s="850">
        <v>231287.973597501</v>
      </c>
      <c r="T24" s="954">
        <v>280669.01699003001</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72" t="s">
        <v>18</v>
      </c>
      <c r="C26" s="1337" t="s">
        <v>767</v>
      </c>
      <c r="D26" s="1337"/>
      <c r="E26" s="849">
        <v>460019.43817319605</v>
      </c>
      <c r="F26" s="849">
        <v>522998.032368707</v>
      </c>
      <c r="G26" s="203">
        <v>664975.85049328301</v>
      </c>
      <c r="H26" s="203">
        <v>314443.97027831402</v>
      </c>
      <c r="I26" s="203">
        <v>359885.12872666202</v>
      </c>
      <c r="J26" s="203">
        <v>441096.52756514697</v>
      </c>
      <c r="K26" s="203">
        <v>508040.953326513</v>
      </c>
      <c r="L26" s="203">
        <v>581780.73450931604</v>
      </c>
      <c r="M26" s="203">
        <v>684808.07538133697</v>
      </c>
      <c r="N26" s="203">
        <v>877623.43707512296</v>
      </c>
      <c r="O26" s="203">
        <v>134756.67119245799</v>
      </c>
      <c r="P26" s="203">
        <v>229548.068903145</v>
      </c>
      <c r="Q26" s="203">
        <v>343843.67099249101</v>
      </c>
      <c r="R26" s="203">
        <v>446873.73194628098</v>
      </c>
      <c r="S26" s="203">
        <v>587026.86396530096</v>
      </c>
      <c r="T26" s="315">
        <v>689443.26493660605</v>
      </c>
      <c r="U26" s="53"/>
      <c r="V26" s="53"/>
      <c r="W26" s="54"/>
    </row>
    <row r="27" spans="1:24" ht="24">
      <c r="A27" s="141"/>
      <c r="B27" s="1172"/>
      <c r="C27" s="1172" t="s">
        <v>8</v>
      </c>
      <c r="D27" s="1172" t="s">
        <v>342</v>
      </c>
      <c r="E27" s="203">
        <v>20448.356103165999</v>
      </c>
      <c r="F27" s="203">
        <v>10408.214035629</v>
      </c>
      <c r="G27" s="849">
        <v>16855.169206625</v>
      </c>
      <c r="H27" s="849">
        <v>7354.5788839739998</v>
      </c>
      <c r="I27" s="849">
        <v>8908.0111412469996</v>
      </c>
      <c r="J27" s="849">
        <v>11405.503947785999</v>
      </c>
      <c r="K27" s="849">
        <v>13729.659915665001</v>
      </c>
      <c r="L27" s="849">
        <v>14571.19028547</v>
      </c>
      <c r="M27" s="849">
        <v>15828.717064527</v>
      </c>
      <c r="N27" s="849">
        <v>17414.959804235001</v>
      </c>
      <c r="O27" s="849">
        <v>2967.4509275089999</v>
      </c>
      <c r="P27" s="849">
        <v>5219.1656428180004</v>
      </c>
      <c r="Q27" s="849">
        <v>7038.4041869020002</v>
      </c>
      <c r="R27" s="849">
        <v>9865.9461823729998</v>
      </c>
      <c r="S27" s="849">
        <v>11685.937955003001</v>
      </c>
      <c r="T27" s="955">
        <v>16532.326588661999</v>
      </c>
      <c r="U27" s="53"/>
      <c r="V27" s="53"/>
    </row>
    <row r="28" spans="1:24" ht="24">
      <c r="A28" s="141"/>
      <c r="B28" s="1172"/>
      <c r="C28" s="1172" t="s">
        <v>9</v>
      </c>
      <c r="D28" s="1172" t="s">
        <v>788</v>
      </c>
      <c r="E28" s="203">
        <v>0</v>
      </c>
      <c r="F28" s="203">
        <v>0</v>
      </c>
      <c r="G28" s="203">
        <v>57.289197024000003</v>
      </c>
      <c r="H28" s="203">
        <v>6798.926164554</v>
      </c>
      <c r="I28" s="203">
        <v>1.2222701970000001</v>
      </c>
      <c r="J28" s="203">
        <v>1.2222701979999999</v>
      </c>
      <c r="K28" s="203">
        <v>116.65269290099999</v>
      </c>
      <c r="L28" s="203">
        <v>117.706728179</v>
      </c>
      <c r="M28" s="203">
        <v>129.55741014</v>
      </c>
      <c r="N28" s="203">
        <v>130.38189823900001</v>
      </c>
      <c r="O28" s="203">
        <v>16.204189946</v>
      </c>
      <c r="P28" s="203">
        <v>135.888233773</v>
      </c>
      <c r="Q28" s="203">
        <v>8.1382750450000003</v>
      </c>
      <c r="R28" s="203">
        <v>17.730788335</v>
      </c>
      <c r="S28" s="203">
        <v>41.509495874000002</v>
      </c>
      <c r="T28" s="315">
        <v>21.599618425999999</v>
      </c>
      <c r="U28" s="53"/>
      <c r="V28" s="53"/>
    </row>
    <row r="29" spans="1:24" ht="24">
      <c r="A29" s="141"/>
      <c r="B29" s="1172"/>
      <c r="C29" s="1172" t="s">
        <v>10</v>
      </c>
      <c r="D29" s="1172" t="s">
        <v>343</v>
      </c>
      <c r="E29" s="203">
        <v>59.789907066999987</v>
      </c>
      <c r="F29" s="203">
        <v>275.69886135000002</v>
      </c>
      <c r="G29" s="203">
        <v>1359.5747031400001</v>
      </c>
      <c r="H29" s="203">
        <v>983.48608461699996</v>
      </c>
      <c r="I29" s="203">
        <v>1394.7361241839999</v>
      </c>
      <c r="J29" s="203">
        <v>1487.4816975389999</v>
      </c>
      <c r="K29" s="203">
        <v>1488.6063261849999</v>
      </c>
      <c r="L29" s="203">
        <v>1490.78454328</v>
      </c>
      <c r="M29" s="203">
        <v>1476.798433899</v>
      </c>
      <c r="N29" s="203">
        <v>1489.2175683119999</v>
      </c>
      <c r="O29" s="203">
        <v>70.236329494000003</v>
      </c>
      <c r="P29" s="203">
        <v>181.99669507499999</v>
      </c>
      <c r="Q29" s="203">
        <v>213.755213613</v>
      </c>
      <c r="R29" s="203">
        <v>364.68078456400002</v>
      </c>
      <c r="S29" s="203">
        <v>513.94147741999996</v>
      </c>
      <c r="T29" s="315">
        <v>646.44372179300001</v>
      </c>
      <c r="U29" s="53"/>
      <c r="V29" s="53"/>
    </row>
    <row r="30" spans="1:24" ht="12.95" customHeight="1">
      <c r="A30" s="141"/>
      <c r="B30" s="1172"/>
      <c r="C30" s="1172" t="s">
        <v>11</v>
      </c>
      <c r="D30" s="1172" t="s">
        <v>344</v>
      </c>
      <c r="E30" s="203">
        <v>208665.044076433</v>
      </c>
      <c r="F30" s="148">
        <v>318768.48648325301</v>
      </c>
      <c r="G30" s="203">
        <v>426023.287589363</v>
      </c>
      <c r="H30" s="203">
        <v>181488.93985957</v>
      </c>
      <c r="I30" s="203">
        <v>211615.203969539</v>
      </c>
      <c r="J30" s="203">
        <v>265720.75828836701</v>
      </c>
      <c r="K30" s="203">
        <v>315188.641184618</v>
      </c>
      <c r="L30" s="203">
        <v>365601.13949394203</v>
      </c>
      <c r="M30" s="203">
        <v>443524.30064669298</v>
      </c>
      <c r="N30" s="203">
        <v>612234.22062310495</v>
      </c>
      <c r="O30" s="203">
        <v>110996.35409072301</v>
      </c>
      <c r="P30" s="203">
        <v>186846.41242624199</v>
      </c>
      <c r="Q30" s="203">
        <v>278256.00800385902</v>
      </c>
      <c r="R30" s="203">
        <v>362945.831045695</v>
      </c>
      <c r="S30" s="203">
        <v>483072.82809949399</v>
      </c>
      <c r="T30" s="315">
        <v>558579.50202562602</v>
      </c>
      <c r="U30" s="53"/>
      <c r="V30" s="53"/>
    </row>
    <row r="31" spans="1:24" s="33" customFormat="1" ht="24">
      <c r="A31" s="141"/>
      <c r="B31" s="1172"/>
      <c r="C31" s="1172" t="s">
        <v>98</v>
      </c>
      <c r="D31" s="1172" t="s">
        <v>346</v>
      </c>
      <c r="E31" s="203">
        <v>87234.447972807</v>
      </c>
      <c r="F31" s="203">
        <v>97515.144912282994</v>
      </c>
      <c r="G31" s="203">
        <v>103364.02043102399</v>
      </c>
      <c r="H31" s="203">
        <v>56573.213742950997</v>
      </c>
      <c r="I31" s="203">
        <v>67169.168810585004</v>
      </c>
      <c r="J31" s="203">
        <v>76295.630342067001</v>
      </c>
      <c r="K31" s="203">
        <v>85104.805842208996</v>
      </c>
      <c r="L31" s="203">
        <v>94873.025521375996</v>
      </c>
      <c r="M31" s="203">
        <v>103587.583261087</v>
      </c>
      <c r="N31" s="203">
        <v>111768.861839894</v>
      </c>
      <c r="O31" s="203">
        <v>8440.7084316529999</v>
      </c>
      <c r="P31" s="203">
        <v>16784.242163502</v>
      </c>
      <c r="Q31" s="203">
        <v>28266.527888088</v>
      </c>
      <c r="R31" s="203">
        <v>36998.314277450998</v>
      </c>
      <c r="S31" s="203">
        <v>46234.250751127998</v>
      </c>
      <c r="T31" s="315">
        <v>59321.369358987999</v>
      </c>
      <c r="U31" s="53"/>
      <c r="V31" s="53"/>
      <c r="W31" s="32"/>
      <c r="X31" s="32"/>
    </row>
    <row r="32" spans="1:24" ht="12.95" customHeight="1">
      <c r="A32" s="141"/>
      <c r="B32" s="1172"/>
      <c r="C32" s="1172" t="s">
        <v>97</v>
      </c>
      <c r="D32" s="1172" t="s">
        <v>347</v>
      </c>
      <c r="E32" s="203">
        <v>143611.800113723</v>
      </c>
      <c r="F32" s="203">
        <v>96030.488076192007</v>
      </c>
      <c r="G32" s="203">
        <v>117316.509366107</v>
      </c>
      <c r="H32" s="203">
        <v>61244.825542648003</v>
      </c>
      <c r="I32" s="203">
        <v>70796.786410910005</v>
      </c>
      <c r="J32" s="203">
        <v>86185.93101919</v>
      </c>
      <c r="K32" s="203">
        <v>92412.587364934996</v>
      </c>
      <c r="L32" s="203">
        <v>105126.887937069</v>
      </c>
      <c r="M32" s="203">
        <v>120261.118564991</v>
      </c>
      <c r="N32" s="203">
        <v>134585.795341338</v>
      </c>
      <c r="O32" s="203">
        <v>12265.717223133001</v>
      </c>
      <c r="P32" s="203">
        <v>20380.363741735</v>
      </c>
      <c r="Q32" s="203">
        <v>30060.837424984002</v>
      </c>
      <c r="R32" s="203">
        <v>36681.228867862999</v>
      </c>
      <c r="S32" s="203">
        <v>45478.396186382</v>
      </c>
      <c r="T32" s="315">
        <v>54342.023623111003</v>
      </c>
      <c r="U32" s="53"/>
      <c r="V32" s="53"/>
    </row>
    <row r="33" spans="1:24" ht="12.95" customHeight="1">
      <c r="A33" s="141"/>
      <c r="B33" s="1172" t="s">
        <v>19</v>
      </c>
      <c r="C33" s="1337" t="s">
        <v>768</v>
      </c>
      <c r="D33" s="1337"/>
      <c r="E33" s="203">
        <v>716871.01499839395</v>
      </c>
      <c r="F33" s="203">
        <v>762896.61741345399</v>
      </c>
      <c r="G33" s="203">
        <v>889850.963645112</v>
      </c>
      <c r="H33" s="203">
        <v>426803.35615108599</v>
      </c>
      <c r="I33" s="203">
        <v>489910.76228828402</v>
      </c>
      <c r="J33" s="203">
        <v>589114.56095050694</v>
      </c>
      <c r="K33" s="203">
        <v>671967.46096893295</v>
      </c>
      <c r="L33" s="203">
        <v>766389.92902528599</v>
      </c>
      <c r="M33" s="203">
        <v>890510.14499529696</v>
      </c>
      <c r="N33" s="203">
        <v>1104716.6593956701</v>
      </c>
      <c r="O33" s="203">
        <v>156349.97442929001</v>
      </c>
      <c r="P33" s="203">
        <v>269353.845961946</v>
      </c>
      <c r="Q33" s="203">
        <v>402639.48681181401</v>
      </c>
      <c r="R33" s="203">
        <v>525831.86484717799</v>
      </c>
      <c r="S33" s="203">
        <v>686858.71454575099</v>
      </c>
      <c r="T33" s="315">
        <v>808087.03891184996</v>
      </c>
      <c r="U33" s="53"/>
      <c r="V33" s="53"/>
      <c r="W33" s="54"/>
    </row>
    <row r="34" spans="1:24" s="33" customFormat="1" ht="24">
      <c r="A34" s="141"/>
      <c r="B34" s="1172"/>
      <c r="C34" s="1172" t="s">
        <v>8</v>
      </c>
      <c r="D34" s="1172" t="s">
        <v>349</v>
      </c>
      <c r="E34" s="203">
        <v>2082.13563677</v>
      </c>
      <c r="F34" s="203">
        <v>2340.5275904360001</v>
      </c>
      <c r="G34" s="203">
        <v>6403.0662164429996</v>
      </c>
      <c r="H34" s="203">
        <v>2000.1624477370001</v>
      </c>
      <c r="I34" s="203">
        <v>2053.6651371110001</v>
      </c>
      <c r="J34" s="203">
        <v>2064.404605444</v>
      </c>
      <c r="K34" s="203">
        <v>2065.3414627860002</v>
      </c>
      <c r="L34" s="203">
        <v>3071.8711537690001</v>
      </c>
      <c r="M34" s="203">
        <v>3336.3180295349998</v>
      </c>
      <c r="N34" s="203">
        <v>0</v>
      </c>
      <c r="O34" s="203">
        <v>1229.207295898</v>
      </c>
      <c r="P34" s="203">
        <v>1333.92229636</v>
      </c>
      <c r="Q34" s="203">
        <v>2181.0129649810001</v>
      </c>
      <c r="R34" s="203">
        <v>2878.606770207</v>
      </c>
      <c r="S34" s="203">
        <v>3026.4123388389999</v>
      </c>
      <c r="T34" s="315">
        <v>5575.7995885370001</v>
      </c>
      <c r="U34" s="53"/>
      <c r="V34" s="53"/>
    </row>
    <row r="35" spans="1:24" ht="24">
      <c r="A35" s="141"/>
      <c r="B35" s="1172"/>
      <c r="C35" s="1172" t="s">
        <v>9</v>
      </c>
      <c r="D35" s="1172" t="s">
        <v>789</v>
      </c>
      <c r="E35" s="203">
        <v>453.86925975700001</v>
      </c>
      <c r="F35" s="203">
        <v>631.65155829399998</v>
      </c>
      <c r="G35" s="203">
        <v>715.23616951600002</v>
      </c>
      <c r="H35" s="203">
        <v>1.18808531</v>
      </c>
      <c r="I35" s="203">
        <v>1.4771808900000001</v>
      </c>
      <c r="J35" s="203">
        <v>1.6783519250000001</v>
      </c>
      <c r="K35" s="203">
        <v>1.9154646239999999</v>
      </c>
      <c r="L35" s="203">
        <v>299.51771086600002</v>
      </c>
      <c r="M35" s="203">
        <v>364.75997575399998</v>
      </c>
      <c r="N35" s="203">
        <v>413.03364434999997</v>
      </c>
      <c r="O35" s="203">
        <v>6.7755927949999997</v>
      </c>
      <c r="P35" s="203">
        <v>10.748063399999999</v>
      </c>
      <c r="Q35" s="203">
        <v>16.998329130999998</v>
      </c>
      <c r="R35" s="203">
        <v>12.933371713</v>
      </c>
      <c r="S35" s="203">
        <v>41.703633623999998</v>
      </c>
      <c r="T35" s="315">
        <v>160.272252012</v>
      </c>
      <c r="U35" s="53"/>
      <c r="V35" s="53"/>
      <c r="X35" s="33"/>
    </row>
    <row r="36" spans="1:24" ht="24">
      <c r="A36" s="141"/>
      <c r="B36" s="1172"/>
      <c r="C36" s="1172" t="s">
        <v>10</v>
      </c>
      <c r="D36" s="1172" t="s">
        <v>351</v>
      </c>
      <c r="E36" s="203">
        <v>177.19397019199999</v>
      </c>
      <c r="F36" s="203">
        <v>158.27308066699999</v>
      </c>
      <c r="G36" s="203">
        <v>234.31767601199999</v>
      </c>
      <c r="H36" s="203">
        <v>773.30479522400003</v>
      </c>
      <c r="I36" s="203">
        <v>1139.1537293060001</v>
      </c>
      <c r="J36" s="203">
        <v>1217.440528866</v>
      </c>
      <c r="K36" s="203">
        <v>1262.3256517990001</v>
      </c>
      <c r="L36" s="203">
        <v>1301.7978496809999</v>
      </c>
      <c r="M36" s="203">
        <v>1341.919159756</v>
      </c>
      <c r="N36" s="203">
        <v>1410.048146027</v>
      </c>
      <c r="O36" s="203">
        <v>61.508618599999998</v>
      </c>
      <c r="P36" s="203">
        <v>127.067457498</v>
      </c>
      <c r="Q36" s="203">
        <v>850.42803056499997</v>
      </c>
      <c r="R36" s="203">
        <v>345.52439451100003</v>
      </c>
      <c r="S36" s="203">
        <v>435.50995483399998</v>
      </c>
      <c r="T36" s="315">
        <v>536.932032972</v>
      </c>
      <c r="U36" s="53"/>
      <c r="V36" s="53"/>
      <c r="X36" s="33"/>
    </row>
    <row r="37" spans="1:24" ht="12.95" customHeight="1">
      <c r="A37" s="141"/>
      <c r="B37" s="1172"/>
      <c r="C37" s="1172" t="s">
        <v>11</v>
      </c>
      <c r="D37" s="1172" t="s">
        <v>352</v>
      </c>
      <c r="E37" s="203">
        <v>191785.042754961</v>
      </c>
      <c r="F37" s="148">
        <v>307169.67510280502</v>
      </c>
      <c r="G37" s="203">
        <v>413582.70308436902</v>
      </c>
      <c r="H37" s="203">
        <v>176472.40138468301</v>
      </c>
      <c r="I37" s="203">
        <v>205234.02250013</v>
      </c>
      <c r="J37" s="203">
        <v>257986.33734350101</v>
      </c>
      <c r="K37" s="203">
        <v>306025.63572215498</v>
      </c>
      <c r="L37" s="203">
        <v>356431.85094864003</v>
      </c>
      <c r="M37" s="203">
        <v>433425.104196264</v>
      </c>
      <c r="N37" s="203">
        <v>601458.13331964903</v>
      </c>
      <c r="O37" s="203">
        <v>109521.42399732101</v>
      </c>
      <c r="P37" s="203">
        <v>184128.299717107</v>
      </c>
      <c r="Q37" s="203">
        <v>274065.01017190597</v>
      </c>
      <c r="R37" s="203">
        <v>357279.59216671699</v>
      </c>
      <c r="S37" s="203">
        <v>476662.55155565299</v>
      </c>
      <c r="T37" s="315">
        <v>551199.10857531801</v>
      </c>
      <c r="U37" s="53"/>
      <c r="V37" s="53"/>
      <c r="X37" s="33"/>
    </row>
    <row r="38" spans="1:24" ht="12.95" customHeight="1">
      <c r="A38" s="141"/>
      <c r="B38" s="1172"/>
      <c r="C38" s="1172" t="s">
        <v>98</v>
      </c>
      <c r="D38" s="1172" t="s">
        <v>353</v>
      </c>
      <c r="E38" s="203">
        <v>249909.700292733</v>
      </c>
      <c r="F38" s="203">
        <v>171697.759446251</v>
      </c>
      <c r="G38" s="203">
        <v>174447.11985733299</v>
      </c>
      <c r="H38" s="203">
        <v>96738.055472940003</v>
      </c>
      <c r="I38" s="203">
        <v>108519.399711847</v>
      </c>
      <c r="J38" s="203">
        <v>121377.524242404</v>
      </c>
      <c r="K38" s="203">
        <v>133336.61474495701</v>
      </c>
      <c r="L38" s="203">
        <v>149027.74669037899</v>
      </c>
      <c r="M38" s="203">
        <v>164416.92006352401</v>
      </c>
      <c r="N38" s="203">
        <v>176060.24995745899</v>
      </c>
      <c r="O38" s="203">
        <v>20251.324568805001</v>
      </c>
      <c r="P38" s="203">
        <v>33675.428760417002</v>
      </c>
      <c r="Q38" s="203">
        <v>46970.777563570002</v>
      </c>
      <c r="R38" s="203">
        <v>60496.110768471997</v>
      </c>
      <c r="S38" s="203">
        <v>76674.905117023998</v>
      </c>
      <c r="T38" s="315">
        <v>90939.908380527995</v>
      </c>
      <c r="U38" s="53"/>
      <c r="V38" s="53"/>
      <c r="X38" s="33"/>
    </row>
    <row r="39" spans="1:24" ht="24">
      <c r="A39" s="143"/>
      <c r="B39" s="1171"/>
      <c r="C39" s="1172" t="s">
        <v>97</v>
      </c>
      <c r="D39" s="1172" t="s">
        <v>354</v>
      </c>
      <c r="E39" s="203">
        <v>4403.8485658589998</v>
      </c>
      <c r="F39" s="203">
        <v>5195.6158298999999</v>
      </c>
      <c r="G39" s="203">
        <v>6097.0087392679998</v>
      </c>
      <c r="H39" s="203">
        <v>2884.7208799350001</v>
      </c>
      <c r="I39" s="203">
        <v>3398.6943059939999</v>
      </c>
      <c r="J39" s="203">
        <v>3998.7333148439998</v>
      </c>
      <c r="K39" s="203">
        <v>4471.8315041269998</v>
      </c>
      <c r="L39" s="203">
        <v>4896.3159203349996</v>
      </c>
      <c r="M39" s="203">
        <v>5445.8092876090004</v>
      </c>
      <c r="N39" s="203">
        <v>6254.2684731629997</v>
      </c>
      <c r="O39" s="203">
        <v>476.50643889000003</v>
      </c>
      <c r="P39" s="203">
        <v>953.918228451</v>
      </c>
      <c r="Q39" s="203">
        <v>1503.7916424770001</v>
      </c>
      <c r="R39" s="203">
        <v>2341.9864330800001</v>
      </c>
      <c r="S39" s="203">
        <v>2826.7650603279999</v>
      </c>
      <c r="T39" s="315">
        <v>3501.886474981</v>
      </c>
      <c r="U39" s="53"/>
      <c r="V39" s="53"/>
      <c r="X39" s="33"/>
    </row>
    <row r="40" spans="1:24" ht="13.5" customHeight="1">
      <c r="A40" s="143"/>
      <c r="B40" s="1171"/>
      <c r="C40" s="1172" t="s">
        <v>125</v>
      </c>
      <c r="D40" s="1172" t="s">
        <v>347</v>
      </c>
      <c r="E40" s="203">
        <v>268059.22451812198</v>
      </c>
      <c r="F40" s="203">
        <v>275703.11480510101</v>
      </c>
      <c r="G40" s="203">
        <v>288371.51190217101</v>
      </c>
      <c r="H40" s="203">
        <v>147933.52308525701</v>
      </c>
      <c r="I40" s="203">
        <v>169564.34972300599</v>
      </c>
      <c r="J40" s="203">
        <v>202468.44256352301</v>
      </c>
      <c r="K40" s="203">
        <v>224803.796418485</v>
      </c>
      <c r="L40" s="203">
        <v>251360.82875161601</v>
      </c>
      <c r="M40" s="203">
        <v>282179.31428285502</v>
      </c>
      <c r="N40" s="203">
        <v>315167.16244984698</v>
      </c>
      <c r="O40" s="203">
        <v>24803.227916980999</v>
      </c>
      <c r="P40" s="203">
        <v>49124.461438712999</v>
      </c>
      <c r="Q40" s="203">
        <v>77051.468109184003</v>
      </c>
      <c r="R40" s="203">
        <v>102477.110942478</v>
      </c>
      <c r="S40" s="203">
        <v>127190.866885449</v>
      </c>
      <c r="T40" s="315">
        <v>156173.131607502</v>
      </c>
      <c r="U40" s="53"/>
      <c r="V40" s="53"/>
      <c r="X40" s="33"/>
    </row>
    <row r="41" spans="1:24">
      <c r="A41" s="950" t="s">
        <v>205</v>
      </c>
      <c r="B41" s="1336" t="s">
        <v>355</v>
      </c>
      <c r="C41" s="1336"/>
      <c r="D41" s="1336"/>
      <c r="E41" s="203">
        <v>174351.72206039398</v>
      </c>
      <c r="F41" s="203">
        <v>247949.38907706001</v>
      </c>
      <c r="G41" s="203">
        <v>304790.22784414003</v>
      </c>
      <c r="H41" s="203">
        <v>155843.89983862801</v>
      </c>
      <c r="I41" s="203">
        <v>184767.11086084199</v>
      </c>
      <c r="J41" s="203">
        <v>213239.624809328</v>
      </c>
      <c r="K41" s="203">
        <v>243290.33794984699</v>
      </c>
      <c r="L41" s="203">
        <v>269451.06906899897</v>
      </c>
      <c r="M41" s="203">
        <v>293780.23182985501</v>
      </c>
      <c r="N41" s="203">
        <v>322664.00954540499</v>
      </c>
      <c r="O41" s="203">
        <v>24296.457696168</v>
      </c>
      <c r="P41" s="203">
        <v>50148.056625525998</v>
      </c>
      <c r="Q41" s="203">
        <v>80574.266138802006</v>
      </c>
      <c r="R41" s="203">
        <v>105759.346184023</v>
      </c>
      <c r="S41" s="203">
        <v>131456.123017051</v>
      </c>
      <c r="T41" s="315">
        <v>162025.24301478601</v>
      </c>
      <c r="U41" s="53"/>
      <c r="V41" s="53"/>
    </row>
    <row r="42" spans="1:24" ht="13.5" customHeight="1">
      <c r="A42" s="950" t="s">
        <v>206</v>
      </c>
      <c r="B42" s="1336" t="s">
        <v>356</v>
      </c>
      <c r="C42" s="1336"/>
      <c r="D42" s="1336"/>
      <c r="E42" s="203">
        <v>20216.093170069002</v>
      </c>
      <c r="F42" s="203">
        <v>38630.676464263997</v>
      </c>
      <c r="G42" s="203">
        <v>52221.040442404999</v>
      </c>
      <c r="H42" s="203">
        <v>34441.573594107998</v>
      </c>
      <c r="I42" s="203">
        <v>39306.082983423999</v>
      </c>
      <c r="J42" s="203">
        <v>39327.779843539</v>
      </c>
      <c r="K42" s="203">
        <v>46049.174781328999</v>
      </c>
      <c r="L42" s="203">
        <v>54144.785443350003</v>
      </c>
      <c r="M42" s="203">
        <v>60325.948250086003</v>
      </c>
      <c r="N42" s="203">
        <v>68127.162629479993</v>
      </c>
      <c r="O42" s="203">
        <v>7828.3638803149997</v>
      </c>
      <c r="P42" s="203">
        <v>16654.443807137999</v>
      </c>
      <c r="Q42" s="203">
        <v>24513.361304184</v>
      </c>
      <c r="R42" s="203">
        <v>34176.383873936</v>
      </c>
      <c r="S42" s="203">
        <v>40847.237562592003</v>
      </c>
      <c r="T42" s="315">
        <v>48053.538110173999</v>
      </c>
      <c r="U42" s="53"/>
      <c r="V42" s="53"/>
    </row>
    <row r="43" spans="1:24" ht="13.5" customHeight="1">
      <c r="A43" s="950" t="s">
        <v>207</v>
      </c>
      <c r="B43" s="1336" t="s">
        <v>357</v>
      </c>
      <c r="C43" s="1336"/>
      <c r="D43" s="1336"/>
      <c r="E43" s="203">
        <v>20410.738341355998</v>
      </c>
      <c r="F43" s="203">
        <v>34080.893869261999</v>
      </c>
      <c r="G43" s="203">
        <v>52566.622749474001</v>
      </c>
      <c r="H43" s="203">
        <v>32622.903889393001</v>
      </c>
      <c r="I43" s="203">
        <v>38094.415320168002</v>
      </c>
      <c r="J43" s="203">
        <v>38958.834805191</v>
      </c>
      <c r="K43" s="203">
        <v>45760.369109377003</v>
      </c>
      <c r="L43" s="203">
        <v>52108.762900424001</v>
      </c>
      <c r="M43" s="203">
        <v>58373.045451619</v>
      </c>
      <c r="N43" s="203">
        <v>67575.505217690006</v>
      </c>
      <c r="O43" s="203">
        <v>7911.0962721260003</v>
      </c>
      <c r="P43" s="203">
        <v>16825.54029746</v>
      </c>
      <c r="Q43" s="203">
        <v>24151.64105554</v>
      </c>
      <c r="R43" s="203">
        <v>34031.341955866999</v>
      </c>
      <c r="S43" s="203">
        <v>40478.872898517999</v>
      </c>
      <c r="T43" s="315">
        <v>47255.627190042003</v>
      </c>
      <c r="U43" s="53"/>
      <c r="V43" s="53"/>
    </row>
    <row r="44" spans="1:24" ht="13.5" customHeight="1">
      <c r="A44" s="950" t="s">
        <v>208</v>
      </c>
      <c r="B44" s="1336" t="s">
        <v>358</v>
      </c>
      <c r="C44" s="1336"/>
      <c r="D44" s="1336"/>
      <c r="E44" s="203">
        <v>-194.64517128700001</v>
      </c>
      <c r="F44" s="203">
        <v>4549.7825950019997</v>
      </c>
      <c r="G44" s="203">
        <v>-345.58230706900002</v>
      </c>
      <c r="H44" s="203">
        <v>1818.6697047150001</v>
      </c>
      <c r="I44" s="203">
        <v>1211.667663256</v>
      </c>
      <c r="J44" s="203">
        <v>368.94503834800003</v>
      </c>
      <c r="K44" s="203">
        <v>288.80567195200001</v>
      </c>
      <c r="L44" s="203">
        <v>2036.0225429259999</v>
      </c>
      <c r="M44" s="203">
        <v>1952.9027984669999</v>
      </c>
      <c r="N44" s="203">
        <v>551.65741178999997</v>
      </c>
      <c r="O44" s="203">
        <v>-82.732391810999999</v>
      </c>
      <c r="P44" s="203">
        <v>-171.09649032199999</v>
      </c>
      <c r="Q44" s="203">
        <v>361.72024864399998</v>
      </c>
      <c r="R44" s="203">
        <v>145.04191806899999</v>
      </c>
      <c r="S44" s="203">
        <v>368.36466407400002</v>
      </c>
      <c r="T44" s="315">
        <v>797.910920132</v>
      </c>
      <c r="U44" s="53"/>
      <c r="V44" s="53"/>
      <c r="W44" s="54"/>
      <c r="X44" s="58"/>
    </row>
    <row r="45" spans="1:24" ht="13.5" customHeight="1">
      <c r="A45" s="950" t="s">
        <v>106</v>
      </c>
      <c r="B45" s="1336" t="s">
        <v>359</v>
      </c>
      <c r="C45" s="1336"/>
      <c r="D45" s="1336"/>
      <c r="E45" s="203">
        <v>174271.07798724601</v>
      </c>
      <c r="F45" s="203">
        <v>252499.17167206199</v>
      </c>
      <c r="G45" s="203">
        <v>304444.64553707099</v>
      </c>
      <c r="H45" s="203">
        <v>157662.56954334301</v>
      </c>
      <c r="I45" s="203">
        <v>185978.77852409799</v>
      </c>
      <c r="J45" s="203">
        <v>213608.569847676</v>
      </c>
      <c r="K45" s="203">
        <v>243579.14362179901</v>
      </c>
      <c r="L45" s="203">
        <v>271487.09161192499</v>
      </c>
      <c r="M45" s="203">
        <v>295733.13462832198</v>
      </c>
      <c r="N45" s="203">
        <v>323215.66695719498</v>
      </c>
      <c r="O45" s="203">
        <v>24213.725304357002</v>
      </c>
      <c r="P45" s="203">
        <v>49976.960135203997</v>
      </c>
      <c r="Q45" s="203">
        <v>80935.986387445999</v>
      </c>
      <c r="R45" s="203">
        <v>105904.38810209199</v>
      </c>
      <c r="S45" s="203">
        <v>131824.487681125</v>
      </c>
      <c r="T45" s="315">
        <v>162823.15393491799</v>
      </c>
      <c r="U45" s="53"/>
      <c r="V45" s="53"/>
      <c r="W45" s="54"/>
    </row>
    <row r="46" spans="1:24" ht="13.5" customHeight="1">
      <c r="A46" s="950" t="s">
        <v>209</v>
      </c>
      <c r="B46" s="1336" t="s">
        <v>360</v>
      </c>
      <c r="C46" s="1336"/>
      <c r="D46" s="1336"/>
      <c r="E46" s="203">
        <v>89861.407516413004</v>
      </c>
      <c r="F46" s="203">
        <v>125725.474904665</v>
      </c>
      <c r="G46" s="203">
        <v>146960.43465024099</v>
      </c>
      <c r="H46" s="203">
        <v>-209.233148594</v>
      </c>
      <c r="I46" s="203">
        <v>-245.30767184699999</v>
      </c>
      <c r="J46" s="203">
        <v>-284.75807676699998</v>
      </c>
      <c r="K46" s="203">
        <v>-330.84956767699998</v>
      </c>
      <c r="L46" s="203">
        <v>-351.312399218</v>
      </c>
      <c r="M46" s="203">
        <v>-390.08181172299999</v>
      </c>
      <c r="N46" s="203">
        <v>158209.29825173999</v>
      </c>
      <c r="O46" s="203">
        <v>-34.108955635999997</v>
      </c>
      <c r="P46" s="203">
        <v>-68.305360734999994</v>
      </c>
      <c r="Q46" s="203">
        <v>-113.183836054</v>
      </c>
      <c r="R46" s="203">
        <v>-145.328308276</v>
      </c>
      <c r="S46" s="203">
        <v>-176.77371581200001</v>
      </c>
      <c r="T46" s="315">
        <v>-215.09065239099999</v>
      </c>
      <c r="U46" s="53"/>
      <c r="V46" s="53"/>
    </row>
    <row r="47" spans="1:24" ht="13.5" customHeight="1">
      <c r="A47" s="950" t="s">
        <v>210</v>
      </c>
      <c r="B47" s="1336" t="s">
        <v>361</v>
      </c>
      <c r="C47" s="1336"/>
      <c r="D47" s="1336"/>
      <c r="E47" s="203">
        <v>89586.205582789</v>
      </c>
      <c r="F47" s="203">
        <v>125714.60326544099</v>
      </c>
      <c r="G47" s="203">
        <v>146907.61105993899</v>
      </c>
      <c r="H47" s="203">
        <v>-209.233148594</v>
      </c>
      <c r="I47" s="203">
        <v>-245.30767184699999</v>
      </c>
      <c r="J47" s="203">
        <v>-284.75807676699998</v>
      </c>
      <c r="K47" s="203">
        <v>-330.84956767699998</v>
      </c>
      <c r="L47" s="203">
        <v>-351.312399218</v>
      </c>
      <c r="M47" s="203">
        <v>-390.08181172299999</v>
      </c>
      <c r="N47" s="203">
        <v>158934.681496429</v>
      </c>
      <c r="O47" s="203">
        <v>-34.108955635999997</v>
      </c>
      <c r="P47" s="203">
        <v>-68.305360734999994</v>
      </c>
      <c r="Q47" s="203">
        <v>-113.183836054</v>
      </c>
      <c r="R47" s="203">
        <v>-145.328308276</v>
      </c>
      <c r="S47" s="203">
        <v>-176.77371581200001</v>
      </c>
      <c r="T47" s="315">
        <v>-215.09065239099999</v>
      </c>
      <c r="U47" s="53"/>
      <c r="V47" s="53"/>
    </row>
    <row r="48" spans="1:24" ht="25.15" customHeight="1" thickBot="1">
      <c r="A48" s="290" t="s">
        <v>211</v>
      </c>
      <c r="B48" s="1343" t="s">
        <v>362</v>
      </c>
      <c r="C48" s="1343"/>
      <c r="D48" s="1343"/>
      <c r="E48" s="608">
        <v>140206.12103299101</v>
      </c>
      <c r="F48" s="608">
        <v>201816.61498470799</v>
      </c>
      <c r="G48" s="608">
        <v>243325.729343371</v>
      </c>
      <c r="H48" s="608">
        <v>126525.328008262</v>
      </c>
      <c r="I48" s="608">
        <v>149619.73428242499</v>
      </c>
      <c r="J48" s="608">
        <v>171026.32167518101</v>
      </c>
      <c r="K48" s="608">
        <v>194970.007681063</v>
      </c>
      <c r="L48" s="608">
        <v>217589.90319673499</v>
      </c>
      <c r="M48" s="608">
        <v>237148.465466625</v>
      </c>
      <c r="N48" s="608">
        <v>255199.584786541</v>
      </c>
      <c r="O48" s="608">
        <v>19361.324074537999</v>
      </c>
      <c r="P48" s="608">
        <v>40013.854808921002</v>
      </c>
      <c r="Q48" s="608">
        <v>65454.827629906002</v>
      </c>
      <c r="R48" s="608">
        <v>85601.021657742996</v>
      </c>
      <c r="S48" s="608">
        <v>106502.432778724</v>
      </c>
      <c r="T48" s="609">
        <v>131382.06405735301</v>
      </c>
      <c r="U48" s="53"/>
      <c r="V48" s="53"/>
    </row>
    <row r="49" spans="1:20" ht="75" customHeight="1">
      <c r="A49" s="1333" t="s">
        <v>746</v>
      </c>
      <c r="B49" s="1334"/>
      <c r="C49" s="1334"/>
      <c r="D49" s="1334"/>
      <c r="E49" s="1334"/>
      <c r="F49" s="1334"/>
      <c r="G49" s="1334"/>
      <c r="H49" s="1334"/>
      <c r="I49" s="1334"/>
      <c r="J49" s="1334"/>
      <c r="K49" s="1334"/>
      <c r="L49" s="1334"/>
      <c r="M49" s="1334"/>
      <c r="N49" s="1334"/>
      <c r="O49" s="1334"/>
      <c r="P49" s="1334"/>
      <c r="Q49" s="1334"/>
      <c r="R49" s="1334"/>
      <c r="S49" s="1334"/>
      <c r="T49" s="1335"/>
    </row>
    <row r="50" spans="1:20" ht="22.35" customHeight="1">
      <c r="A50" s="1341" t="s">
        <v>93</v>
      </c>
      <c r="B50" s="1342"/>
      <c r="C50" s="1342"/>
      <c r="D50" s="1342"/>
      <c r="E50" s="1340">
        <v>2021</v>
      </c>
      <c r="F50" s="1340">
        <v>2022</v>
      </c>
      <c r="G50" s="1340">
        <v>2023</v>
      </c>
      <c r="H50" s="1340">
        <v>2024</v>
      </c>
      <c r="I50" s="1340"/>
      <c r="J50" s="1340"/>
      <c r="K50" s="1340"/>
      <c r="L50" s="1340"/>
      <c r="M50" s="1340"/>
      <c r="N50" s="1340"/>
      <c r="O50" s="1340">
        <v>2025</v>
      </c>
      <c r="P50" s="1340"/>
      <c r="Q50" s="1340"/>
      <c r="R50" s="1340"/>
      <c r="S50" s="1340"/>
      <c r="T50" s="1344"/>
    </row>
    <row r="51" spans="1:20" ht="22.35" customHeight="1">
      <c r="A51" s="1341"/>
      <c r="B51" s="1342"/>
      <c r="C51" s="1342"/>
      <c r="D51" s="1342"/>
      <c r="E51" s="1339"/>
      <c r="F51" s="1340"/>
      <c r="G51" s="1340"/>
      <c r="H51" s="801" t="s">
        <v>5</v>
      </c>
      <c r="I51" s="801" t="s">
        <v>6</v>
      </c>
      <c r="J51" s="801" t="s">
        <v>267</v>
      </c>
      <c r="K51" s="801" t="s">
        <v>7</v>
      </c>
      <c r="L51" s="801" t="s">
        <v>13</v>
      </c>
      <c r="M51" s="801" t="s">
        <v>14</v>
      </c>
      <c r="N51" s="801" t="s">
        <v>904</v>
      </c>
      <c r="O51" s="801" t="s">
        <v>0</v>
      </c>
      <c r="P51" s="801" t="s">
        <v>1</v>
      </c>
      <c r="Q51" s="807" t="s">
        <v>2</v>
      </c>
      <c r="R51" s="872" t="s">
        <v>3</v>
      </c>
      <c r="S51" s="872" t="s">
        <v>4</v>
      </c>
      <c r="T51" s="956" t="s">
        <v>5</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259" t="s">
        <v>100</v>
      </c>
      <c r="C53" s="1345" t="s">
        <v>847</v>
      </c>
      <c r="D53" s="1345"/>
      <c r="E53" s="849">
        <v>136177.97149864101</v>
      </c>
      <c r="F53" s="849">
        <v>141971.95477319098</v>
      </c>
      <c r="G53" s="849">
        <v>161325.28285246299</v>
      </c>
      <c r="H53" s="849">
        <v>89538.39667313399</v>
      </c>
      <c r="I53" s="849">
        <v>105278.34637557001</v>
      </c>
      <c r="J53" s="849">
        <v>122830.461427277</v>
      </c>
      <c r="K53" s="849">
        <v>148285.118345361</v>
      </c>
      <c r="L53" s="849">
        <v>188376.66124740499</v>
      </c>
      <c r="M53" s="849">
        <v>237139.917593322</v>
      </c>
      <c r="N53" s="849">
        <v>184481.32886271601</v>
      </c>
      <c r="O53" s="849">
        <v>16565.406327862998</v>
      </c>
      <c r="P53" s="849">
        <v>30140.557165988001</v>
      </c>
      <c r="Q53" s="849">
        <v>46312.390574179997</v>
      </c>
      <c r="R53" s="849">
        <v>65724.886802869994</v>
      </c>
      <c r="S53" s="849">
        <v>80650.185210466007</v>
      </c>
      <c r="T53" s="955">
        <v>91929.752396958007</v>
      </c>
    </row>
    <row r="54" spans="1:20" ht="12.95" customHeight="1">
      <c r="A54" s="901"/>
      <c r="B54" s="1259"/>
      <c r="C54" s="1259" t="s">
        <v>8</v>
      </c>
      <c r="D54" s="1259" t="s">
        <v>848</v>
      </c>
      <c r="E54" s="849">
        <v>2296.8570490910001</v>
      </c>
      <c r="F54" s="849">
        <v>2543.3881605460001</v>
      </c>
      <c r="G54" s="849">
        <v>2874.148499165</v>
      </c>
      <c r="H54" s="849">
        <v>1229.3398141319999</v>
      </c>
      <c r="I54" s="849">
        <v>1423.860083775</v>
      </c>
      <c r="J54" s="849">
        <v>1643.197685743</v>
      </c>
      <c r="K54" s="849">
        <v>1850.2051593629999</v>
      </c>
      <c r="L54" s="849">
        <v>2090.4122024399999</v>
      </c>
      <c r="M54" s="849">
        <v>2346.1062419110003</v>
      </c>
      <c r="N54" s="849">
        <v>2627.688896616</v>
      </c>
      <c r="O54" s="849">
        <v>288.799686173</v>
      </c>
      <c r="P54" s="849">
        <v>496.96284486600001</v>
      </c>
      <c r="Q54" s="849">
        <v>764.97040274799997</v>
      </c>
      <c r="R54" s="849">
        <v>1054.1172494269999</v>
      </c>
      <c r="S54" s="849">
        <v>1303.5642076889999</v>
      </c>
      <c r="T54" s="955">
        <v>1539.557455293</v>
      </c>
    </row>
    <row r="55" spans="1:20" ht="12.95" customHeight="1">
      <c r="A55" s="901"/>
      <c r="B55" s="1259"/>
      <c r="C55" s="1259" t="s">
        <v>9</v>
      </c>
      <c r="D55" s="1259" t="s">
        <v>849</v>
      </c>
      <c r="E55" s="849">
        <v>873.216296242</v>
      </c>
      <c r="F55" s="849">
        <v>963.62376775200005</v>
      </c>
      <c r="G55" s="849">
        <v>2059.1203895929998</v>
      </c>
      <c r="H55" s="849">
        <v>1438.4505805179999</v>
      </c>
      <c r="I55" s="849">
        <v>1669.327909461</v>
      </c>
      <c r="J55" s="849">
        <v>1932.8947236179999</v>
      </c>
      <c r="K55" s="849">
        <v>2123.5223513730002</v>
      </c>
      <c r="L55" s="849">
        <v>3215.5880895289997</v>
      </c>
      <c r="M55" s="849">
        <v>2586.4845870879999</v>
      </c>
      <c r="N55" s="849">
        <v>2791.3406580279998</v>
      </c>
      <c r="O55" s="849">
        <v>187.17720499799998</v>
      </c>
      <c r="P55" s="849">
        <v>367.88770483799999</v>
      </c>
      <c r="Q55" s="849">
        <v>548.67431132500008</v>
      </c>
      <c r="R55" s="849">
        <v>703.76048280399993</v>
      </c>
      <c r="S55" s="849">
        <v>890.59778910700004</v>
      </c>
      <c r="T55" s="955">
        <v>1044.662492384</v>
      </c>
    </row>
    <row r="56" spans="1:20" ht="12.95" customHeight="1">
      <c r="A56" s="901"/>
      <c r="B56" s="1259"/>
      <c r="C56" s="1259" t="s">
        <v>10</v>
      </c>
      <c r="D56" s="1259" t="s">
        <v>850</v>
      </c>
      <c r="E56" s="849">
        <v>11759.487682494</v>
      </c>
      <c r="F56" s="849">
        <v>12673.335520139</v>
      </c>
      <c r="G56" s="849">
        <v>15243.729321622999</v>
      </c>
      <c r="H56" s="849">
        <v>8930.6984055810008</v>
      </c>
      <c r="I56" s="849">
        <v>10578.992991194002</v>
      </c>
      <c r="J56" s="849">
        <v>12314.978128108001</v>
      </c>
      <c r="K56" s="849">
        <v>14167.764502447</v>
      </c>
      <c r="L56" s="849">
        <v>15304.306191186</v>
      </c>
      <c r="M56" s="849">
        <v>17378.577424931002</v>
      </c>
      <c r="N56" s="849">
        <v>19017.445252513</v>
      </c>
      <c r="O56" s="849">
        <v>1609.022097736</v>
      </c>
      <c r="P56" s="849">
        <v>2961.8643993539999</v>
      </c>
      <c r="Q56" s="849">
        <v>5181.103707194</v>
      </c>
      <c r="R56" s="849">
        <v>6121.5560086120004</v>
      </c>
      <c r="S56" s="849">
        <v>7546.9720831320001</v>
      </c>
      <c r="T56" s="955">
        <v>8484.9914604580008</v>
      </c>
    </row>
    <row r="57" spans="1:20" ht="12.95" customHeight="1">
      <c r="A57" s="901"/>
      <c r="B57" s="1259"/>
      <c r="C57" s="1259" t="s">
        <v>11</v>
      </c>
      <c r="D57" s="1259" t="s">
        <v>851</v>
      </c>
      <c r="E57" s="849">
        <v>64408.445825275005</v>
      </c>
      <c r="F57" s="849">
        <v>71645.770390848003</v>
      </c>
      <c r="G57" s="849">
        <v>77251.68661732701</v>
      </c>
      <c r="H57" s="849">
        <v>39690.891861759999</v>
      </c>
      <c r="I57" s="849">
        <v>46694.142666250998</v>
      </c>
      <c r="J57" s="849">
        <v>53531.835021872001</v>
      </c>
      <c r="K57" s="849">
        <v>59704.954898475997</v>
      </c>
      <c r="L57" s="849">
        <v>66357.774924558005</v>
      </c>
      <c r="M57" s="849">
        <v>73789.461701698994</v>
      </c>
      <c r="N57" s="849">
        <v>81254.623366291009</v>
      </c>
      <c r="O57" s="849">
        <v>7256.4207881879993</v>
      </c>
      <c r="P57" s="849">
        <v>13548.852734551001</v>
      </c>
      <c r="Q57" s="849">
        <v>20894.088160658997</v>
      </c>
      <c r="R57" s="849">
        <v>27752.268447014001</v>
      </c>
      <c r="S57" s="849">
        <v>34631.162214260999</v>
      </c>
      <c r="T57" s="955">
        <v>40212.887978181003</v>
      </c>
    </row>
    <row r="58" spans="1:20" ht="12.95" customHeight="1">
      <c r="A58" s="901"/>
      <c r="B58" s="1259"/>
      <c r="C58" s="1259"/>
      <c r="D58" s="1260" t="s">
        <v>852</v>
      </c>
      <c r="E58" s="849">
        <v>64218.118521380005</v>
      </c>
      <c r="F58" s="849">
        <v>71569.605751923009</v>
      </c>
      <c r="G58" s="849">
        <v>77162.833437385008</v>
      </c>
      <c r="H58" s="849">
        <v>39610.894899495994</v>
      </c>
      <c r="I58" s="849">
        <v>46600.035812022004</v>
      </c>
      <c r="J58" s="849">
        <v>53424.917704826999</v>
      </c>
      <c r="K58" s="849">
        <v>59585.273613491998</v>
      </c>
      <c r="L58" s="849">
        <v>66225.046077710998</v>
      </c>
      <c r="M58" s="849">
        <v>73644.179689586002</v>
      </c>
      <c r="N58" s="849">
        <v>81096.428351295996</v>
      </c>
      <c r="O58" s="849">
        <v>7243.3632091589998</v>
      </c>
      <c r="P58" s="849">
        <v>13523.452103154999</v>
      </c>
      <c r="Q58" s="849">
        <v>20853.409861273001</v>
      </c>
      <c r="R58" s="849">
        <v>27691.519934147</v>
      </c>
      <c r="S58" s="849">
        <v>34581.740698438</v>
      </c>
      <c r="T58" s="955">
        <v>40149.980130581003</v>
      </c>
    </row>
    <row r="59" spans="1:20" ht="12.95" customHeight="1">
      <c r="A59" s="901"/>
      <c r="B59" s="1259"/>
      <c r="C59" s="1259"/>
      <c r="D59" s="1260" t="s">
        <v>853</v>
      </c>
      <c r="E59" s="849">
        <v>190.327303895</v>
      </c>
      <c r="F59" s="849">
        <v>76.164638925000006</v>
      </c>
      <c r="G59" s="849">
        <v>88.853179942000011</v>
      </c>
      <c r="H59" s="849">
        <v>79.996962264000004</v>
      </c>
      <c r="I59" s="849">
        <v>94.106854229000007</v>
      </c>
      <c r="J59" s="849">
        <v>106.917317045</v>
      </c>
      <c r="K59" s="849">
        <v>119.681284984</v>
      </c>
      <c r="L59" s="849">
        <v>132.728846847</v>
      </c>
      <c r="M59" s="849">
        <v>145.28201211300001</v>
      </c>
      <c r="N59" s="849">
        <v>158.19501499500001</v>
      </c>
      <c r="O59" s="849">
        <v>13.057579028999999</v>
      </c>
      <c r="P59" s="849">
        <v>25.400631395999998</v>
      </c>
      <c r="Q59" s="849">
        <v>40.678299385999999</v>
      </c>
      <c r="R59" s="849">
        <v>60.748512867000002</v>
      </c>
      <c r="S59" s="849">
        <v>49.421515823</v>
      </c>
      <c r="T59" s="955">
        <v>62.907847600000004</v>
      </c>
    </row>
    <row r="60" spans="1:20" ht="12.95" customHeight="1">
      <c r="A60" s="901"/>
      <c r="B60" s="1259"/>
      <c r="C60" s="1259" t="s">
        <v>98</v>
      </c>
      <c r="D60" s="1259" t="s">
        <v>854</v>
      </c>
      <c r="E60" s="849">
        <v>56839.964645539003</v>
      </c>
      <c r="F60" s="849">
        <v>54145.836933906001</v>
      </c>
      <c r="G60" s="849">
        <v>63896.598024754996</v>
      </c>
      <c r="H60" s="849">
        <v>38249.016011143001</v>
      </c>
      <c r="I60" s="849">
        <v>44912.022724889001</v>
      </c>
      <c r="J60" s="849">
        <v>53407.555867935997</v>
      </c>
      <c r="K60" s="849">
        <v>70438.671433701995</v>
      </c>
      <c r="L60" s="849">
        <v>101408.579839692</v>
      </c>
      <c r="M60" s="849">
        <v>141039.28763769299</v>
      </c>
      <c r="N60" s="849">
        <v>78790.230689267992</v>
      </c>
      <c r="O60" s="849">
        <v>7223.9865507679997</v>
      </c>
      <c r="P60" s="849">
        <v>12764.989482379</v>
      </c>
      <c r="Q60" s="849">
        <v>18923.553992253997</v>
      </c>
      <c r="R60" s="849">
        <v>30093.184615013</v>
      </c>
      <c r="S60" s="849">
        <v>36277.888916276999</v>
      </c>
      <c r="T60" s="955">
        <v>40647.653010641996</v>
      </c>
    </row>
    <row r="61" spans="1:20" ht="12.95" customHeight="1">
      <c r="A61" s="901"/>
      <c r="B61" s="1259" t="s">
        <v>19</v>
      </c>
      <c r="C61" s="1345" t="s">
        <v>855</v>
      </c>
      <c r="D61" s="1345"/>
      <c r="E61" s="849">
        <v>86768.399187934003</v>
      </c>
      <c r="F61" s="849">
        <v>83804.983101075006</v>
      </c>
      <c r="G61" s="849">
        <v>98312.791454913007</v>
      </c>
      <c r="H61" s="849">
        <v>59321.978017859998</v>
      </c>
      <c r="I61" s="849">
        <v>69731.543026368003</v>
      </c>
      <c r="J61" s="849">
        <v>81999.852078480995</v>
      </c>
      <c r="K61" s="849">
        <v>102401.02610156999</v>
      </c>
      <c r="L61" s="849">
        <v>137184.727959415</v>
      </c>
      <c r="M61" s="849">
        <v>180698.70774293598</v>
      </c>
      <c r="N61" s="849">
        <v>122378.75702509301</v>
      </c>
      <c r="O61" s="849">
        <v>11297.310819323999</v>
      </c>
      <c r="P61" s="849">
        <v>20068.381147983</v>
      </c>
      <c r="Q61" s="849">
        <v>29999.034934495998</v>
      </c>
      <c r="R61" s="849">
        <v>44917.508216590002</v>
      </c>
      <c r="S61" s="849">
        <v>54607.177989513999</v>
      </c>
      <c r="T61" s="955">
        <v>60716.143980255001</v>
      </c>
    </row>
    <row r="62" spans="1:20" ht="12.95" customHeight="1">
      <c r="A62" s="901"/>
      <c r="B62" s="1259"/>
      <c r="C62" s="1259" t="s">
        <v>8</v>
      </c>
      <c r="D62" s="1259" t="s">
        <v>856</v>
      </c>
      <c r="E62" s="849">
        <v>137.408623339</v>
      </c>
      <c r="F62" s="849">
        <v>114.278662263</v>
      </c>
      <c r="G62" s="849">
        <v>116.806606356</v>
      </c>
      <c r="H62" s="849">
        <v>63.033169743999999</v>
      </c>
      <c r="I62" s="849">
        <v>72.657184541999996</v>
      </c>
      <c r="J62" s="849">
        <v>92.719047137999993</v>
      </c>
      <c r="K62" s="849">
        <v>122.703259911</v>
      </c>
      <c r="L62" s="849">
        <v>144.624159432</v>
      </c>
      <c r="M62" s="849">
        <v>152.72662802100001</v>
      </c>
      <c r="N62" s="849">
        <v>164.60570374</v>
      </c>
      <c r="O62" s="849">
        <v>14.344262639</v>
      </c>
      <c r="P62" s="849">
        <v>22.924459071000001</v>
      </c>
      <c r="Q62" s="849">
        <v>32.401489101000003</v>
      </c>
      <c r="R62" s="849">
        <v>48.633059873000001</v>
      </c>
      <c r="S62" s="849">
        <v>53.416488956999999</v>
      </c>
      <c r="T62" s="955">
        <v>60.84778523</v>
      </c>
    </row>
    <row r="63" spans="1:20" ht="12.95" customHeight="1">
      <c r="A63" s="901"/>
      <c r="B63" s="1259"/>
      <c r="C63" s="1259" t="s">
        <v>9</v>
      </c>
      <c r="D63" s="1259" t="s">
        <v>857</v>
      </c>
      <c r="E63" s="849">
        <v>895.185744183</v>
      </c>
      <c r="F63" s="849">
        <v>1565.6154865369999</v>
      </c>
      <c r="G63" s="849">
        <v>2567.2648718769997</v>
      </c>
      <c r="H63" s="849">
        <v>1779.605550002</v>
      </c>
      <c r="I63" s="849">
        <v>2057.2288171139999</v>
      </c>
      <c r="J63" s="849">
        <v>2321.541966929</v>
      </c>
      <c r="K63" s="849">
        <v>2578.6891820309997</v>
      </c>
      <c r="L63" s="849">
        <v>3444.0908786529999</v>
      </c>
      <c r="M63" s="849">
        <v>3090.8763563110001</v>
      </c>
      <c r="N63" s="849">
        <v>3362.1669891930001</v>
      </c>
      <c r="O63" s="849">
        <v>253.42028553700001</v>
      </c>
      <c r="P63" s="849">
        <v>425.84953286799998</v>
      </c>
      <c r="Q63" s="849">
        <v>647.99869256199997</v>
      </c>
      <c r="R63" s="849">
        <v>862.52163864699992</v>
      </c>
      <c r="S63" s="849">
        <v>1002.4803333580001</v>
      </c>
      <c r="T63" s="955">
        <v>1127.885963729</v>
      </c>
    </row>
    <row r="64" spans="1:20" ht="12.95" customHeight="1">
      <c r="A64" s="901"/>
      <c r="B64" s="1259"/>
      <c r="C64" s="1259" t="s">
        <v>10</v>
      </c>
      <c r="D64" s="1259" t="s">
        <v>858</v>
      </c>
      <c r="E64" s="849">
        <v>28409.535850508</v>
      </c>
      <c r="F64" s="849">
        <v>26515.085611538001</v>
      </c>
      <c r="G64" s="849">
        <v>32058.961885276</v>
      </c>
      <c r="H64" s="849">
        <v>17995.860667159999</v>
      </c>
      <c r="I64" s="849">
        <v>21171.330039078999</v>
      </c>
      <c r="J64" s="849">
        <v>24315.212929543002</v>
      </c>
      <c r="K64" s="849">
        <v>26953.158078799999</v>
      </c>
      <c r="L64" s="849">
        <v>29950.813620061999</v>
      </c>
      <c r="M64" s="849">
        <v>33440.004782700998</v>
      </c>
      <c r="N64" s="849">
        <v>36720.168384996003</v>
      </c>
      <c r="O64" s="849">
        <v>3345.7920172919999</v>
      </c>
      <c r="P64" s="849">
        <v>6054.3485604200005</v>
      </c>
      <c r="Q64" s="849">
        <v>9218.9097762769998</v>
      </c>
      <c r="R64" s="849">
        <v>12298.911283421001</v>
      </c>
      <c r="S64" s="849">
        <v>15368.299857034001</v>
      </c>
      <c r="T64" s="955">
        <v>17364.119679218998</v>
      </c>
    </row>
    <row r="65" spans="1:20" ht="12.95" customHeight="1">
      <c r="A65" s="902"/>
      <c r="B65" s="1261"/>
      <c r="C65" s="1261"/>
      <c r="D65" s="1262" t="s">
        <v>859</v>
      </c>
      <c r="E65" s="849">
        <v>3206.8809377399998</v>
      </c>
      <c r="F65" s="849">
        <v>2846.8901478170001</v>
      </c>
      <c r="G65" s="849">
        <v>3130.677427698</v>
      </c>
      <c r="H65" s="849">
        <v>1782.6250528739999</v>
      </c>
      <c r="I65" s="849">
        <v>2078.9001856119999</v>
      </c>
      <c r="J65" s="849">
        <v>2385.8546840160002</v>
      </c>
      <c r="K65" s="849">
        <v>2680.5368092960002</v>
      </c>
      <c r="L65" s="849">
        <v>2999.6605116280002</v>
      </c>
      <c r="M65" s="849">
        <v>3331.6697063399997</v>
      </c>
      <c r="N65" s="849">
        <v>3664.3911031779999</v>
      </c>
      <c r="O65" s="849">
        <v>333.679528882</v>
      </c>
      <c r="P65" s="849">
        <v>608.54763515100001</v>
      </c>
      <c r="Q65" s="849">
        <v>940.19852678399991</v>
      </c>
      <c r="R65" s="849">
        <v>1268.7797689939998</v>
      </c>
      <c r="S65" s="849">
        <v>1585.6236912320001</v>
      </c>
      <c r="T65" s="955">
        <v>1831.761841864</v>
      </c>
    </row>
    <row r="66" spans="1:20" ht="12.95" customHeight="1">
      <c r="A66" s="902"/>
      <c r="B66" s="1261"/>
      <c r="C66" s="1261"/>
      <c r="D66" s="1262" t="s">
        <v>860</v>
      </c>
      <c r="E66" s="849">
        <v>2801.4406859629999</v>
      </c>
      <c r="F66" s="849">
        <v>3403.1993730700001</v>
      </c>
      <c r="G66" s="849">
        <v>3044.456581419</v>
      </c>
      <c r="H66" s="849">
        <v>1769.2894357770001</v>
      </c>
      <c r="I66" s="849">
        <v>2076.9078686779999</v>
      </c>
      <c r="J66" s="849">
        <v>2375.8950686610001</v>
      </c>
      <c r="K66" s="849">
        <v>2636.8608604470001</v>
      </c>
      <c r="L66" s="849">
        <v>2917.0487970290001</v>
      </c>
      <c r="M66" s="849">
        <v>3259.4160948409999</v>
      </c>
      <c r="N66" s="849">
        <v>3586.1733793579997</v>
      </c>
      <c r="O66" s="849">
        <v>308.71948840300001</v>
      </c>
      <c r="P66" s="849">
        <v>575.22499589200004</v>
      </c>
      <c r="Q66" s="849">
        <v>881.62310911500003</v>
      </c>
      <c r="R66" s="849">
        <v>1180.5204948430001</v>
      </c>
      <c r="S66" s="849">
        <v>1483.0469167890001</v>
      </c>
      <c r="T66" s="955">
        <v>1688.6584858799999</v>
      </c>
    </row>
    <row r="67" spans="1:20" ht="12.95" customHeight="1">
      <c r="A67" s="902"/>
      <c r="B67" s="1261"/>
      <c r="C67" s="1261"/>
      <c r="D67" s="1262" t="s">
        <v>861</v>
      </c>
      <c r="E67" s="849">
        <v>22401.214226804997</v>
      </c>
      <c r="F67" s="849">
        <v>20264.996090650999</v>
      </c>
      <c r="G67" s="849">
        <v>25883.827876158997</v>
      </c>
      <c r="H67" s="849">
        <v>14443.946178509001</v>
      </c>
      <c r="I67" s="849">
        <v>17015.521984789</v>
      </c>
      <c r="J67" s="849">
        <v>19553.463176866</v>
      </c>
      <c r="K67" s="849">
        <v>21635.760409057002</v>
      </c>
      <c r="L67" s="849">
        <v>24034.104311404997</v>
      </c>
      <c r="M67" s="849">
        <v>26848.918981520001</v>
      </c>
      <c r="N67" s="849">
        <v>29469.603902460003</v>
      </c>
      <c r="O67" s="849">
        <v>2703.393000007</v>
      </c>
      <c r="P67" s="849">
        <v>4870.5759293769997</v>
      </c>
      <c r="Q67" s="849">
        <v>7397.0881403779995</v>
      </c>
      <c r="R67" s="849">
        <v>9849.611019584001</v>
      </c>
      <c r="S67" s="849">
        <v>12299.629249013</v>
      </c>
      <c r="T67" s="955">
        <v>13843.699351475001</v>
      </c>
    </row>
    <row r="68" spans="1:20" ht="12.95" customHeight="1">
      <c r="A68" s="901"/>
      <c r="B68" s="1259"/>
      <c r="C68" s="1259" t="s">
        <v>11</v>
      </c>
      <c r="D68" s="1259" t="s">
        <v>862</v>
      </c>
      <c r="E68" s="849">
        <v>1403.016654385</v>
      </c>
      <c r="F68" s="849">
        <v>1800.6467120519999</v>
      </c>
      <c r="G68" s="849">
        <v>1447.466213448</v>
      </c>
      <c r="H68" s="849">
        <v>634.64507109099998</v>
      </c>
      <c r="I68" s="849">
        <v>745.74702357399997</v>
      </c>
      <c r="J68" s="849">
        <v>858.59900476899998</v>
      </c>
      <c r="K68" s="849">
        <v>1261.884911265</v>
      </c>
      <c r="L68" s="849">
        <v>1067.270797984</v>
      </c>
      <c r="M68" s="849">
        <v>1358.139941508</v>
      </c>
      <c r="N68" s="849">
        <v>1551.0745767590001</v>
      </c>
      <c r="O68" s="849">
        <v>154.374365869</v>
      </c>
      <c r="P68" s="849">
        <v>292.892405865</v>
      </c>
      <c r="Q68" s="849">
        <v>439.95808178499999</v>
      </c>
      <c r="R68" s="849">
        <v>610.35171513199998</v>
      </c>
      <c r="S68" s="849">
        <v>776.88955211699999</v>
      </c>
      <c r="T68" s="955">
        <v>622.400627988</v>
      </c>
    </row>
    <row r="69" spans="1:20" ht="12.95" customHeight="1">
      <c r="A69" s="901"/>
      <c r="B69" s="1259"/>
      <c r="C69" s="1259" t="s">
        <v>98</v>
      </c>
      <c r="D69" s="1259" t="s">
        <v>863</v>
      </c>
      <c r="E69" s="849">
        <v>514.68292768200001</v>
      </c>
      <c r="F69" s="849">
        <v>1169.255319354</v>
      </c>
      <c r="G69" s="849">
        <v>1324.6010673819999</v>
      </c>
      <c r="H69" s="849">
        <v>1137.6210850990001</v>
      </c>
      <c r="I69" s="849">
        <v>1346.1008603</v>
      </c>
      <c r="J69" s="849">
        <v>1553.9864657430001</v>
      </c>
      <c r="K69" s="849">
        <v>1653.134759798</v>
      </c>
      <c r="L69" s="849">
        <v>1752.2301455470001</v>
      </c>
      <c r="M69" s="849">
        <v>2139.190404594</v>
      </c>
      <c r="N69" s="849">
        <v>2330.3913498719999</v>
      </c>
      <c r="O69" s="849">
        <v>189.31371299799997</v>
      </c>
      <c r="P69" s="849">
        <v>344.313033604</v>
      </c>
      <c r="Q69" s="849">
        <v>538.65984521300004</v>
      </c>
      <c r="R69" s="849">
        <v>735.15125310899998</v>
      </c>
      <c r="S69" s="849">
        <v>885.34444211899995</v>
      </c>
      <c r="T69" s="955">
        <v>611.09334857099998</v>
      </c>
    </row>
    <row r="70" spans="1:20" ht="12.95" customHeight="1">
      <c r="A70" s="901"/>
      <c r="B70" s="1259"/>
      <c r="C70" s="1259" t="s">
        <v>97</v>
      </c>
      <c r="D70" s="1259" t="s">
        <v>854</v>
      </c>
      <c r="E70" s="849">
        <v>55389.484754635996</v>
      </c>
      <c r="F70" s="849">
        <v>52640.101309330996</v>
      </c>
      <c r="G70" s="849">
        <v>60797.690810574</v>
      </c>
      <c r="H70" s="849">
        <v>37711.212474763997</v>
      </c>
      <c r="I70" s="849">
        <v>44338.479101758996</v>
      </c>
      <c r="J70" s="849">
        <v>52857.792664358996</v>
      </c>
      <c r="K70" s="849">
        <v>69831.455909765005</v>
      </c>
      <c r="L70" s="849">
        <v>100825.698357737</v>
      </c>
      <c r="M70" s="849">
        <v>140517.76962980101</v>
      </c>
      <c r="N70" s="849">
        <v>78250.350020532991</v>
      </c>
      <c r="O70" s="849">
        <v>7340.0661749889996</v>
      </c>
      <c r="P70" s="849">
        <v>12928.053156155</v>
      </c>
      <c r="Q70" s="849">
        <v>19121.107049557999</v>
      </c>
      <c r="R70" s="849">
        <v>30361.939266408001</v>
      </c>
      <c r="S70" s="849">
        <v>36520.747315929002</v>
      </c>
      <c r="T70" s="955">
        <v>40929.796575517998</v>
      </c>
    </row>
    <row r="71" spans="1:20" ht="12.95" customHeight="1">
      <c r="A71" s="901"/>
      <c r="B71" s="1259"/>
      <c r="C71" s="1259" t="s">
        <v>125</v>
      </c>
      <c r="D71" s="1259"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38" t="s">
        <v>865</v>
      </c>
      <c r="C72" s="1338"/>
      <c r="D72" s="1338"/>
      <c r="E72" s="850">
        <v>49409.572310707001</v>
      </c>
      <c r="F72" s="850">
        <v>58166.971672116</v>
      </c>
      <c r="G72" s="850">
        <v>63012.491397549995</v>
      </c>
      <c r="H72" s="850">
        <v>30216.418655273999</v>
      </c>
      <c r="I72" s="850">
        <v>35546.803349201997</v>
      </c>
      <c r="J72" s="850">
        <v>40830.609348796002</v>
      </c>
      <c r="K72" s="850">
        <v>45884.092243790998</v>
      </c>
      <c r="L72" s="850">
        <v>51191.933287989996</v>
      </c>
      <c r="M72" s="850">
        <v>56441.209850386003</v>
      </c>
      <c r="N72" s="850">
        <v>62102.571837623</v>
      </c>
      <c r="O72" s="850">
        <v>5268.0955085389996</v>
      </c>
      <c r="P72" s="850">
        <v>10072.176018005001</v>
      </c>
      <c r="Q72" s="850">
        <v>16313.355639683999</v>
      </c>
      <c r="R72" s="850">
        <v>20807.37858628</v>
      </c>
      <c r="S72" s="850">
        <v>26043.007220952</v>
      </c>
      <c r="T72" s="954">
        <v>31213.608416703002</v>
      </c>
    </row>
    <row r="73" spans="1:20" ht="12.95" customHeight="1">
      <c r="A73" s="903" t="s">
        <v>105</v>
      </c>
      <c r="B73" s="1338" t="s">
        <v>866</v>
      </c>
      <c r="C73" s="1338"/>
      <c r="D73" s="1338"/>
      <c r="E73" s="849"/>
      <c r="F73" s="849">
        <v>0</v>
      </c>
      <c r="G73" s="1264"/>
      <c r="H73" s="1264">
        <v>0</v>
      </c>
      <c r="I73" s="1264">
        <v>0</v>
      </c>
      <c r="J73" s="1264">
        <v>0</v>
      </c>
      <c r="K73" s="850">
        <v>0</v>
      </c>
      <c r="L73" s="850">
        <v>0</v>
      </c>
      <c r="M73" s="850">
        <v>0</v>
      </c>
      <c r="N73" s="850">
        <v>0</v>
      </c>
      <c r="O73" s="850">
        <v>0</v>
      </c>
      <c r="P73" s="850">
        <v>0</v>
      </c>
      <c r="Q73" s="850">
        <v>0</v>
      </c>
      <c r="R73" s="850">
        <v>0</v>
      </c>
      <c r="S73" s="850">
        <v>0</v>
      </c>
      <c r="T73" s="954">
        <v>0</v>
      </c>
    </row>
    <row r="74" spans="1:20" ht="12.95" customHeight="1">
      <c r="A74" s="901"/>
      <c r="B74" s="1259" t="s">
        <v>18</v>
      </c>
      <c r="C74" s="1345" t="s">
        <v>867</v>
      </c>
      <c r="D74" s="1345"/>
      <c r="E74" s="849">
        <v>105923.50456946599</v>
      </c>
      <c r="F74" s="849">
        <v>55502.012987228998</v>
      </c>
      <c r="G74" s="849">
        <v>52565.117459599001</v>
      </c>
      <c r="H74" s="849">
        <v>19191.310994168001</v>
      </c>
      <c r="I74" s="849">
        <v>22577.612238004</v>
      </c>
      <c r="J74" s="849">
        <v>27823.929734213998</v>
      </c>
      <c r="K74" s="849">
        <v>31859.933392134</v>
      </c>
      <c r="L74" s="849">
        <v>35225.669242340999</v>
      </c>
      <c r="M74" s="849">
        <v>39237.156572984</v>
      </c>
      <c r="N74" s="849">
        <v>43583.520405702002</v>
      </c>
      <c r="O74" s="849">
        <v>4408.1242923049995</v>
      </c>
      <c r="P74" s="849">
        <v>8224.8410535969997</v>
      </c>
      <c r="Q74" s="849">
        <v>13289.248805700001</v>
      </c>
      <c r="R74" s="849">
        <v>17774.928330650997</v>
      </c>
      <c r="S74" s="849">
        <v>18694.470703818999</v>
      </c>
      <c r="T74" s="955">
        <v>21336.123624582</v>
      </c>
    </row>
    <row r="75" spans="1:20" ht="24">
      <c r="A75" s="901"/>
      <c r="B75" s="1259"/>
      <c r="C75" s="1259" t="s">
        <v>8</v>
      </c>
      <c r="D75" s="1259" t="s">
        <v>868</v>
      </c>
      <c r="E75" s="849">
        <v>2417.958609666</v>
      </c>
      <c r="F75" s="849">
        <v>1011.626049407</v>
      </c>
      <c r="G75" s="849">
        <v>1354.0768646000001</v>
      </c>
      <c r="H75" s="849">
        <v>470.902713441</v>
      </c>
      <c r="I75" s="849">
        <v>433.554426906</v>
      </c>
      <c r="J75" s="849">
        <v>611.32856724399994</v>
      </c>
      <c r="K75" s="1264">
        <v>788.36353823299999</v>
      </c>
      <c r="L75" s="1264">
        <v>815.69791351200001</v>
      </c>
      <c r="M75" s="1264">
        <v>844.67927932800001</v>
      </c>
      <c r="N75" s="1264">
        <v>1173.2811042850001</v>
      </c>
      <c r="O75" s="1264">
        <v>176.62161372699998</v>
      </c>
      <c r="P75" s="1264">
        <v>358.909875785</v>
      </c>
      <c r="Q75" s="1264">
        <v>441.119916305</v>
      </c>
      <c r="R75" s="1264">
        <v>537.22247980500003</v>
      </c>
      <c r="S75" s="1264">
        <v>493.71814032599997</v>
      </c>
      <c r="T75" s="958">
        <v>580.86688969700003</v>
      </c>
    </row>
    <row r="76" spans="1:20" ht="24">
      <c r="A76" s="901"/>
      <c r="B76" s="1259"/>
      <c r="C76" s="1259" t="s">
        <v>9</v>
      </c>
      <c r="D76" s="1259" t="s">
        <v>869</v>
      </c>
      <c r="E76" s="849">
        <v>0</v>
      </c>
      <c r="F76" s="849">
        <v>0</v>
      </c>
      <c r="G76" s="849">
        <v>0</v>
      </c>
      <c r="H76" s="849">
        <v>0</v>
      </c>
      <c r="I76" s="849">
        <v>0</v>
      </c>
      <c r="J76" s="849">
        <v>0</v>
      </c>
      <c r="K76" s="849">
        <v>2.9999999999999997E-4</v>
      </c>
      <c r="L76" s="849">
        <v>2.9999999999999997E-4</v>
      </c>
      <c r="M76" s="849">
        <v>2.9999999999999997E-4</v>
      </c>
      <c r="N76" s="849">
        <v>2.9999999999999997E-4</v>
      </c>
      <c r="O76" s="849">
        <v>12.288439112000001</v>
      </c>
      <c r="P76" s="849">
        <v>129.61418429700001</v>
      </c>
      <c r="Q76" s="849">
        <v>0</v>
      </c>
      <c r="R76" s="849">
        <v>1.3288899999999999E-4</v>
      </c>
      <c r="S76" s="849">
        <v>1.3288899999999999E-4</v>
      </c>
      <c r="T76" s="955">
        <v>1.585112426</v>
      </c>
    </row>
    <row r="77" spans="1:20" ht="24">
      <c r="A77" s="901"/>
      <c r="B77" s="1259"/>
      <c r="C77" s="1259" t="s">
        <v>10</v>
      </c>
      <c r="D77" s="1259" t="s">
        <v>870</v>
      </c>
      <c r="E77" s="849">
        <v>23.883340797999999</v>
      </c>
      <c r="F77" s="849">
        <v>135.78046859600002</v>
      </c>
      <c r="G77" s="849">
        <v>727.39536698799998</v>
      </c>
      <c r="H77" s="849">
        <v>751.62818781200008</v>
      </c>
      <c r="I77" s="849">
        <v>1180.7996697390001</v>
      </c>
      <c r="J77" s="849">
        <v>1255.9400320279999</v>
      </c>
      <c r="K77" s="849">
        <v>1262.1221111989998</v>
      </c>
      <c r="L77" s="849">
        <v>1255.194490973</v>
      </c>
      <c r="M77" s="849">
        <v>1230.674690389</v>
      </c>
      <c r="N77" s="849">
        <v>1218.3769751490001</v>
      </c>
      <c r="O77" s="849">
        <v>56.410818376000002</v>
      </c>
      <c r="P77" s="849">
        <v>147.63509977499999</v>
      </c>
      <c r="Q77" s="849">
        <v>164.67858048300002</v>
      </c>
      <c r="R77" s="849">
        <v>284.08477394700003</v>
      </c>
      <c r="S77" s="849">
        <v>391.652176247</v>
      </c>
      <c r="T77" s="955">
        <v>471.87953470399998</v>
      </c>
    </row>
    <row r="78" spans="1:20">
      <c r="A78" s="901"/>
      <c r="B78" s="1259"/>
      <c r="C78" s="1259" t="s">
        <v>11</v>
      </c>
      <c r="D78" s="1259" t="s">
        <v>871</v>
      </c>
      <c r="E78" s="849">
        <v>86288.683484510999</v>
      </c>
      <c r="F78" s="148">
        <v>36694.293525921996</v>
      </c>
      <c r="G78" s="1264">
        <v>37085.01501101</v>
      </c>
      <c r="H78" s="849">
        <v>8310.5247571210002</v>
      </c>
      <c r="I78" s="849">
        <v>8549.7506240189996</v>
      </c>
      <c r="J78" s="849">
        <v>12585.728740903</v>
      </c>
      <c r="K78" s="849">
        <v>16029.565683301</v>
      </c>
      <c r="L78" s="849">
        <v>18002.368724728</v>
      </c>
      <c r="M78" s="849">
        <v>19534.644714137998</v>
      </c>
      <c r="N78" s="849">
        <v>21920.541910214</v>
      </c>
      <c r="O78" s="849">
        <v>2477.5642157739999</v>
      </c>
      <c r="P78" s="849">
        <v>4905.0459269000003</v>
      </c>
      <c r="Q78" s="849">
        <v>8557.7942416099995</v>
      </c>
      <c r="R78" s="849">
        <v>11759.022210354</v>
      </c>
      <c r="S78" s="849">
        <v>11592.753701696</v>
      </c>
      <c r="T78" s="955">
        <v>13691.269185255</v>
      </c>
    </row>
    <row r="79" spans="1:20" ht="24">
      <c r="A79" s="901"/>
      <c r="B79" s="1259"/>
      <c r="C79" s="1259" t="s">
        <v>98</v>
      </c>
      <c r="D79" s="1259" t="s">
        <v>872</v>
      </c>
      <c r="E79" s="849">
        <v>5777.7257437360004</v>
      </c>
      <c r="F79" s="849">
        <v>5809.9182554709996</v>
      </c>
      <c r="G79" s="849">
        <v>6033.6215935</v>
      </c>
      <c r="H79" s="849">
        <v>3289.7218258870003</v>
      </c>
      <c r="I79" s="849">
        <v>4440.1485242799999</v>
      </c>
      <c r="J79" s="849">
        <v>5010.861626889</v>
      </c>
      <c r="K79" s="849">
        <v>4978.181959431</v>
      </c>
      <c r="L79" s="849">
        <v>5559.7582121020005</v>
      </c>
      <c r="M79" s="849">
        <v>6260.9191870839995</v>
      </c>
      <c r="N79" s="849">
        <v>7007.512948994</v>
      </c>
      <c r="O79" s="849">
        <v>494.03614591600001</v>
      </c>
      <c r="P79" s="904">
        <v>937.71490671799995</v>
      </c>
      <c r="Q79" s="849">
        <v>1454.549923244</v>
      </c>
      <c r="R79" s="849">
        <v>1992.4917716269999</v>
      </c>
      <c r="S79" s="849">
        <v>2517.638184031</v>
      </c>
      <c r="T79" s="955">
        <v>2926.8403173080001</v>
      </c>
    </row>
    <row r="80" spans="1:20" ht="12.95" customHeight="1">
      <c r="A80" s="901"/>
      <c r="B80" s="1259"/>
      <c r="C80" s="1259" t="s">
        <v>97</v>
      </c>
      <c r="D80" s="1259" t="s">
        <v>347</v>
      </c>
      <c r="E80" s="849">
        <v>11415.253390755001</v>
      </c>
      <c r="F80" s="849">
        <v>11850.394687833001</v>
      </c>
      <c r="G80" s="849">
        <v>7365.0086235010003</v>
      </c>
      <c r="H80" s="1264">
        <v>6368.5335099069998</v>
      </c>
      <c r="I80" s="1264">
        <v>7973.3589930600001</v>
      </c>
      <c r="J80" s="1264">
        <v>8360.0707671500004</v>
      </c>
      <c r="K80" s="849">
        <v>8801.6997999699997</v>
      </c>
      <c r="L80" s="849">
        <v>9592.6496010259998</v>
      </c>
      <c r="M80" s="849">
        <v>11366.238402045001</v>
      </c>
      <c r="N80" s="904">
        <v>12263.80716706</v>
      </c>
      <c r="O80" s="904">
        <v>1191.2030594</v>
      </c>
      <c r="P80" s="849">
        <v>1745.921060122</v>
      </c>
      <c r="Q80" s="849">
        <v>2671.1061440580002</v>
      </c>
      <c r="R80" s="849">
        <v>3202.106962029</v>
      </c>
      <c r="S80" s="849">
        <v>3698.7083686300002</v>
      </c>
      <c r="T80" s="955">
        <v>3663.6825851919998</v>
      </c>
    </row>
    <row r="81" spans="1:20" ht="12.95" customHeight="1">
      <c r="A81" s="901"/>
      <c r="B81" s="1259" t="s">
        <v>19</v>
      </c>
      <c r="C81" s="1345" t="s">
        <v>873</v>
      </c>
      <c r="D81" s="1345"/>
      <c r="E81" s="849">
        <v>147717.37598290399</v>
      </c>
      <c r="F81" s="849">
        <v>102965.36097853501</v>
      </c>
      <c r="G81" s="849">
        <v>97804.569171605006</v>
      </c>
      <c r="H81" s="849">
        <v>44161.799736561006</v>
      </c>
      <c r="I81" s="849">
        <v>50864.948898212999</v>
      </c>
      <c r="J81" s="849">
        <v>60008.399489051997</v>
      </c>
      <c r="K81" s="849">
        <v>67183.522131309001</v>
      </c>
      <c r="L81" s="849">
        <v>75095.995973457</v>
      </c>
      <c r="M81" s="849">
        <v>83267.310413918996</v>
      </c>
      <c r="N81" s="849">
        <v>91968.345732485992</v>
      </c>
      <c r="O81" s="849">
        <v>7875.5098857410003</v>
      </c>
      <c r="P81" s="849">
        <v>15213.405581668001</v>
      </c>
      <c r="Q81" s="849">
        <v>24667.013566490998</v>
      </c>
      <c r="R81" s="849">
        <v>32314.399427976998</v>
      </c>
      <c r="S81" s="849">
        <v>37400.167976268</v>
      </c>
      <c r="T81" s="955">
        <v>42652.934439887998</v>
      </c>
    </row>
    <row r="82" spans="1:20" ht="24">
      <c r="A82" s="901"/>
      <c r="B82" s="1259"/>
      <c r="C82" s="1259" t="s">
        <v>8</v>
      </c>
      <c r="D82" s="1259" t="s">
        <v>349</v>
      </c>
      <c r="E82" s="849">
        <v>1142.736758409</v>
      </c>
      <c r="F82" s="849">
        <v>510.34384296400003</v>
      </c>
      <c r="G82" s="849">
        <v>976.45849302900001</v>
      </c>
      <c r="H82" s="849">
        <v>241.54991070100002</v>
      </c>
      <c r="I82" s="849">
        <v>282.87296094799996</v>
      </c>
      <c r="J82" s="849">
        <v>318.45040681</v>
      </c>
      <c r="K82" s="849">
        <v>290.82161167599997</v>
      </c>
      <c r="L82" s="904">
        <v>378.295511589</v>
      </c>
      <c r="M82" s="904">
        <v>438.01575420099999</v>
      </c>
      <c r="N82" s="849">
        <v>489.77068592900002</v>
      </c>
      <c r="O82" s="849">
        <v>112.94982508400001</v>
      </c>
      <c r="P82" s="849">
        <v>201.75730238200001</v>
      </c>
      <c r="Q82" s="849">
        <v>241.902257244</v>
      </c>
      <c r="R82" s="849">
        <v>289.503479879</v>
      </c>
      <c r="S82" s="849">
        <v>378.215652616</v>
      </c>
      <c r="T82" s="955">
        <v>332.58782406899996</v>
      </c>
    </row>
    <row r="83" spans="1:20" ht="24">
      <c r="A83" s="901"/>
      <c r="B83" s="1259"/>
      <c r="C83" s="1259" t="s">
        <v>9</v>
      </c>
      <c r="D83" s="1259" t="s">
        <v>874</v>
      </c>
      <c r="E83" s="849">
        <v>0.60833341600000002</v>
      </c>
      <c r="F83" s="849">
        <v>11.894921625</v>
      </c>
      <c r="G83" s="904">
        <v>39.668215963000002</v>
      </c>
      <c r="H83" s="904">
        <v>1</v>
      </c>
      <c r="I83" s="904">
        <v>1.4771808900000001</v>
      </c>
      <c r="J83" s="904">
        <v>1.6783519250000001</v>
      </c>
      <c r="K83" s="904">
        <v>1.9154646239999999</v>
      </c>
      <c r="L83" s="904">
        <v>2.0895017440000001</v>
      </c>
      <c r="M83" s="849">
        <v>2.244552079</v>
      </c>
      <c r="N83" s="849">
        <v>2.3018712830000001</v>
      </c>
      <c r="O83" s="849">
        <v>0.117326981</v>
      </c>
      <c r="P83" s="849">
        <v>0</v>
      </c>
      <c r="Q83" s="849">
        <v>0</v>
      </c>
      <c r="R83" s="849">
        <v>0</v>
      </c>
      <c r="S83" s="849">
        <v>0</v>
      </c>
      <c r="T83" s="955">
        <v>4.8795882510000004</v>
      </c>
    </row>
    <row r="84" spans="1:20" ht="24">
      <c r="A84" s="901"/>
      <c r="B84" s="1259"/>
      <c r="C84" s="1259" t="s">
        <v>10</v>
      </c>
      <c r="D84" s="1259" t="s">
        <v>875</v>
      </c>
      <c r="E84" s="849">
        <v>176.438989322</v>
      </c>
      <c r="F84" s="849">
        <v>143.19252054899999</v>
      </c>
      <c r="G84" s="849">
        <v>208.24558555499999</v>
      </c>
      <c r="H84" s="849">
        <v>686.09911553500001</v>
      </c>
      <c r="I84" s="849">
        <v>1071.4132751720001</v>
      </c>
      <c r="J84" s="849">
        <v>1123.7434394219999</v>
      </c>
      <c r="K84" s="849">
        <v>1124.7072506530001</v>
      </c>
      <c r="L84" s="849">
        <v>1128.5426575920001</v>
      </c>
      <c r="M84" s="849">
        <v>1128.5426575920001</v>
      </c>
      <c r="N84" s="849">
        <v>1130.1169363470001</v>
      </c>
      <c r="O84" s="849">
        <v>37.409819022000001</v>
      </c>
      <c r="P84" s="849">
        <v>91.51697283</v>
      </c>
      <c r="Q84" s="849">
        <v>813.37380734700002</v>
      </c>
      <c r="R84" s="849">
        <v>298.46419524599997</v>
      </c>
      <c r="S84" s="849">
        <v>355.77894642199999</v>
      </c>
      <c r="T84" s="955">
        <v>434.85097434699998</v>
      </c>
    </row>
    <row r="85" spans="1:20">
      <c r="A85" s="901"/>
      <c r="B85" s="1259"/>
      <c r="C85" s="1259" t="s">
        <v>11</v>
      </c>
      <c r="D85" s="1259" t="s">
        <v>876</v>
      </c>
      <c r="E85" s="849">
        <v>83509.634905576997</v>
      </c>
      <c r="F85" s="148">
        <v>35598.418152564998</v>
      </c>
      <c r="G85" s="849">
        <v>35367.620480687998</v>
      </c>
      <c r="H85" s="849">
        <v>7527.8366907700001</v>
      </c>
      <c r="I85" s="849">
        <v>8421.6137707430007</v>
      </c>
      <c r="J85" s="849">
        <v>12279.729877055999</v>
      </c>
      <c r="K85" s="849">
        <v>15557.821431148001</v>
      </c>
      <c r="L85" s="849">
        <v>17735.529876050998</v>
      </c>
      <c r="M85" s="849">
        <v>19316.337100444998</v>
      </c>
      <c r="N85" s="849">
        <v>21791.943508687</v>
      </c>
      <c r="O85" s="849">
        <v>2415.5311244440004</v>
      </c>
      <c r="P85" s="849">
        <v>4879.945336537</v>
      </c>
      <c r="Q85" s="849">
        <v>8410.206050634999</v>
      </c>
      <c r="R85" s="849">
        <v>11510.318619714</v>
      </c>
      <c r="S85" s="849">
        <v>11425.320409578</v>
      </c>
      <c r="T85" s="955">
        <v>13281.380545235999</v>
      </c>
    </row>
    <row r="86" spans="1:20">
      <c r="A86" s="901"/>
      <c r="B86" s="1259"/>
      <c r="C86" s="1259" t="s">
        <v>98</v>
      </c>
      <c r="D86" s="1259" t="s">
        <v>877</v>
      </c>
      <c r="E86" s="849">
        <v>23825.497216656</v>
      </c>
      <c r="F86" s="849">
        <v>24619.72087533</v>
      </c>
      <c r="G86" s="849">
        <v>19198.710199956</v>
      </c>
      <c r="H86" s="849">
        <v>14755.528286331999</v>
      </c>
      <c r="I86" s="849">
        <v>16262.37876582</v>
      </c>
      <c r="J86" s="849">
        <v>17978.407768587</v>
      </c>
      <c r="K86" s="849">
        <v>19022.401601224003</v>
      </c>
      <c r="L86" s="849">
        <v>20693.616078739</v>
      </c>
      <c r="M86" s="849">
        <v>23754.174337863999</v>
      </c>
      <c r="N86" s="849">
        <v>24793.429390177</v>
      </c>
      <c r="O86" s="849">
        <v>2137.9950064039999</v>
      </c>
      <c r="P86" s="849">
        <v>3692.7263267089997</v>
      </c>
      <c r="Q86" s="849">
        <v>5180.0864111600004</v>
      </c>
      <c r="R86" s="849">
        <v>6612.8262992529999</v>
      </c>
      <c r="S86" s="849">
        <v>8557.270908904</v>
      </c>
      <c r="T86" s="955">
        <v>9197.1704975490011</v>
      </c>
    </row>
    <row r="87" spans="1:20" ht="24">
      <c r="A87" s="905"/>
      <c r="B87" s="1263"/>
      <c r="C87" s="1259" t="s">
        <v>97</v>
      </c>
      <c r="D87" s="1259" t="s">
        <v>878</v>
      </c>
      <c r="E87" s="849">
        <v>903.79069565500004</v>
      </c>
      <c r="F87" s="849">
        <v>858.80975823799997</v>
      </c>
      <c r="G87" s="849">
        <v>1148.7119982670001</v>
      </c>
      <c r="H87" s="849">
        <v>314.37842720999998</v>
      </c>
      <c r="I87" s="849">
        <v>369.46895734999998</v>
      </c>
      <c r="J87" s="849">
        <v>428.16298959200003</v>
      </c>
      <c r="K87" s="849">
        <v>463.68995531899998</v>
      </c>
      <c r="L87" s="849">
        <v>524.83191913300004</v>
      </c>
      <c r="M87" s="849">
        <v>577.83278066499997</v>
      </c>
      <c r="N87" s="849">
        <v>635.66303269499997</v>
      </c>
      <c r="O87" s="849">
        <v>84.477670888999995</v>
      </c>
      <c r="P87" s="1265">
        <v>118.562173125</v>
      </c>
      <c r="Q87" s="1265">
        <v>190.56608969300001</v>
      </c>
      <c r="R87" s="1265">
        <v>236.724964067</v>
      </c>
      <c r="S87" s="1265">
        <v>240.52240477000001</v>
      </c>
      <c r="T87" s="959">
        <v>258.74774586399997</v>
      </c>
    </row>
    <row r="88" spans="1:20" ht="13.5" customHeight="1">
      <c r="A88" s="905"/>
      <c r="B88" s="1263"/>
      <c r="C88" s="1259" t="s">
        <v>125</v>
      </c>
      <c r="D88" s="1259" t="s">
        <v>347</v>
      </c>
      <c r="E88" s="849">
        <v>38158.669083869005</v>
      </c>
      <c r="F88" s="849">
        <v>41222.980907263998</v>
      </c>
      <c r="G88" s="1264">
        <v>40865.154198147</v>
      </c>
      <c r="H88" s="1264">
        <v>20635.219220703002</v>
      </c>
      <c r="I88" s="1264">
        <v>24455.723987289999</v>
      </c>
      <c r="J88" s="1264">
        <v>27878.226655659997</v>
      </c>
      <c r="K88" s="849">
        <v>30722.164816665001</v>
      </c>
      <c r="L88" s="849">
        <v>34633.090428609001</v>
      </c>
      <c r="M88" s="849">
        <v>38050.163231072998</v>
      </c>
      <c r="N88" s="849">
        <v>43125.120307368001</v>
      </c>
      <c r="O88" s="849">
        <v>3087.029112917</v>
      </c>
      <c r="P88" s="849">
        <v>6228.8974700849994</v>
      </c>
      <c r="Q88" s="849">
        <v>9830.8789504119995</v>
      </c>
      <c r="R88" s="849">
        <v>13366.561869817999</v>
      </c>
      <c r="S88" s="849">
        <v>16443.059653978002</v>
      </c>
      <c r="T88" s="955">
        <v>19143.317264572001</v>
      </c>
    </row>
    <row r="89" spans="1:20" ht="12.6" customHeight="1">
      <c r="A89" s="905" t="s">
        <v>205</v>
      </c>
      <c r="B89" s="1338" t="s">
        <v>879</v>
      </c>
      <c r="C89" s="1338"/>
      <c r="D89" s="1338"/>
      <c r="E89" s="849">
        <v>7615.7008972690001</v>
      </c>
      <c r="F89" s="849">
        <v>10703.62368081</v>
      </c>
      <c r="G89" s="849">
        <v>17773.039685544001</v>
      </c>
      <c r="H89" s="849">
        <v>5245.9299128809998</v>
      </c>
      <c r="I89" s="849">
        <v>7259.4666889929995</v>
      </c>
      <c r="J89" s="849">
        <v>8646.1395939579998</v>
      </c>
      <c r="K89" s="1264">
        <v>10560.503504615999</v>
      </c>
      <c r="L89" s="1264">
        <v>11321.606556874</v>
      </c>
      <c r="M89" s="1264">
        <v>12411.056009451</v>
      </c>
      <c r="N89" s="1264">
        <v>13717.746510839001</v>
      </c>
      <c r="O89" s="1264">
        <v>1800.7099151030002</v>
      </c>
      <c r="P89" s="1264">
        <v>3083.611489934</v>
      </c>
      <c r="Q89" s="1264">
        <v>4935.5908788930001</v>
      </c>
      <c r="R89" s="1264">
        <v>6267.9074889539997</v>
      </c>
      <c r="S89" s="1264">
        <v>7337.3099485029998</v>
      </c>
      <c r="T89" s="958">
        <v>9896.7976013970001</v>
      </c>
    </row>
    <row r="90" spans="1:20" ht="12.95" customHeight="1">
      <c r="A90" s="905" t="s">
        <v>206</v>
      </c>
      <c r="B90" s="1338" t="s">
        <v>880</v>
      </c>
      <c r="C90" s="1338"/>
      <c r="D90" s="1338"/>
      <c r="E90" s="849">
        <v>6062.3109808580002</v>
      </c>
      <c r="F90" s="849">
        <v>9327.910674924</v>
      </c>
      <c r="G90" s="849">
        <v>11259.375864937001</v>
      </c>
      <c r="H90" s="849">
        <v>8984.3056855559989</v>
      </c>
      <c r="I90" s="849">
        <v>10297.332286094001</v>
      </c>
      <c r="J90" s="849">
        <v>4100.8150683140002</v>
      </c>
      <c r="K90" s="849">
        <v>5781.3312930859993</v>
      </c>
      <c r="L90" s="849">
        <v>7199.214642119</v>
      </c>
      <c r="M90" s="849">
        <v>8973.1946614389999</v>
      </c>
      <c r="N90" s="849">
        <v>11635.007625419001</v>
      </c>
      <c r="O90" s="849">
        <v>847.28273940099996</v>
      </c>
      <c r="P90" s="849">
        <v>1673.4903030979999</v>
      </c>
      <c r="Q90" s="849">
        <v>2187.220129799</v>
      </c>
      <c r="R90" s="849">
        <v>2616.9952318500004</v>
      </c>
      <c r="S90" s="849">
        <v>2715.4330183269999</v>
      </c>
      <c r="T90" s="955">
        <v>2357.8673962849998</v>
      </c>
    </row>
    <row r="91" spans="1:20" ht="12.95" customHeight="1">
      <c r="A91" s="905" t="s">
        <v>207</v>
      </c>
      <c r="B91" s="1338" t="s">
        <v>881</v>
      </c>
      <c r="C91" s="1338"/>
      <c r="D91" s="1338"/>
      <c r="E91" s="849">
        <v>6037.9420090080002</v>
      </c>
      <c r="F91" s="849">
        <v>9683.9758745800009</v>
      </c>
      <c r="G91" s="849">
        <v>11634.396822761</v>
      </c>
      <c r="H91" s="849">
        <v>9355.4161719889998</v>
      </c>
      <c r="I91" s="849">
        <v>9971.7835586420006</v>
      </c>
      <c r="J91" s="849">
        <v>4345.9172318579995</v>
      </c>
      <c r="K91" s="849">
        <v>5805.7120651340001</v>
      </c>
      <c r="L91" s="849">
        <v>7126.3763746570003</v>
      </c>
      <c r="M91" s="849">
        <v>8819.3080240489999</v>
      </c>
      <c r="N91" s="849">
        <v>12600.290062889</v>
      </c>
      <c r="O91" s="849">
        <v>844.00908964400003</v>
      </c>
      <c r="P91" s="849">
        <v>1584.4688276270001</v>
      </c>
      <c r="Q91" s="849">
        <v>1722.2045098820001</v>
      </c>
      <c r="R91" s="849">
        <v>2151.8918379850002</v>
      </c>
      <c r="S91" s="849">
        <v>2124.8936606120001</v>
      </c>
      <c r="T91" s="955">
        <v>2398.5212864240002</v>
      </c>
    </row>
    <row r="92" spans="1:20" ht="12.95" customHeight="1">
      <c r="A92" s="905" t="s">
        <v>208</v>
      </c>
      <c r="B92" s="1338" t="s">
        <v>882</v>
      </c>
      <c r="C92" s="1338"/>
      <c r="D92" s="1338"/>
      <c r="E92" s="849">
        <v>24.368971850000037</v>
      </c>
      <c r="F92" s="849">
        <v>-356.065199656</v>
      </c>
      <c r="G92" s="849">
        <v>-375.02095782399999</v>
      </c>
      <c r="H92" s="849">
        <v>-371.11048643300001</v>
      </c>
      <c r="I92" s="849">
        <v>325.54872745199998</v>
      </c>
      <c r="J92" s="849">
        <v>-245.10216354400001</v>
      </c>
      <c r="K92" s="849">
        <v>-24.380772048000001</v>
      </c>
      <c r="L92" s="849">
        <v>72.838267462000005</v>
      </c>
      <c r="M92" s="849">
        <v>153.88663739</v>
      </c>
      <c r="N92" s="849">
        <v>-965.2824374700001</v>
      </c>
      <c r="O92" s="849">
        <v>3.2736497570000003</v>
      </c>
      <c r="P92" s="849">
        <v>89.021475471000002</v>
      </c>
      <c r="Q92" s="849">
        <v>465.01561991699998</v>
      </c>
      <c r="R92" s="849">
        <v>465.10339386499999</v>
      </c>
      <c r="S92" s="849">
        <v>590.53935771499994</v>
      </c>
      <c r="T92" s="955">
        <v>-40.653890138999998</v>
      </c>
    </row>
    <row r="93" spans="1:20" ht="12.95" customHeight="1">
      <c r="A93" s="905" t="s">
        <v>106</v>
      </c>
      <c r="B93" s="1338" t="s">
        <v>883</v>
      </c>
      <c r="C93" s="1338"/>
      <c r="D93" s="1338"/>
      <c r="E93" s="849">
        <v>7640.069869119</v>
      </c>
      <c r="F93" s="849">
        <v>10347.558481153999</v>
      </c>
      <c r="G93" s="849">
        <v>17398.018727719998</v>
      </c>
      <c r="H93" s="849">
        <v>4874.8194264479998</v>
      </c>
      <c r="I93" s="849">
        <v>7585.0154164450005</v>
      </c>
      <c r="J93" s="849">
        <v>8401.0374304140005</v>
      </c>
      <c r="K93" s="849">
        <v>10536.122732567999</v>
      </c>
      <c r="L93" s="849">
        <v>11394.444824336</v>
      </c>
      <c r="M93" s="849">
        <v>12564.942646840998</v>
      </c>
      <c r="N93" s="849">
        <v>12752.464073368999</v>
      </c>
      <c r="O93" s="849">
        <v>1803.9835648600001</v>
      </c>
      <c r="P93" s="849">
        <v>3172.632965405</v>
      </c>
      <c r="Q93" s="849">
        <v>5400.6064988099997</v>
      </c>
      <c r="R93" s="849">
        <v>6733.0108828190005</v>
      </c>
      <c r="S93" s="849">
        <v>7927.8493062179996</v>
      </c>
      <c r="T93" s="955">
        <v>9856.1437112580006</v>
      </c>
    </row>
    <row r="94" spans="1:20" ht="12.95" customHeight="1">
      <c r="A94" s="905" t="s">
        <v>209</v>
      </c>
      <c r="B94" s="1338" t="s">
        <v>884</v>
      </c>
      <c r="C94" s="1338"/>
      <c r="D94" s="1338"/>
      <c r="E94" s="849">
        <v>4305.8425561179993</v>
      </c>
      <c r="F94" s="849">
        <v>4804.2307611789993</v>
      </c>
      <c r="G94" s="849">
        <v>5153.5820719809999</v>
      </c>
      <c r="H94" s="849">
        <v>0</v>
      </c>
      <c r="I94" s="849">
        <v>0</v>
      </c>
      <c r="J94" s="849">
        <v>0</v>
      </c>
      <c r="K94" s="849">
        <v>0</v>
      </c>
      <c r="L94" s="849">
        <v>0</v>
      </c>
      <c r="M94" s="849">
        <v>0</v>
      </c>
      <c r="N94" s="849">
        <v>3287.5513994869998</v>
      </c>
      <c r="O94" s="849">
        <v>0</v>
      </c>
      <c r="P94" s="849">
        <v>0</v>
      </c>
      <c r="Q94" s="849">
        <v>0</v>
      </c>
      <c r="R94" s="849">
        <v>0</v>
      </c>
      <c r="S94" s="849">
        <v>0</v>
      </c>
      <c r="T94" s="955">
        <v>0</v>
      </c>
    </row>
    <row r="95" spans="1:20" ht="12.95" customHeight="1">
      <c r="A95" s="905" t="s">
        <v>210</v>
      </c>
      <c r="B95" s="1338" t="s">
        <v>885</v>
      </c>
      <c r="C95" s="1338"/>
      <c r="D95" s="1338"/>
      <c r="E95" s="849">
        <v>4030.6391297730001</v>
      </c>
      <c r="F95" s="849">
        <v>4804.2307611809993</v>
      </c>
      <c r="G95" s="849">
        <v>5153.5820719800004</v>
      </c>
      <c r="H95" s="849">
        <v>0</v>
      </c>
      <c r="I95" s="849">
        <v>0</v>
      </c>
      <c r="J95" s="849">
        <v>0</v>
      </c>
      <c r="K95" s="849">
        <v>0</v>
      </c>
      <c r="L95" s="849">
        <v>0</v>
      </c>
      <c r="M95" s="849">
        <v>0</v>
      </c>
      <c r="N95" s="849">
        <v>4012.9346436870001</v>
      </c>
      <c r="O95" s="849">
        <v>0</v>
      </c>
      <c r="P95" s="849">
        <v>0</v>
      </c>
      <c r="Q95" s="849">
        <v>0</v>
      </c>
      <c r="R95" s="849">
        <v>0</v>
      </c>
      <c r="S95" s="849">
        <v>0</v>
      </c>
      <c r="T95" s="955">
        <v>0</v>
      </c>
    </row>
    <row r="96" spans="1:20" ht="25.15" customHeight="1" thickBot="1">
      <c r="A96" s="906" t="s">
        <v>211</v>
      </c>
      <c r="B96" s="1346" t="s">
        <v>886</v>
      </c>
      <c r="C96" s="1346"/>
      <c r="D96" s="1346"/>
      <c r="E96" s="907">
        <v>4509.7005644679994</v>
      </c>
      <c r="F96" s="907">
        <v>6494.3641202990002</v>
      </c>
      <c r="G96" s="907">
        <v>13156.490610461999</v>
      </c>
      <c r="H96" s="907">
        <v>3903.6303715519998</v>
      </c>
      <c r="I96" s="907">
        <v>6120.965077756</v>
      </c>
      <c r="J96" s="907">
        <v>6521.8686447670007</v>
      </c>
      <c r="K96" s="907">
        <v>8459.7564893540002</v>
      </c>
      <c r="L96" s="907">
        <v>9063.2546626429994</v>
      </c>
      <c r="M96" s="907">
        <v>10048.776361865999</v>
      </c>
      <c r="N96" s="907">
        <v>6677.5551694580008</v>
      </c>
      <c r="O96" s="907">
        <v>1468.7903718909999</v>
      </c>
      <c r="P96" s="907">
        <v>2565.4816445779998</v>
      </c>
      <c r="Q96" s="907">
        <v>4424.985405378</v>
      </c>
      <c r="R96" s="907">
        <v>5499.4565371879999</v>
      </c>
      <c r="S96" s="907">
        <v>6422.0914203859993</v>
      </c>
      <c r="T96" s="963">
        <v>7969.3160269800001</v>
      </c>
    </row>
    <row r="97" spans="1:20" ht="75" customHeight="1">
      <c r="A97" s="1333" t="s">
        <v>735</v>
      </c>
      <c r="B97" s="1334"/>
      <c r="C97" s="1334"/>
      <c r="D97" s="1334"/>
      <c r="E97" s="1334"/>
      <c r="F97" s="1334"/>
      <c r="G97" s="1334"/>
      <c r="H97" s="1334"/>
      <c r="I97" s="1334"/>
      <c r="J97" s="1334"/>
      <c r="K97" s="1334"/>
      <c r="L97" s="1334"/>
      <c r="M97" s="1334"/>
      <c r="N97" s="1334"/>
      <c r="O97" s="1334"/>
      <c r="P97" s="1334"/>
      <c r="Q97" s="1334"/>
      <c r="R97" s="1334"/>
      <c r="S97" s="1334"/>
      <c r="T97" s="1335"/>
    </row>
    <row r="98" spans="1:20" ht="22.35" customHeight="1">
      <c r="A98" s="1341" t="s">
        <v>93</v>
      </c>
      <c r="B98" s="1342"/>
      <c r="C98" s="1342"/>
      <c r="D98" s="1342"/>
      <c r="E98" s="1340">
        <v>2021</v>
      </c>
      <c r="F98" s="1340">
        <v>2022</v>
      </c>
      <c r="G98" s="1340">
        <v>2023</v>
      </c>
      <c r="H98" s="1340">
        <v>2024</v>
      </c>
      <c r="I98" s="1340"/>
      <c r="J98" s="1340"/>
      <c r="K98" s="1340"/>
      <c r="L98" s="1340"/>
      <c r="M98" s="1340"/>
      <c r="N98" s="1340"/>
      <c r="O98" s="1340">
        <v>2025</v>
      </c>
      <c r="P98" s="1340"/>
      <c r="Q98" s="1340"/>
      <c r="R98" s="1340"/>
      <c r="S98" s="1340"/>
      <c r="T98" s="1344"/>
    </row>
    <row r="99" spans="1:20" ht="22.35" customHeight="1">
      <c r="A99" s="1341"/>
      <c r="B99" s="1342"/>
      <c r="C99" s="1342"/>
      <c r="D99" s="1342"/>
      <c r="E99" s="1339"/>
      <c r="F99" s="1340"/>
      <c r="G99" s="1340"/>
      <c r="H99" s="801" t="s">
        <v>5</v>
      </c>
      <c r="I99" s="801" t="s">
        <v>6</v>
      </c>
      <c r="J99" s="801" t="s">
        <v>267</v>
      </c>
      <c r="K99" s="801" t="s">
        <v>7</v>
      </c>
      <c r="L99" s="801" t="s">
        <v>13</v>
      </c>
      <c r="M99" s="801" t="s">
        <v>14</v>
      </c>
      <c r="N99" s="801" t="s">
        <v>904</v>
      </c>
      <c r="O99" s="801" t="s">
        <v>0</v>
      </c>
      <c r="P99" s="801" t="s">
        <v>1</v>
      </c>
      <c r="Q99" s="807" t="s">
        <v>2</v>
      </c>
      <c r="R99" s="872" t="s">
        <v>3</v>
      </c>
      <c r="S99" s="872" t="s">
        <v>4</v>
      </c>
      <c r="T99" s="956" t="s">
        <v>5</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72" t="s">
        <v>100</v>
      </c>
      <c r="C101" s="1337" t="s">
        <v>321</v>
      </c>
      <c r="D101" s="1337"/>
      <c r="E101" s="849">
        <v>104089.547731482</v>
      </c>
      <c r="F101" s="849">
        <v>107719.85360346601</v>
      </c>
      <c r="G101" s="849">
        <v>152751.51697948799</v>
      </c>
      <c r="H101" s="849">
        <v>83161.124564119003</v>
      </c>
      <c r="I101" s="849">
        <v>97926.691600559003</v>
      </c>
      <c r="J101" s="849">
        <v>112660.700863825</v>
      </c>
      <c r="K101" s="849">
        <v>127194.196830791</v>
      </c>
      <c r="L101" s="849">
        <v>142387.35804415599</v>
      </c>
      <c r="M101" s="849">
        <v>156981.60499749699</v>
      </c>
      <c r="N101" s="849">
        <v>172358.161451244</v>
      </c>
      <c r="O101" s="849">
        <v>12603.207313843001</v>
      </c>
      <c r="P101" s="849">
        <v>25810.157497537999</v>
      </c>
      <c r="Q101" s="849">
        <v>45989.521225086995</v>
      </c>
      <c r="R101" s="849">
        <v>61313.871604867003</v>
      </c>
      <c r="S101" s="849">
        <v>77464.930347480011</v>
      </c>
      <c r="T101" s="955">
        <v>93011.617741014998</v>
      </c>
    </row>
    <row r="102" spans="1:20" ht="12.95" customHeight="1">
      <c r="A102" s="141"/>
      <c r="B102" s="1172"/>
      <c r="C102" s="1172" t="s">
        <v>8</v>
      </c>
      <c r="D102" s="1172" t="s">
        <v>322</v>
      </c>
      <c r="E102" s="849">
        <v>2021.648537609</v>
      </c>
      <c r="F102" s="849">
        <v>3184.1713486449999</v>
      </c>
      <c r="G102" s="849">
        <v>5405.0204410360002</v>
      </c>
      <c r="H102" s="849">
        <v>3025.2969121900001</v>
      </c>
      <c r="I102" s="849">
        <v>3470.3217805890004</v>
      </c>
      <c r="J102" s="849">
        <v>3878.3221158009997</v>
      </c>
      <c r="K102" s="849">
        <v>4254.143945193</v>
      </c>
      <c r="L102" s="849">
        <v>4655.9994623729999</v>
      </c>
      <c r="M102" s="849">
        <v>4958.9646460109998</v>
      </c>
      <c r="N102" s="849">
        <v>5150.9807418829996</v>
      </c>
      <c r="O102" s="849">
        <v>280.95930623199996</v>
      </c>
      <c r="P102" s="849">
        <v>555.769280611</v>
      </c>
      <c r="Q102" s="849">
        <v>1034.274241674</v>
      </c>
      <c r="R102" s="849">
        <v>1397.6842580470002</v>
      </c>
      <c r="S102" s="849">
        <v>1696.5239860619999</v>
      </c>
      <c r="T102" s="955">
        <v>2000.208071779</v>
      </c>
    </row>
    <row r="103" spans="1:20" ht="12.95" customHeight="1">
      <c r="A103" s="141"/>
      <c r="B103" s="1172"/>
      <c r="C103" s="1172" t="s">
        <v>9</v>
      </c>
      <c r="D103" s="1172" t="s">
        <v>323</v>
      </c>
      <c r="E103" s="849">
        <v>383.03514016700001</v>
      </c>
      <c r="F103" s="849">
        <v>766.36956474900001</v>
      </c>
      <c r="G103" s="849">
        <v>2632.1837476229998</v>
      </c>
      <c r="H103" s="849">
        <v>1274.46589565</v>
      </c>
      <c r="I103" s="849">
        <v>1528.587035861</v>
      </c>
      <c r="J103" s="849">
        <v>1746.2772343290001</v>
      </c>
      <c r="K103" s="849">
        <v>1999.06544637</v>
      </c>
      <c r="L103" s="849">
        <v>2269.783495914</v>
      </c>
      <c r="M103" s="849">
        <v>2505.8110711670001</v>
      </c>
      <c r="N103" s="849">
        <v>2732.6627988219998</v>
      </c>
      <c r="O103" s="849">
        <v>241.10586718600001</v>
      </c>
      <c r="P103" s="849">
        <v>452.54382851100002</v>
      </c>
      <c r="Q103" s="849">
        <v>661.96026007700004</v>
      </c>
      <c r="R103" s="849">
        <v>864.76912572200001</v>
      </c>
      <c r="S103" s="849">
        <v>1108.359308651</v>
      </c>
      <c r="T103" s="955">
        <v>1343.4619671150001</v>
      </c>
    </row>
    <row r="104" spans="1:20" ht="12.95" customHeight="1">
      <c r="A104" s="141"/>
      <c r="B104" s="1172"/>
      <c r="C104" s="1172" t="s">
        <v>10</v>
      </c>
      <c r="D104" s="1172" t="s">
        <v>324</v>
      </c>
      <c r="E104" s="849">
        <v>9637.147902314</v>
      </c>
      <c r="F104" s="849">
        <v>11684.340411948</v>
      </c>
      <c r="G104" s="849">
        <v>17150.876748721003</v>
      </c>
      <c r="H104" s="849">
        <v>10221.232234002</v>
      </c>
      <c r="I104" s="849">
        <v>12119.223038876</v>
      </c>
      <c r="J104" s="849">
        <v>14067.850703601</v>
      </c>
      <c r="K104" s="849">
        <v>15961.553541709</v>
      </c>
      <c r="L104" s="849">
        <v>17993.945371151</v>
      </c>
      <c r="M104" s="849">
        <v>20050.480526963001</v>
      </c>
      <c r="N104" s="849">
        <v>22284.081185289</v>
      </c>
      <c r="O104" s="849">
        <v>1896.1883878250001</v>
      </c>
      <c r="P104" s="849">
        <v>3728.3716112749999</v>
      </c>
      <c r="Q104" s="849">
        <v>5964.4748176510002</v>
      </c>
      <c r="R104" s="849">
        <v>7989.8107977750005</v>
      </c>
      <c r="S104" s="849">
        <v>10217.997497291</v>
      </c>
      <c r="T104" s="955">
        <v>11614.318107367</v>
      </c>
    </row>
    <row r="105" spans="1:20" ht="12.95" customHeight="1">
      <c r="A105" s="141"/>
      <c r="B105" s="1172"/>
      <c r="C105" s="1172" t="s">
        <v>11</v>
      </c>
      <c r="D105" s="1172" t="s">
        <v>790</v>
      </c>
      <c r="E105" s="849">
        <v>53879.562706183002</v>
      </c>
      <c r="F105" s="849">
        <v>57640.194032155996</v>
      </c>
      <c r="G105" s="849">
        <v>75310.990671285006</v>
      </c>
      <c r="H105" s="849">
        <v>40767.311849999998</v>
      </c>
      <c r="I105" s="849">
        <v>47873.320225060997</v>
      </c>
      <c r="J105" s="849">
        <v>54926.099286536002</v>
      </c>
      <c r="K105" s="849">
        <v>61921.083352456997</v>
      </c>
      <c r="L105" s="849">
        <v>69124.561521109994</v>
      </c>
      <c r="M105" s="849">
        <v>75960.311694606004</v>
      </c>
      <c r="N105" s="849">
        <v>83398.200955120003</v>
      </c>
      <c r="O105" s="849">
        <v>6136.2927088050001</v>
      </c>
      <c r="P105" s="849">
        <v>12204.408764113999</v>
      </c>
      <c r="Q105" s="849">
        <v>21669.143720011001</v>
      </c>
      <c r="R105" s="849">
        <v>28921.979042776002</v>
      </c>
      <c r="S105" s="849">
        <v>36636.673873740001</v>
      </c>
      <c r="T105" s="955">
        <v>42294.337480237002</v>
      </c>
    </row>
    <row r="106" spans="1:20" ht="12.95" customHeight="1">
      <c r="A106" s="141"/>
      <c r="B106" s="1172"/>
      <c r="C106" s="1172"/>
      <c r="D106" s="1173" t="s">
        <v>326</v>
      </c>
      <c r="E106" s="849">
        <v>53719.528530855001</v>
      </c>
      <c r="F106" s="849">
        <v>57303.467626500002</v>
      </c>
      <c r="G106" s="849">
        <v>74542.198734866004</v>
      </c>
      <c r="H106" s="849">
        <v>40187.758411125993</v>
      </c>
      <c r="I106" s="849">
        <v>47188.772085867997</v>
      </c>
      <c r="J106" s="849">
        <v>54136.410804025996</v>
      </c>
      <c r="K106" s="849">
        <v>61065.854715942995</v>
      </c>
      <c r="L106" s="849">
        <v>67770.389199331999</v>
      </c>
      <c r="M106" s="849">
        <v>74447.391335861001</v>
      </c>
      <c r="N106" s="849">
        <v>81704.233584692003</v>
      </c>
      <c r="O106" s="849">
        <v>5976.109838415</v>
      </c>
      <c r="P106" s="849">
        <v>11907.042266602</v>
      </c>
      <c r="Q106" s="849">
        <v>21145.429325432997</v>
      </c>
      <c r="R106" s="849">
        <v>28225.193897908001</v>
      </c>
      <c r="S106" s="849">
        <v>35764.028349318003</v>
      </c>
      <c r="T106" s="955">
        <v>41243.975407227001</v>
      </c>
    </row>
    <row r="107" spans="1:20" ht="12.95" customHeight="1">
      <c r="A107" s="141"/>
      <c r="B107" s="1172"/>
      <c r="C107" s="1172"/>
      <c r="D107" s="1173" t="s">
        <v>327</v>
      </c>
      <c r="E107" s="849">
        <v>160.034175328</v>
      </c>
      <c r="F107" s="849">
        <v>336.726405656</v>
      </c>
      <c r="G107" s="849">
        <v>768.79193641899997</v>
      </c>
      <c r="H107" s="849">
        <v>579.55343887399999</v>
      </c>
      <c r="I107" s="849">
        <v>684.548139193</v>
      </c>
      <c r="J107" s="849">
        <v>789.68848250999997</v>
      </c>
      <c r="K107" s="849">
        <v>855.22863651399996</v>
      </c>
      <c r="L107" s="849">
        <v>1354.172321778</v>
      </c>
      <c r="M107" s="849">
        <v>1512.9203587449999</v>
      </c>
      <c r="N107" s="849">
        <v>1693.9673704280001</v>
      </c>
      <c r="O107" s="849">
        <v>160.18287039000001</v>
      </c>
      <c r="P107" s="849">
        <v>297.36649751200002</v>
      </c>
      <c r="Q107" s="849">
        <v>523.714394578</v>
      </c>
      <c r="R107" s="849">
        <v>696.78514486799997</v>
      </c>
      <c r="S107" s="849">
        <v>872.64552442199999</v>
      </c>
      <c r="T107" s="955">
        <v>1050.3620730099999</v>
      </c>
    </row>
    <row r="108" spans="1:20" ht="12.95" customHeight="1">
      <c r="A108" s="141"/>
      <c r="B108" s="1172"/>
      <c r="C108" s="1172" t="s">
        <v>98</v>
      </c>
      <c r="D108" s="1172" t="s">
        <v>328</v>
      </c>
      <c r="E108" s="849">
        <v>38168.153445208998</v>
      </c>
      <c r="F108" s="849">
        <v>34444.778245968002</v>
      </c>
      <c r="G108" s="849">
        <v>52252.445370822999</v>
      </c>
      <c r="H108" s="849">
        <v>27872.817672277</v>
      </c>
      <c r="I108" s="849">
        <v>32935.239520171999</v>
      </c>
      <c r="J108" s="849">
        <v>38042.151523558001</v>
      </c>
      <c r="K108" s="849">
        <v>43058.350545062</v>
      </c>
      <c r="L108" s="849">
        <v>48343.068193608</v>
      </c>
      <c r="M108" s="849">
        <v>53506.03705875</v>
      </c>
      <c r="N108" s="849">
        <v>58792.235770129999</v>
      </c>
      <c r="O108" s="849">
        <v>4048.6610437949998</v>
      </c>
      <c r="P108" s="849">
        <v>8869.0640130270003</v>
      </c>
      <c r="Q108" s="849">
        <v>16659.668185674</v>
      </c>
      <c r="R108" s="849">
        <v>22139.628380547001</v>
      </c>
      <c r="S108" s="849">
        <v>27805.375681736001</v>
      </c>
      <c r="T108" s="955">
        <v>35759.292114516997</v>
      </c>
    </row>
    <row r="109" spans="1:20" ht="12.95" customHeight="1">
      <c r="A109" s="141"/>
      <c r="B109" s="1172" t="s">
        <v>19</v>
      </c>
      <c r="C109" s="1337" t="s">
        <v>329</v>
      </c>
      <c r="D109" s="1337"/>
      <c r="E109" s="849">
        <v>61091.131851779995</v>
      </c>
      <c r="F109" s="849">
        <v>54299.770282486999</v>
      </c>
      <c r="G109" s="849">
        <v>87520.525607593008</v>
      </c>
      <c r="H109" s="849">
        <v>48370.637674778001</v>
      </c>
      <c r="I109" s="849">
        <v>57086.744522995003</v>
      </c>
      <c r="J109" s="849">
        <v>65730.787546617998</v>
      </c>
      <c r="K109" s="849">
        <v>74222.625073186005</v>
      </c>
      <c r="L109" s="849">
        <v>83180.071568683008</v>
      </c>
      <c r="M109" s="849">
        <v>91889.685666143996</v>
      </c>
      <c r="N109" s="849">
        <v>100829.56039219</v>
      </c>
      <c r="O109" s="849">
        <v>7029.1698404010003</v>
      </c>
      <c r="P109" s="849">
        <v>14878.925961698</v>
      </c>
      <c r="Q109" s="849">
        <v>27630.634065978997</v>
      </c>
      <c r="R109" s="849">
        <v>36789.122299188006</v>
      </c>
      <c r="S109" s="849">
        <v>46435.023342748995</v>
      </c>
      <c r="T109" s="955">
        <v>58146.176030913004</v>
      </c>
    </row>
    <row r="110" spans="1:20" ht="12.95" customHeight="1">
      <c r="A110" s="141"/>
      <c r="B110" s="1172"/>
      <c r="C110" s="1172" t="s">
        <v>8</v>
      </c>
      <c r="D110" s="1172" t="s">
        <v>330</v>
      </c>
      <c r="E110" s="849">
        <v>0</v>
      </c>
      <c r="F110" s="849">
        <v>0</v>
      </c>
      <c r="G110" s="849">
        <v>10.442263775000001</v>
      </c>
      <c r="H110" s="849">
        <v>20.677658257000001</v>
      </c>
      <c r="I110" s="849">
        <v>25.47268334</v>
      </c>
      <c r="J110" s="849">
        <v>33.577484403</v>
      </c>
      <c r="K110" s="849">
        <v>43.695857981000003</v>
      </c>
      <c r="L110" s="849">
        <v>46.796587475999999</v>
      </c>
      <c r="M110" s="849">
        <v>48.341336642999998</v>
      </c>
      <c r="N110" s="849">
        <v>62.335533132000002</v>
      </c>
      <c r="O110" s="849">
        <v>9.8959795120000003</v>
      </c>
      <c r="P110" s="849">
        <v>15.925215546</v>
      </c>
      <c r="Q110" s="849">
        <v>19.608002102</v>
      </c>
      <c r="R110" s="849">
        <v>26.435991031</v>
      </c>
      <c r="S110" s="849">
        <v>41.475145685999998</v>
      </c>
      <c r="T110" s="955">
        <v>51.174582469999997</v>
      </c>
    </row>
    <row r="111" spans="1:20" ht="12.95" customHeight="1">
      <c r="A111" s="141"/>
      <c r="B111" s="1172"/>
      <c r="C111" s="1172" t="s">
        <v>9</v>
      </c>
      <c r="D111" s="1172" t="s">
        <v>331</v>
      </c>
      <c r="E111" s="849">
        <v>834.97221300000001</v>
      </c>
      <c r="F111" s="849">
        <v>899.52302990199996</v>
      </c>
      <c r="G111" s="849">
        <v>2766.650346848</v>
      </c>
      <c r="H111" s="849">
        <v>1463.8178157259999</v>
      </c>
      <c r="I111" s="849">
        <v>1728.6540486629999</v>
      </c>
      <c r="J111" s="849">
        <v>1954.419739248</v>
      </c>
      <c r="K111" s="849">
        <v>2188.113626756</v>
      </c>
      <c r="L111" s="849">
        <v>2416.3490184080001</v>
      </c>
      <c r="M111" s="849">
        <v>2662.0071523639999</v>
      </c>
      <c r="N111" s="849">
        <v>2935.397856008</v>
      </c>
      <c r="O111" s="849">
        <v>210.219073678</v>
      </c>
      <c r="P111" s="849">
        <v>437.00261060299999</v>
      </c>
      <c r="Q111" s="849">
        <v>745.18979616700005</v>
      </c>
      <c r="R111" s="849">
        <v>1001.151103577</v>
      </c>
      <c r="S111" s="849">
        <v>1313.2316854390001</v>
      </c>
      <c r="T111" s="955">
        <v>1578.879697476</v>
      </c>
    </row>
    <row r="112" spans="1:20" ht="12.95" customHeight="1">
      <c r="A112" s="141"/>
      <c r="B112" s="1172"/>
      <c r="C112" s="1172" t="s">
        <v>10</v>
      </c>
      <c r="D112" s="1172" t="s">
        <v>332</v>
      </c>
      <c r="E112" s="849">
        <v>20716.415252938001</v>
      </c>
      <c r="F112" s="849">
        <v>19046.057664685999</v>
      </c>
      <c r="G112" s="849">
        <v>31504.804935969001</v>
      </c>
      <c r="H112" s="849">
        <v>18035.928437279999</v>
      </c>
      <c r="I112" s="849">
        <v>21379.861953282998</v>
      </c>
      <c r="J112" s="849">
        <v>24682.908591765001</v>
      </c>
      <c r="K112" s="849">
        <v>27909.518619369999</v>
      </c>
      <c r="L112" s="849">
        <v>31369.971818192</v>
      </c>
      <c r="M112" s="849">
        <v>34713.7459848</v>
      </c>
      <c r="N112" s="849">
        <v>38086.664677962006</v>
      </c>
      <c r="O112" s="849">
        <v>2946.6520808569999</v>
      </c>
      <c r="P112" s="849">
        <v>5950.5584205969999</v>
      </c>
      <c r="Q112" s="849">
        <v>10317.551677297</v>
      </c>
      <c r="R112" s="849">
        <v>13758.123129609001</v>
      </c>
      <c r="S112" s="849">
        <v>17410.422514095997</v>
      </c>
      <c r="T112" s="955">
        <v>20459.766129259002</v>
      </c>
    </row>
    <row r="113" spans="1:20" ht="12.95" customHeight="1">
      <c r="A113" s="142"/>
      <c r="B113" s="1174"/>
      <c r="C113" s="1174"/>
      <c r="D113" s="1175" t="s">
        <v>333</v>
      </c>
      <c r="E113" s="849">
        <v>2171.3312054010003</v>
      </c>
      <c r="F113" s="849">
        <v>2675.023486263</v>
      </c>
      <c r="G113" s="849">
        <v>3973.7145315309999</v>
      </c>
      <c r="H113" s="849">
        <v>2444.8540091220002</v>
      </c>
      <c r="I113" s="849">
        <v>2882.296708934</v>
      </c>
      <c r="J113" s="849">
        <v>3291.0475398230001</v>
      </c>
      <c r="K113" s="849">
        <v>3690.6571113109999</v>
      </c>
      <c r="L113" s="849">
        <v>4148.4876283510002</v>
      </c>
      <c r="M113" s="849">
        <v>4579.8736840290003</v>
      </c>
      <c r="N113" s="849">
        <v>5018.5638755990003</v>
      </c>
      <c r="O113" s="849">
        <v>423.048321703</v>
      </c>
      <c r="P113" s="849">
        <v>841.76798984100003</v>
      </c>
      <c r="Q113" s="849">
        <v>1358.1671493430001</v>
      </c>
      <c r="R113" s="849">
        <v>1821.9909832360001</v>
      </c>
      <c r="S113" s="849">
        <v>2318.764329393</v>
      </c>
      <c r="T113" s="955">
        <v>2345.5581256630003</v>
      </c>
    </row>
    <row r="114" spans="1:20" ht="12.95" customHeight="1">
      <c r="A114" s="142"/>
      <c r="B114" s="1174"/>
      <c r="C114" s="1174"/>
      <c r="D114" s="1175" t="s">
        <v>334</v>
      </c>
      <c r="E114" s="849">
        <v>1659.7754385410001</v>
      </c>
      <c r="F114" s="849">
        <v>1669.0376493560002</v>
      </c>
      <c r="G114" s="849">
        <v>2119.6149904079998</v>
      </c>
      <c r="H114" s="849">
        <v>1210.6404432649999</v>
      </c>
      <c r="I114" s="849">
        <v>1435.8755652</v>
      </c>
      <c r="J114" s="849">
        <v>1663.298305579</v>
      </c>
      <c r="K114" s="849">
        <v>1885.179220191</v>
      </c>
      <c r="L114" s="849">
        <v>2110.4697322769998</v>
      </c>
      <c r="M114" s="849">
        <v>2330.8080726079997</v>
      </c>
      <c r="N114" s="849">
        <v>2579.097521916</v>
      </c>
      <c r="O114" s="849">
        <v>176.32988835800001</v>
      </c>
      <c r="P114" s="849">
        <v>358.70831903100003</v>
      </c>
      <c r="Q114" s="849">
        <v>711.02450066699998</v>
      </c>
      <c r="R114" s="849">
        <v>949.3151067</v>
      </c>
      <c r="S114" s="849">
        <v>1198.607645543</v>
      </c>
      <c r="T114" s="955">
        <v>1513.9189593809999</v>
      </c>
    </row>
    <row r="115" spans="1:20" ht="12.95" customHeight="1">
      <c r="A115" s="142"/>
      <c r="B115" s="1174"/>
      <c r="C115" s="1174"/>
      <c r="D115" s="1175" t="s">
        <v>335</v>
      </c>
      <c r="E115" s="849">
        <v>16885.308608996002</v>
      </c>
      <c r="F115" s="849">
        <v>14701.996529067001</v>
      </c>
      <c r="G115" s="849">
        <v>25411.475414029999</v>
      </c>
      <c r="H115" s="849">
        <v>14380.433984892999</v>
      </c>
      <c r="I115" s="849">
        <v>17061.689679149</v>
      </c>
      <c r="J115" s="849">
        <v>19728.562746363001</v>
      </c>
      <c r="K115" s="849">
        <v>22333.682287868</v>
      </c>
      <c r="L115" s="849">
        <v>25111.014457564001</v>
      </c>
      <c r="M115" s="849">
        <v>27803.064228162999</v>
      </c>
      <c r="N115" s="849">
        <v>30489.003280446999</v>
      </c>
      <c r="O115" s="849">
        <v>2347.2738707960002</v>
      </c>
      <c r="P115" s="849">
        <v>4750.0821117249998</v>
      </c>
      <c r="Q115" s="849">
        <v>8248.3600272870008</v>
      </c>
      <c r="R115" s="849">
        <v>10986.817039672998</v>
      </c>
      <c r="S115" s="849">
        <v>13893.05053916</v>
      </c>
      <c r="T115" s="955">
        <v>16600.289044215002</v>
      </c>
    </row>
    <row r="116" spans="1:20" ht="12.95" customHeight="1">
      <c r="A116" s="141"/>
      <c r="B116" s="1172"/>
      <c r="C116" s="1172" t="s">
        <v>11</v>
      </c>
      <c r="D116" s="1172" t="s">
        <v>336</v>
      </c>
      <c r="E116" s="849">
        <v>1309.85574593</v>
      </c>
      <c r="F116" s="849">
        <v>1012.544105681</v>
      </c>
      <c r="G116" s="849">
        <v>1357.130761461</v>
      </c>
      <c r="H116" s="849">
        <v>839.19130283300001</v>
      </c>
      <c r="I116" s="849">
        <v>951.39786064700002</v>
      </c>
      <c r="J116" s="849">
        <v>1054.2459175050001</v>
      </c>
      <c r="K116" s="849">
        <v>1145.140182698</v>
      </c>
      <c r="L116" s="849">
        <v>1225.486081842</v>
      </c>
      <c r="M116" s="849">
        <v>1303.203193412</v>
      </c>
      <c r="N116" s="849">
        <v>1390.4731005799999</v>
      </c>
      <c r="O116" s="849">
        <v>45.835180139000002</v>
      </c>
      <c r="P116" s="849">
        <v>78.701419118999993</v>
      </c>
      <c r="Q116" s="849">
        <v>252.55165656600002</v>
      </c>
      <c r="R116" s="849">
        <v>336.66533607100001</v>
      </c>
      <c r="S116" s="849">
        <v>418.70709303700005</v>
      </c>
      <c r="T116" s="955">
        <v>787.73036082400006</v>
      </c>
    </row>
    <row r="117" spans="1:20" ht="12.95" customHeight="1">
      <c r="A117" s="141"/>
      <c r="B117" s="1172"/>
      <c r="C117" s="1172" t="s">
        <v>98</v>
      </c>
      <c r="D117" s="1172" t="s">
        <v>337</v>
      </c>
      <c r="E117" s="849">
        <v>1116.2985203999999</v>
      </c>
      <c r="F117" s="849">
        <v>959.64697632900004</v>
      </c>
      <c r="G117" s="849">
        <v>2519.8179391070003</v>
      </c>
      <c r="H117" s="849">
        <v>1241.1802893040001</v>
      </c>
      <c r="I117" s="849">
        <v>1428.882123589</v>
      </c>
      <c r="J117" s="849">
        <v>1655.6533158320001</v>
      </c>
      <c r="K117" s="849">
        <v>1886.1078415300001</v>
      </c>
      <c r="L117" s="849">
        <v>2095.7140742890001</v>
      </c>
      <c r="M117" s="849">
        <v>2294.178326925</v>
      </c>
      <c r="N117" s="849">
        <v>2529.5947189809999</v>
      </c>
      <c r="O117" s="849">
        <v>127.914845078</v>
      </c>
      <c r="P117" s="849">
        <v>259.70405143599999</v>
      </c>
      <c r="Q117" s="849">
        <v>676.43780659699996</v>
      </c>
      <c r="R117" s="849">
        <v>873.57530814400002</v>
      </c>
      <c r="S117" s="849">
        <v>1082.1405335930001</v>
      </c>
      <c r="T117" s="955">
        <v>1583.369110571</v>
      </c>
    </row>
    <row r="118" spans="1:20" ht="12.95" customHeight="1">
      <c r="A118" s="141"/>
      <c r="B118" s="1172"/>
      <c r="C118" s="1172" t="s">
        <v>97</v>
      </c>
      <c r="D118" s="1172" t="s">
        <v>328</v>
      </c>
      <c r="E118" s="849">
        <v>37031.791469925003</v>
      </c>
      <c r="F118" s="849">
        <v>32381.998505889002</v>
      </c>
      <c r="G118" s="849">
        <v>49361.679360433001</v>
      </c>
      <c r="H118" s="849">
        <v>26769.842171378001</v>
      </c>
      <c r="I118" s="849">
        <v>31572.475853472999</v>
      </c>
      <c r="J118" s="849">
        <v>36349.982497864999</v>
      </c>
      <c r="K118" s="849">
        <v>41050.048944850998</v>
      </c>
      <c r="L118" s="849">
        <v>46025.753988475997</v>
      </c>
      <c r="M118" s="849">
        <v>50868.209671999997</v>
      </c>
      <c r="N118" s="849">
        <v>55825.094505526999</v>
      </c>
      <c r="O118" s="849">
        <v>3688.6526811369999</v>
      </c>
      <c r="P118" s="849">
        <v>8137.0342443970003</v>
      </c>
      <c r="Q118" s="849">
        <v>15619.295127249999</v>
      </c>
      <c r="R118" s="849">
        <v>20793.171430756</v>
      </c>
      <c r="S118" s="849">
        <v>26169.046370897999</v>
      </c>
      <c r="T118" s="955">
        <v>33685.256150312998</v>
      </c>
    </row>
    <row r="119" spans="1:20" ht="12.95" customHeight="1">
      <c r="A119" s="141"/>
      <c r="B119" s="1172"/>
      <c r="C119" s="1172" t="s">
        <v>125</v>
      </c>
      <c r="D119" s="1172"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34790.486889341002</v>
      </c>
      <c r="I120" s="850">
        <v>40839.947077564</v>
      </c>
      <c r="J120" s="850">
        <v>46929.913317207</v>
      </c>
      <c r="K120" s="850">
        <v>52971.571757605001</v>
      </c>
      <c r="L120" s="850">
        <v>59207.286475472996</v>
      </c>
      <c r="M120" s="850">
        <v>65091.919331352998</v>
      </c>
      <c r="N120" s="850">
        <v>71528.60105905401</v>
      </c>
      <c r="O120" s="850">
        <v>5574.0374734419993</v>
      </c>
      <c r="P120" s="850">
        <v>10931.231535840001</v>
      </c>
      <c r="Q120" s="850">
        <v>18358.887159107999</v>
      </c>
      <c r="R120" s="850">
        <v>24524.749305679001</v>
      </c>
      <c r="S120" s="850">
        <v>31029.907004731002</v>
      </c>
      <c r="T120" s="954">
        <v>34865.441710102001</v>
      </c>
    </row>
    <row r="121" spans="1:20" ht="12.95" customHeight="1">
      <c r="A121" s="155" t="s">
        <v>105</v>
      </c>
      <c r="B121" s="1336" t="s">
        <v>340</v>
      </c>
      <c r="C121" s="1336"/>
      <c r="D121" s="1336"/>
      <c r="E121" s="849"/>
      <c r="F121" s="849">
        <v>0</v>
      </c>
      <c r="G121" s="1264"/>
      <c r="H121" s="1264">
        <v>0</v>
      </c>
      <c r="I121" s="1264">
        <v>0</v>
      </c>
      <c r="J121" s="1264">
        <v>0</v>
      </c>
      <c r="K121" s="1264">
        <v>0</v>
      </c>
      <c r="L121" s="1264">
        <v>0</v>
      </c>
      <c r="M121" s="1264">
        <v>0</v>
      </c>
      <c r="N121" s="1264">
        <v>0</v>
      </c>
      <c r="O121" s="1264">
        <v>0</v>
      </c>
      <c r="P121" s="1264">
        <v>0</v>
      </c>
      <c r="Q121" s="1264">
        <v>0</v>
      </c>
      <c r="R121" s="1264">
        <v>0</v>
      </c>
      <c r="S121" s="1264">
        <v>0</v>
      </c>
      <c r="T121" s="958">
        <v>0</v>
      </c>
    </row>
    <row r="122" spans="1:20" ht="12.95" customHeight="1">
      <c r="A122" s="141"/>
      <c r="B122" s="1172" t="s">
        <v>18</v>
      </c>
      <c r="C122" s="1337" t="s">
        <v>341</v>
      </c>
      <c r="D122" s="1337"/>
      <c r="E122" s="849">
        <v>83649.137408056995</v>
      </c>
      <c r="F122" s="849">
        <v>214589.55963368301</v>
      </c>
      <c r="G122" s="849">
        <v>223674.176163403</v>
      </c>
      <c r="H122" s="849">
        <v>103277.064475704</v>
      </c>
      <c r="I122" s="1264">
        <v>127737.048092426</v>
      </c>
      <c r="J122" s="1264">
        <v>165266.25321772101</v>
      </c>
      <c r="K122" s="1264">
        <v>201417.32699708099</v>
      </c>
      <c r="L122" s="1264">
        <v>243335.16157955499</v>
      </c>
      <c r="M122" s="1264">
        <v>305243.013210095</v>
      </c>
      <c r="N122" s="1264">
        <v>399150.97034759703</v>
      </c>
      <c r="O122" s="1264">
        <v>44008.622012692998</v>
      </c>
      <c r="P122" s="1264">
        <v>69645.752041599</v>
      </c>
      <c r="Q122" s="1264">
        <v>112229.55491482001</v>
      </c>
      <c r="R122" s="1264">
        <v>143161.35673861398</v>
      </c>
      <c r="S122" s="1264">
        <v>182331.50630891998</v>
      </c>
      <c r="T122" s="958">
        <v>211358.37298284701</v>
      </c>
    </row>
    <row r="123" spans="1:20" ht="24">
      <c r="A123" s="141"/>
      <c r="B123" s="1172"/>
      <c r="C123" s="1172" t="s">
        <v>8</v>
      </c>
      <c r="D123" s="1172" t="s">
        <v>342</v>
      </c>
      <c r="E123" s="849">
        <v>1750.2487396879999</v>
      </c>
      <c r="F123" s="849">
        <v>1363.8390870989999</v>
      </c>
      <c r="G123" s="849">
        <v>5707.5249965969997</v>
      </c>
      <c r="H123" s="849">
        <v>1415.6737111909999</v>
      </c>
      <c r="I123" s="849">
        <v>1770.486442502</v>
      </c>
      <c r="J123" s="849">
        <v>2241.9146399830001</v>
      </c>
      <c r="K123" s="849">
        <v>2680.5752838019998</v>
      </c>
      <c r="L123" s="849">
        <v>2949.1885217899999</v>
      </c>
      <c r="M123" s="849">
        <v>3138.5981947810001</v>
      </c>
      <c r="N123" s="849">
        <v>3579.7141716629999</v>
      </c>
      <c r="O123" s="849">
        <v>1011.123020953</v>
      </c>
      <c r="P123" s="849">
        <v>1218.0192006960001</v>
      </c>
      <c r="Q123" s="849">
        <v>2073.6774306010002</v>
      </c>
      <c r="R123" s="849">
        <v>3084.0291088949998</v>
      </c>
      <c r="S123" s="849">
        <v>3445.0708587200002</v>
      </c>
      <c r="T123" s="955">
        <v>3148.6324559519999</v>
      </c>
    </row>
    <row r="124" spans="1:20" ht="24">
      <c r="A124" s="141"/>
      <c r="B124" s="1172"/>
      <c r="C124" s="1172" t="s">
        <v>9</v>
      </c>
      <c r="D124" s="1172" t="s">
        <v>788</v>
      </c>
      <c r="E124" s="849">
        <v>0</v>
      </c>
      <c r="F124" s="849">
        <v>0</v>
      </c>
      <c r="G124" s="849">
        <v>57.289197024000003</v>
      </c>
      <c r="H124" s="849">
        <v>1</v>
      </c>
      <c r="I124" s="849">
        <v>1.2222701970000001</v>
      </c>
      <c r="J124" s="849">
        <v>1.2222701979999999</v>
      </c>
      <c r="K124" s="849">
        <v>2.4202701539999998</v>
      </c>
      <c r="L124" s="849">
        <v>1.2222701979999999</v>
      </c>
      <c r="M124" s="849">
        <v>13.072952159</v>
      </c>
      <c r="N124" s="849">
        <v>13.897440258</v>
      </c>
      <c r="O124" s="849">
        <v>3.9157508339999998</v>
      </c>
      <c r="P124" s="849">
        <v>6.2740494760000001</v>
      </c>
      <c r="Q124" s="849">
        <v>8.1382750450000003</v>
      </c>
      <c r="R124" s="849">
        <v>17.730655446</v>
      </c>
      <c r="S124" s="849">
        <v>41.509362985000003</v>
      </c>
      <c r="T124" s="955">
        <v>20.014506000000001</v>
      </c>
    </row>
    <row r="125" spans="1:20" ht="24">
      <c r="A125" s="141"/>
      <c r="B125" s="1172"/>
      <c r="C125" s="1172" t="s">
        <v>10</v>
      </c>
      <c r="D125" s="1172" t="s">
        <v>343</v>
      </c>
      <c r="E125" s="849">
        <v>35.491145987000003</v>
      </c>
      <c r="F125" s="849">
        <v>139.918392754</v>
      </c>
      <c r="G125" s="849">
        <v>606.57024899500004</v>
      </c>
      <c r="H125" s="849">
        <v>231.48018551199999</v>
      </c>
      <c r="I125" s="849">
        <v>213.662315815</v>
      </c>
      <c r="J125" s="849">
        <v>230.30011309</v>
      </c>
      <c r="K125" s="849">
        <v>225.29756057500001</v>
      </c>
      <c r="L125" s="849">
        <v>234.53127738800001</v>
      </c>
      <c r="M125" s="849">
        <v>244.648232968</v>
      </c>
      <c r="N125" s="849">
        <v>269.33498829000001</v>
      </c>
      <c r="O125" s="849">
        <v>13.825511118</v>
      </c>
      <c r="P125" s="849">
        <v>34.033826533999999</v>
      </c>
      <c r="Q125" s="849">
        <v>48.910803798000003</v>
      </c>
      <c r="R125" s="849">
        <v>80.511319411000002</v>
      </c>
      <c r="S125" s="849">
        <v>122.19472582</v>
      </c>
      <c r="T125" s="955">
        <v>29.130747146000001</v>
      </c>
    </row>
    <row r="126" spans="1:20">
      <c r="A126" s="141"/>
      <c r="B126" s="1172"/>
      <c r="C126" s="1172" t="s">
        <v>11</v>
      </c>
      <c r="D126" s="1172" t="s">
        <v>344</v>
      </c>
      <c r="E126" s="849">
        <v>65578.594456164006</v>
      </c>
      <c r="F126" s="148">
        <v>201538.414784614</v>
      </c>
      <c r="G126" s="1264">
        <v>202502.19555333999</v>
      </c>
      <c r="H126" s="1264">
        <v>95594.837417389004</v>
      </c>
      <c r="I126" s="849">
        <v>118798.115240142</v>
      </c>
      <c r="J126" s="849">
        <v>154801.87755961699</v>
      </c>
      <c r="K126" s="849">
        <v>189643.573666488</v>
      </c>
      <c r="L126" s="849">
        <v>230026.40253179899</v>
      </c>
      <c r="M126" s="849">
        <v>290790.35391745198</v>
      </c>
      <c r="N126" s="849">
        <v>382977.66159690003</v>
      </c>
      <c r="O126" s="849">
        <v>41978.103567546001</v>
      </c>
      <c r="P126" s="849">
        <v>66479.430488929007</v>
      </c>
      <c r="Q126" s="849">
        <v>106448.398979126</v>
      </c>
      <c r="R126" s="849">
        <v>135338.53431380101</v>
      </c>
      <c r="S126" s="849">
        <v>173047.93974051901</v>
      </c>
      <c r="T126" s="955">
        <v>201232.806845852</v>
      </c>
    </row>
    <row r="127" spans="1:20" ht="24">
      <c r="A127" s="141"/>
      <c r="B127" s="1172"/>
      <c r="C127" s="1172" t="s">
        <v>98</v>
      </c>
      <c r="D127" s="1172" t="s">
        <v>346</v>
      </c>
      <c r="E127" s="849">
        <v>6026.0937952599998</v>
      </c>
      <c r="F127" s="849">
        <v>7259.0668372149994</v>
      </c>
      <c r="G127" s="849">
        <v>7795.0714836779998</v>
      </c>
      <c r="H127" s="849">
        <v>3463.8874943999999</v>
      </c>
      <c r="I127" s="849">
        <v>4025.0561381289999</v>
      </c>
      <c r="J127" s="849">
        <v>4657.7828656770007</v>
      </c>
      <c r="K127" s="849">
        <v>5235.4089776219998</v>
      </c>
      <c r="L127" s="849">
        <v>5880.9867555330002</v>
      </c>
      <c r="M127" s="849">
        <v>6431.4884721259996</v>
      </c>
      <c r="N127" s="849">
        <v>7043.7670739969999</v>
      </c>
      <c r="O127" s="849">
        <v>557.05004353599998</v>
      </c>
      <c r="P127" s="849">
        <v>1069.062988161</v>
      </c>
      <c r="Q127" s="849">
        <v>1931.7037668729999</v>
      </c>
      <c r="R127" s="849">
        <v>2490.892818235</v>
      </c>
      <c r="S127" s="849">
        <v>3122.7004845470001</v>
      </c>
      <c r="T127" s="955">
        <v>3136.5985154520004</v>
      </c>
    </row>
    <row r="128" spans="1:20" ht="12.95" customHeight="1">
      <c r="A128" s="141"/>
      <c r="B128" s="1172"/>
      <c r="C128" s="1172" t="s">
        <v>97</v>
      </c>
      <c r="D128" s="1172" t="s">
        <v>347</v>
      </c>
      <c r="E128" s="849">
        <v>10258.709270957999</v>
      </c>
      <c r="F128" s="849">
        <v>4288.3205320010002</v>
      </c>
      <c r="G128" s="849">
        <v>7005.5246837690001</v>
      </c>
      <c r="H128" s="849">
        <v>2569.9633970139998</v>
      </c>
      <c r="I128" s="849">
        <v>2928.5056856409997</v>
      </c>
      <c r="J128" s="849">
        <v>3333.1557691560001</v>
      </c>
      <c r="K128" s="849">
        <v>3630.0512384399999</v>
      </c>
      <c r="L128" s="849">
        <v>4242.8302228470002</v>
      </c>
      <c r="M128" s="849">
        <v>4624.8514406089998</v>
      </c>
      <c r="N128" s="849">
        <v>5266.5950764890003</v>
      </c>
      <c r="O128" s="849">
        <v>444.60411870599995</v>
      </c>
      <c r="P128" s="849">
        <v>838.9314878030001</v>
      </c>
      <c r="Q128" s="849">
        <v>1718.7256593769998</v>
      </c>
      <c r="R128" s="849">
        <v>2149.6585228260001</v>
      </c>
      <c r="S128" s="849">
        <v>2552.0911363290002</v>
      </c>
      <c r="T128" s="955">
        <v>3791.1899124449997</v>
      </c>
    </row>
    <row r="129" spans="1:20" ht="12.95" customHeight="1">
      <c r="A129" s="141"/>
      <c r="B129" s="1172" t="s">
        <v>19</v>
      </c>
      <c r="C129" s="1337" t="s">
        <v>768</v>
      </c>
      <c r="D129" s="1337"/>
      <c r="E129" s="849">
        <v>113549.47547530501</v>
      </c>
      <c r="F129" s="849">
        <v>246169.74591938601</v>
      </c>
      <c r="G129" s="849">
        <v>266862.02059956198</v>
      </c>
      <c r="H129" s="849">
        <v>121878.88658121</v>
      </c>
      <c r="I129" s="849">
        <v>149900.96275050301</v>
      </c>
      <c r="J129" s="849">
        <v>190454.657179748</v>
      </c>
      <c r="K129" s="849">
        <v>229593.30910693802</v>
      </c>
      <c r="L129" s="849">
        <v>275681.12761292298</v>
      </c>
      <c r="M129" s="849">
        <v>341646.825792349</v>
      </c>
      <c r="N129" s="849">
        <v>439991.37670612999</v>
      </c>
      <c r="O129" s="849">
        <v>46854.849399291001</v>
      </c>
      <c r="P129" s="849">
        <v>75569.377262152993</v>
      </c>
      <c r="Q129" s="849">
        <v>122776.79091341399</v>
      </c>
      <c r="R129" s="849">
        <v>157616.95255469598</v>
      </c>
      <c r="S129" s="849">
        <v>200228.36020150597</v>
      </c>
      <c r="T129" s="955">
        <v>231787.86918503098</v>
      </c>
    </row>
    <row r="130" spans="1:20" ht="24">
      <c r="A130" s="141"/>
      <c r="B130" s="1172"/>
      <c r="C130" s="1172" t="s">
        <v>8</v>
      </c>
      <c r="D130" s="1172" t="s">
        <v>349</v>
      </c>
      <c r="E130" s="849">
        <v>236.74780554200001</v>
      </c>
      <c r="F130" s="849">
        <v>708.95523871600005</v>
      </c>
      <c r="G130" s="849">
        <v>4819.1211772699999</v>
      </c>
      <c r="H130" s="849">
        <v>933.07731799800001</v>
      </c>
      <c r="I130" s="849">
        <v>1071.6261824190001</v>
      </c>
      <c r="J130" s="849">
        <v>1187.637923368</v>
      </c>
      <c r="K130" s="849">
        <v>1260.5788318039999</v>
      </c>
      <c r="L130" s="849">
        <v>1632.288855477</v>
      </c>
      <c r="M130" s="849">
        <v>1741.6951967</v>
      </c>
      <c r="N130" s="849">
        <v>1854.1381658309999</v>
      </c>
      <c r="O130" s="849">
        <v>979.91584702299997</v>
      </c>
      <c r="P130" s="849">
        <v>1006.09987089</v>
      </c>
      <c r="Q130" s="849">
        <v>1806.0784351310001</v>
      </c>
      <c r="R130" s="849">
        <v>2462.6109557760001</v>
      </c>
      <c r="S130" s="849">
        <v>2512.486222133</v>
      </c>
      <c r="T130" s="955">
        <v>2026.0705621750001</v>
      </c>
    </row>
    <row r="131" spans="1:20" ht="24">
      <c r="A131" s="141"/>
      <c r="B131" s="1172"/>
      <c r="C131" s="1172" t="s">
        <v>9</v>
      </c>
      <c r="D131" s="1172" t="s">
        <v>789</v>
      </c>
      <c r="E131" s="849">
        <v>344.86914561499998</v>
      </c>
      <c r="F131" s="849">
        <v>0</v>
      </c>
      <c r="G131" s="849">
        <v>444.17940562899997</v>
      </c>
      <c r="H131" s="849">
        <v>0</v>
      </c>
      <c r="I131" s="849">
        <v>0</v>
      </c>
      <c r="J131" s="849">
        <v>0</v>
      </c>
      <c r="K131" s="849">
        <v>0</v>
      </c>
      <c r="L131" s="849">
        <v>9.0927420429999994</v>
      </c>
      <c r="M131" s="849">
        <v>11.528171507</v>
      </c>
      <c r="N131" s="849">
        <v>18.228862312</v>
      </c>
      <c r="O131" s="849">
        <v>6.6582658139999999</v>
      </c>
      <c r="P131" s="849">
        <v>10.748063399999999</v>
      </c>
      <c r="Q131" s="849">
        <v>16.998329130999998</v>
      </c>
      <c r="R131" s="849">
        <v>12.933371713</v>
      </c>
      <c r="S131" s="849">
        <v>0</v>
      </c>
      <c r="T131" s="955">
        <v>100.569134664</v>
      </c>
    </row>
    <row r="132" spans="1:20" ht="24">
      <c r="A132" s="141"/>
      <c r="B132" s="1172"/>
      <c r="C132" s="1172" t="s">
        <v>10</v>
      </c>
      <c r="D132" s="1172" t="s">
        <v>351</v>
      </c>
      <c r="E132" s="849">
        <v>0</v>
      </c>
      <c r="F132" s="849">
        <v>0</v>
      </c>
      <c r="G132" s="849">
        <v>26.072090457000002</v>
      </c>
      <c r="H132" s="849">
        <v>87.205679688999993</v>
      </c>
      <c r="I132" s="849">
        <v>67.740454134000004</v>
      </c>
      <c r="J132" s="849">
        <v>93.697089444</v>
      </c>
      <c r="K132" s="849">
        <v>137.618401146</v>
      </c>
      <c r="L132" s="849">
        <v>173.195208396</v>
      </c>
      <c r="M132" s="849">
        <v>210.730636164</v>
      </c>
      <c r="N132" s="849">
        <v>279.93120967999999</v>
      </c>
      <c r="O132" s="849">
        <v>24.070308737000001</v>
      </c>
      <c r="P132" s="849">
        <v>35.550484668000003</v>
      </c>
      <c r="Q132" s="849">
        <v>37.054223217999997</v>
      </c>
      <c r="R132" s="849">
        <v>47.060199265000001</v>
      </c>
      <c r="S132" s="849">
        <v>79.731008411999994</v>
      </c>
      <c r="T132" s="955">
        <v>7.9593986000000005E-2</v>
      </c>
    </row>
    <row r="133" spans="1:20">
      <c r="A133" s="141"/>
      <c r="B133" s="1172"/>
      <c r="C133" s="1172" t="s">
        <v>11</v>
      </c>
      <c r="D133" s="1172" t="s">
        <v>352</v>
      </c>
      <c r="E133" s="849">
        <v>62516.742640192999</v>
      </c>
      <c r="F133" s="148">
        <v>197838.85826715999</v>
      </c>
      <c r="G133" s="849">
        <v>199796.560089607</v>
      </c>
      <c r="H133" s="1264">
        <v>93805.286250713994</v>
      </c>
      <c r="I133" s="1264">
        <v>116855.25343877899</v>
      </c>
      <c r="J133" s="1264">
        <v>152380.30731263399</v>
      </c>
      <c r="K133" s="1264">
        <v>186496.61988097601</v>
      </c>
      <c r="L133" s="1264">
        <v>226751.82932810599</v>
      </c>
      <c r="M133" s="1264">
        <v>287528.09959115199</v>
      </c>
      <c r="N133" s="1264">
        <v>379649.97453207098</v>
      </c>
      <c r="O133" s="1264">
        <v>41776.468221360003</v>
      </c>
      <c r="P133" s="1264">
        <v>66145.810817090998</v>
      </c>
      <c r="Q133" s="1264">
        <v>105863.129567278</v>
      </c>
      <c r="R133" s="849">
        <v>134913.54762698599</v>
      </c>
      <c r="S133" s="1264">
        <v>172221.516079569</v>
      </c>
      <c r="T133" s="958">
        <v>200330.55633036399</v>
      </c>
    </row>
    <row r="134" spans="1:20">
      <c r="A134" s="141"/>
      <c r="B134" s="1172"/>
      <c r="C134" s="1172" t="s">
        <v>98</v>
      </c>
      <c r="D134" s="1172" t="s">
        <v>353</v>
      </c>
      <c r="E134" s="849">
        <v>17787.477897167002</v>
      </c>
      <c r="F134" s="849">
        <v>11280.266003180001</v>
      </c>
      <c r="G134" s="849">
        <v>19532.022853810999</v>
      </c>
      <c r="H134" s="849">
        <v>6853.8060806729991</v>
      </c>
      <c r="I134" s="849">
        <v>7979.3015513260007</v>
      </c>
      <c r="J134" s="849">
        <v>9251.6311737960004</v>
      </c>
      <c r="K134" s="849">
        <v>10737.449690957001</v>
      </c>
      <c r="L134" s="849">
        <v>12502.600272362</v>
      </c>
      <c r="M134" s="849">
        <v>13674.627697317001</v>
      </c>
      <c r="N134" s="849">
        <v>15455.889264486001</v>
      </c>
      <c r="O134" s="849">
        <v>1220.9368245859998</v>
      </c>
      <c r="P134" s="849">
        <v>2242.7139145239998</v>
      </c>
      <c r="Q134" s="849">
        <v>3950.0195220790001</v>
      </c>
      <c r="R134" s="1264">
        <v>5345.7511327479997</v>
      </c>
      <c r="S134" s="849">
        <v>6690.0499851340001</v>
      </c>
      <c r="T134" s="955">
        <v>7810.3387894419993</v>
      </c>
    </row>
    <row r="135" spans="1:20" ht="24">
      <c r="A135" s="143"/>
      <c r="B135" s="1171"/>
      <c r="C135" s="1172" t="s">
        <v>97</v>
      </c>
      <c r="D135" s="1172" t="s">
        <v>354</v>
      </c>
      <c r="E135" s="849">
        <v>1029.411654343</v>
      </c>
      <c r="F135" s="849">
        <v>1368.5658340709999</v>
      </c>
      <c r="G135" s="849">
        <v>1686.4071220200001</v>
      </c>
      <c r="H135" s="849">
        <v>788.7732433220001</v>
      </c>
      <c r="I135" s="849">
        <v>987.09782732299993</v>
      </c>
      <c r="J135" s="849">
        <v>1159.5567197130001</v>
      </c>
      <c r="K135" s="849">
        <v>1270.990045429</v>
      </c>
      <c r="L135" s="849">
        <v>1398.6052499120001</v>
      </c>
      <c r="M135" s="849">
        <v>1562.3904492220001</v>
      </c>
      <c r="N135" s="849">
        <v>1732.580788341</v>
      </c>
      <c r="O135" s="849">
        <v>146.40458878599998</v>
      </c>
      <c r="P135" s="849">
        <v>286.64565785999997</v>
      </c>
      <c r="Q135" s="849">
        <v>423.05479495899999</v>
      </c>
      <c r="R135" s="849">
        <v>594.62600928999996</v>
      </c>
      <c r="S135" s="849">
        <v>753.41091466500006</v>
      </c>
      <c r="T135" s="955">
        <v>652.79333574999998</v>
      </c>
    </row>
    <row r="136" spans="1:20" ht="13.5" customHeight="1">
      <c r="A136" s="143"/>
      <c r="B136" s="1171"/>
      <c r="C136" s="1172" t="s">
        <v>125</v>
      </c>
      <c r="D136" s="1172" t="s">
        <v>347</v>
      </c>
      <c r="E136" s="849">
        <v>31634.226332445</v>
      </c>
      <c r="F136" s="849">
        <v>34973.100576258999</v>
      </c>
      <c r="G136" s="849">
        <v>40557.657860767998</v>
      </c>
      <c r="H136" s="849">
        <v>19410.738008814002</v>
      </c>
      <c r="I136" s="849">
        <v>22939.943296522</v>
      </c>
      <c r="J136" s="849">
        <v>26381.826960793001</v>
      </c>
      <c r="K136" s="849">
        <v>29690.052256626001</v>
      </c>
      <c r="L136" s="849">
        <v>33213.515956627001</v>
      </c>
      <c r="M136" s="849">
        <v>36917.754050287003</v>
      </c>
      <c r="N136" s="849">
        <v>41000.633883408998</v>
      </c>
      <c r="O136" s="849">
        <v>2700.3953429849998</v>
      </c>
      <c r="P136" s="849">
        <v>5841.8084537200002</v>
      </c>
      <c r="Q136" s="849">
        <v>10680.456041617999</v>
      </c>
      <c r="R136" s="849">
        <v>14240.423258917999</v>
      </c>
      <c r="S136" s="849">
        <v>17971.165991592999</v>
      </c>
      <c r="T136" s="955">
        <v>20867.46143865</v>
      </c>
    </row>
    <row r="137" spans="1:20" ht="12.6" customHeight="1">
      <c r="A137" s="950" t="s">
        <v>205</v>
      </c>
      <c r="B137" s="1336" t="s">
        <v>355</v>
      </c>
      <c r="C137" s="1336"/>
      <c r="D137" s="1336"/>
      <c r="E137" s="849">
        <v>13098.077812453999</v>
      </c>
      <c r="F137" s="849">
        <v>21839.897035275997</v>
      </c>
      <c r="G137" s="849">
        <v>22043.146935736</v>
      </c>
      <c r="H137" s="849">
        <v>16188.664783835</v>
      </c>
      <c r="I137" s="849">
        <v>18676.032419486997</v>
      </c>
      <c r="J137" s="849">
        <v>21741.509355179998</v>
      </c>
      <c r="K137" s="849">
        <v>24795.589647747998</v>
      </c>
      <c r="L137" s="849">
        <v>26861.320442105</v>
      </c>
      <c r="M137" s="849">
        <v>28688.106749098999</v>
      </c>
      <c r="N137" s="849">
        <v>30688.194700520999</v>
      </c>
      <c r="O137" s="849">
        <v>2727.8100868440001</v>
      </c>
      <c r="P137" s="849">
        <v>5007.6063152859997</v>
      </c>
      <c r="Q137" s="849">
        <v>7811.6511605140004</v>
      </c>
      <c r="R137" s="849">
        <v>10069.153489597</v>
      </c>
      <c r="S137" s="849">
        <v>13133.053112145</v>
      </c>
      <c r="T137" s="955">
        <v>14435.945507918001</v>
      </c>
    </row>
    <row r="138" spans="1:20" ht="12.95" customHeight="1">
      <c r="A138" s="950" t="s">
        <v>206</v>
      </c>
      <c r="B138" s="1336" t="s">
        <v>356</v>
      </c>
      <c r="C138" s="1336"/>
      <c r="D138" s="1336"/>
      <c r="E138" s="849">
        <v>2057.4292040710002</v>
      </c>
      <c r="F138" s="849">
        <v>1465.4387404429999</v>
      </c>
      <c r="G138" s="849">
        <v>3192.6167693850002</v>
      </c>
      <c r="H138" s="849">
        <v>1586.2339252640002</v>
      </c>
      <c r="I138" s="849">
        <v>1807.320920356</v>
      </c>
      <c r="J138" s="849">
        <v>1652.8003366290002</v>
      </c>
      <c r="K138" s="849">
        <v>1980.3176208579998</v>
      </c>
      <c r="L138" s="849">
        <v>1912.5027588960002</v>
      </c>
      <c r="M138" s="849">
        <v>2257.3309232329998</v>
      </c>
      <c r="N138" s="849">
        <v>2617.495067199</v>
      </c>
      <c r="O138" s="849">
        <v>527.32026765500007</v>
      </c>
      <c r="P138" s="849">
        <v>1259.4904101059999</v>
      </c>
      <c r="Q138" s="849">
        <v>1491.1737925139998</v>
      </c>
      <c r="R138" s="849">
        <v>2006.236155733</v>
      </c>
      <c r="S138" s="849">
        <v>1755.165250861</v>
      </c>
      <c r="T138" s="955">
        <v>2641.9992196899998</v>
      </c>
    </row>
    <row r="139" spans="1:20" ht="12.95" customHeight="1">
      <c r="A139" s="950" t="s">
        <v>207</v>
      </c>
      <c r="B139" s="1336" t="s">
        <v>357</v>
      </c>
      <c r="C139" s="1336"/>
      <c r="D139" s="1336"/>
      <c r="E139" s="849">
        <v>1939.8005246709999</v>
      </c>
      <c r="F139" s="849">
        <v>1122.8775452220002</v>
      </c>
      <c r="G139" s="849">
        <v>1025.2380817809999</v>
      </c>
      <c r="H139" s="849">
        <v>1087.502867935</v>
      </c>
      <c r="I139" s="849">
        <v>1097.1798969200001</v>
      </c>
      <c r="J139" s="849">
        <v>863.58192229299993</v>
      </c>
      <c r="K139" s="849">
        <v>1390.8185033109999</v>
      </c>
      <c r="L139" s="849">
        <v>1040.0503888950002</v>
      </c>
      <c r="M139" s="849">
        <v>1234.7616529479999</v>
      </c>
      <c r="N139" s="849">
        <v>1285.6911760379999</v>
      </c>
      <c r="O139" s="849">
        <v>457.67054874499996</v>
      </c>
      <c r="P139" s="849">
        <v>823.8266501600001</v>
      </c>
      <c r="Q139" s="849">
        <v>803.36018446800006</v>
      </c>
      <c r="R139" s="849">
        <v>930.18755175299998</v>
      </c>
      <c r="S139" s="849">
        <v>672.22286187599991</v>
      </c>
      <c r="T139" s="955">
        <v>685.66492868499995</v>
      </c>
    </row>
    <row r="140" spans="1:20" ht="12.95" customHeight="1">
      <c r="A140" s="950" t="s">
        <v>208</v>
      </c>
      <c r="B140" s="1336" t="s">
        <v>358</v>
      </c>
      <c r="C140" s="1336"/>
      <c r="D140" s="1336"/>
      <c r="E140" s="849">
        <v>117.6286794</v>
      </c>
      <c r="F140" s="849">
        <v>342.56119522099999</v>
      </c>
      <c r="G140" s="849">
        <v>2167.3786876039999</v>
      </c>
      <c r="H140" s="849">
        <v>498.73105732899995</v>
      </c>
      <c r="I140" s="849">
        <v>710.14102343599995</v>
      </c>
      <c r="J140" s="849">
        <v>789.21841433600002</v>
      </c>
      <c r="K140" s="849">
        <v>589.49911754699997</v>
      </c>
      <c r="L140" s="849">
        <v>872.45237000099996</v>
      </c>
      <c r="M140" s="849">
        <v>1022.569270285</v>
      </c>
      <c r="N140" s="849">
        <v>1331.8038911610001</v>
      </c>
      <c r="O140" s="849">
        <v>69.64971890999999</v>
      </c>
      <c r="P140" s="849">
        <v>435.66375994600003</v>
      </c>
      <c r="Q140" s="849">
        <v>687.81360804600001</v>
      </c>
      <c r="R140" s="849">
        <v>1076.0486039800001</v>
      </c>
      <c r="S140" s="849">
        <v>1082.942388985</v>
      </c>
      <c r="T140" s="955">
        <v>1956.3342910049998</v>
      </c>
    </row>
    <row r="141" spans="1:20" ht="12.95" customHeight="1">
      <c r="A141" s="950" t="s">
        <v>106</v>
      </c>
      <c r="B141" s="1336" t="s">
        <v>359</v>
      </c>
      <c r="C141" s="1336"/>
      <c r="D141" s="1336"/>
      <c r="E141" s="849">
        <v>13215.706491854</v>
      </c>
      <c r="F141" s="849">
        <v>22182.458230496999</v>
      </c>
      <c r="G141" s="849">
        <v>24210.52562334</v>
      </c>
      <c r="H141" s="849">
        <v>16687.395841164001</v>
      </c>
      <c r="I141" s="849">
        <v>19386.173442922998</v>
      </c>
      <c r="J141" s="849">
        <v>22530.727769516001</v>
      </c>
      <c r="K141" s="849">
        <v>25385.088765295</v>
      </c>
      <c r="L141" s="849">
        <v>27733.772812105999</v>
      </c>
      <c r="M141" s="849">
        <v>29710.676019383998</v>
      </c>
      <c r="N141" s="849">
        <v>32019.998591682001</v>
      </c>
      <c r="O141" s="849">
        <v>2797.4598057540002</v>
      </c>
      <c r="P141" s="849">
        <v>5443.2700752319997</v>
      </c>
      <c r="Q141" s="849">
        <v>8499.4647685599994</v>
      </c>
      <c r="R141" s="849">
        <v>11145.202093577</v>
      </c>
      <c r="S141" s="849">
        <v>14215.995501129999</v>
      </c>
      <c r="T141" s="955">
        <v>16392.279798923002</v>
      </c>
    </row>
    <row r="142" spans="1:20" ht="12.95" customHeight="1">
      <c r="A142" s="950" t="s">
        <v>209</v>
      </c>
      <c r="B142" s="1336" t="s">
        <v>360</v>
      </c>
      <c r="C142" s="1336"/>
      <c r="D142" s="1336"/>
      <c r="E142" s="849">
        <v>2756.3280259120002</v>
      </c>
      <c r="F142" s="849">
        <v>2989.3060390599999</v>
      </c>
      <c r="G142" s="849">
        <v>1925.1217943149998</v>
      </c>
      <c r="H142" s="849">
        <v>-209.233148594</v>
      </c>
      <c r="I142" s="849">
        <v>-245.30767184699999</v>
      </c>
      <c r="J142" s="849">
        <v>-284.75807676699998</v>
      </c>
      <c r="K142" s="849">
        <v>-330.84956767699998</v>
      </c>
      <c r="L142" s="849">
        <v>-351.312399218</v>
      </c>
      <c r="M142" s="849">
        <v>-390.08181172299999</v>
      </c>
      <c r="N142" s="849">
        <v>1896.7790334010001</v>
      </c>
      <c r="O142" s="849">
        <v>-34.108955635999997</v>
      </c>
      <c r="P142" s="849">
        <v>-68.305360734999994</v>
      </c>
      <c r="Q142" s="849">
        <v>-113.183836054</v>
      </c>
      <c r="R142" s="849">
        <v>-145.328308276</v>
      </c>
      <c r="S142" s="849">
        <v>-176.77371581200001</v>
      </c>
      <c r="T142" s="955">
        <v>-215.09065239099999</v>
      </c>
    </row>
    <row r="143" spans="1:20" ht="12.95" customHeight="1">
      <c r="A143" s="950" t="s">
        <v>210</v>
      </c>
      <c r="B143" s="1336" t="s">
        <v>361</v>
      </c>
      <c r="C143" s="1336"/>
      <c r="D143" s="1336"/>
      <c r="E143" s="849">
        <v>2756.3295542219998</v>
      </c>
      <c r="F143" s="849">
        <v>2989.3060390599999</v>
      </c>
      <c r="G143" s="849">
        <v>1925.1217943149998</v>
      </c>
      <c r="H143" s="849">
        <v>-209.233148594</v>
      </c>
      <c r="I143" s="849">
        <v>-245.30767184699999</v>
      </c>
      <c r="J143" s="849">
        <v>-284.75807676699998</v>
      </c>
      <c r="K143" s="849">
        <v>-330.84956767699998</v>
      </c>
      <c r="L143" s="849">
        <v>-351.312399218</v>
      </c>
      <c r="M143" s="849">
        <v>-390.08181172299999</v>
      </c>
      <c r="N143" s="849">
        <v>1896.7790334010001</v>
      </c>
      <c r="O143" s="849">
        <v>-34.108955635999997</v>
      </c>
      <c r="P143" s="849">
        <v>-68.305360734999994</v>
      </c>
      <c r="Q143" s="849">
        <v>-113.183836054</v>
      </c>
      <c r="R143" s="849">
        <v>-145.328308276</v>
      </c>
      <c r="S143" s="849">
        <v>-176.77371581200001</v>
      </c>
      <c r="T143" s="955">
        <v>-215.09065239099999</v>
      </c>
    </row>
    <row r="144" spans="1:20" ht="25.15" customHeight="1" thickBot="1">
      <c r="A144" s="290" t="s">
        <v>211</v>
      </c>
      <c r="B144" s="1343" t="s">
        <v>362</v>
      </c>
      <c r="C144" s="1343"/>
      <c r="D144" s="1343"/>
      <c r="E144" s="907">
        <v>11034.234549867</v>
      </c>
      <c r="F144" s="907">
        <v>17561.712798975001</v>
      </c>
      <c r="G144" s="907">
        <v>17947.876906853999</v>
      </c>
      <c r="H144" s="907">
        <v>12849.04284939</v>
      </c>
      <c r="I144" s="907">
        <v>14949.025197864001</v>
      </c>
      <c r="J144" s="907">
        <v>17338.647696897999</v>
      </c>
      <c r="K144" s="907">
        <v>19488.816855574998</v>
      </c>
      <c r="L144" s="907">
        <v>21367.041590383997</v>
      </c>
      <c r="M144" s="907">
        <v>22795.112088169</v>
      </c>
      <c r="N144" s="907">
        <v>24630.583983863002</v>
      </c>
      <c r="O144" s="907">
        <v>2179.725080147</v>
      </c>
      <c r="P144" s="907">
        <v>4189.0428341280003</v>
      </c>
      <c r="Q144" s="907">
        <v>6605.1906911999995</v>
      </c>
      <c r="R144" s="907">
        <v>8639.120668941001</v>
      </c>
      <c r="S144" s="907">
        <v>11026.440762318</v>
      </c>
      <c r="T144" s="963">
        <v>12641.659703067</v>
      </c>
    </row>
    <row r="145" spans="1:20" ht="75" customHeight="1">
      <c r="A145" s="1333" t="s">
        <v>736</v>
      </c>
      <c r="B145" s="1334"/>
      <c r="C145" s="1334"/>
      <c r="D145" s="1334"/>
      <c r="E145" s="1334"/>
      <c r="F145" s="1334"/>
      <c r="G145" s="1334"/>
      <c r="H145" s="1334"/>
      <c r="I145" s="1334"/>
      <c r="J145" s="1334"/>
      <c r="K145" s="1334"/>
      <c r="L145" s="1334"/>
      <c r="M145" s="1334"/>
      <c r="N145" s="1334"/>
      <c r="O145" s="1334"/>
      <c r="P145" s="1334"/>
      <c r="Q145" s="1334"/>
      <c r="R145" s="1334"/>
      <c r="S145" s="1334"/>
      <c r="T145" s="1335"/>
    </row>
    <row r="146" spans="1:20" ht="22.35" customHeight="1">
      <c r="A146" s="1341" t="s">
        <v>93</v>
      </c>
      <c r="B146" s="1342"/>
      <c r="C146" s="1342"/>
      <c r="D146" s="1342"/>
      <c r="E146" s="1340">
        <v>2021</v>
      </c>
      <c r="F146" s="1340">
        <v>2022</v>
      </c>
      <c r="G146" s="1340">
        <v>2023</v>
      </c>
      <c r="H146" s="1340">
        <v>2024</v>
      </c>
      <c r="I146" s="1340"/>
      <c r="J146" s="1340"/>
      <c r="K146" s="1340"/>
      <c r="L146" s="1340"/>
      <c r="M146" s="1340"/>
      <c r="N146" s="1340"/>
      <c r="O146" s="1340">
        <v>2025</v>
      </c>
      <c r="P146" s="1340"/>
      <c r="Q146" s="1340"/>
      <c r="R146" s="1340"/>
      <c r="S146" s="1340"/>
      <c r="T146" s="1344"/>
    </row>
    <row r="147" spans="1:20" ht="22.35" customHeight="1">
      <c r="A147" s="1341"/>
      <c r="B147" s="1342"/>
      <c r="C147" s="1342"/>
      <c r="D147" s="1342"/>
      <c r="E147" s="1339"/>
      <c r="F147" s="1340"/>
      <c r="G147" s="1340"/>
      <c r="H147" s="801" t="s">
        <v>5</v>
      </c>
      <c r="I147" s="801" t="s">
        <v>6</v>
      </c>
      <c r="J147" s="801" t="s">
        <v>267</v>
      </c>
      <c r="K147" s="801" t="s">
        <v>7</v>
      </c>
      <c r="L147" s="801" t="s">
        <v>13</v>
      </c>
      <c r="M147" s="801" t="s">
        <v>14</v>
      </c>
      <c r="N147" s="801" t="s">
        <v>904</v>
      </c>
      <c r="O147" s="801" t="s">
        <v>0</v>
      </c>
      <c r="P147" s="801" t="s">
        <v>1</v>
      </c>
      <c r="Q147" s="807" t="s">
        <v>2</v>
      </c>
      <c r="R147" s="872" t="s">
        <v>3</v>
      </c>
      <c r="S147" s="872" t="s">
        <v>4</v>
      </c>
      <c r="T147" s="956" t="s">
        <v>5</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72" t="s">
        <v>100</v>
      </c>
      <c r="C149" s="1337" t="s">
        <v>321</v>
      </c>
      <c r="D149" s="1337"/>
      <c r="E149" s="203">
        <v>208880.12380791799</v>
      </c>
      <c r="F149" s="203">
        <v>208189.49639467499</v>
      </c>
      <c r="G149" s="203">
        <v>247682.965480827</v>
      </c>
      <c r="H149" s="203">
        <v>132609.66200989799</v>
      </c>
      <c r="I149" s="203">
        <v>155977.52254446599</v>
      </c>
      <c r="J149" s="203">
        <v>179247.53128049601</v>
      </c>
      <c r="K149" s="203">
        <v>202557.51141232002</v>
      </c>
      <c r="L149" s="203">
        <v>225787.60499619899</v>
      </c>
      <c r="M149" s="203">
        <v>248183.579637221</v>
      </c>
      <c r="N149" s="203">
        <v>271578.31590954302</v>
      </c>
      <c r="O149" s="203">
        <v>25372.060722421</v>
      </c>
      <c r="P149" s="203">
        <v>49067.968531525003</v>
      </c>
      <c r="Q149" s="203">
        <v>69073.411123501995</v>
      </c>
      <c r="R149" s="203">
        <v>92282.719010387998</v>
      </c>
      <c r="S149" s="203">
        <v>115849.459747499</v>
      </c>
      <c r="T149" s="315">
        <v>145316.002919661</v>
      </c>
    </row>
    <row r="150" spans="1:20" ht="12.95" customHeight="1">
      <c r="A150" s="141"/>
      <c r="B150" s="1172"/>
      <c r="C150" s="1172" t="s">
        <v>8</v>
      </c>
      <c r="D150" s="1172" t="s">
        <v>322</v>
      </c>
      <c r="E150" s="203">
        <v>2886.5637385629998</v>
      </c>
      <c r="F150" s="203">
        <v>4209.0693442860002</v>
      </c>
      <c r="G150" s="203">
        <v>7523.0287804509999</v>
      </c>
      <c r="H150" s="203">
        <v>2720.7901627689998</v>
      </c>
      <c r="I150" s="203">
        <v>3110.46134983</v>
      </c>
      <c r="J150" s="203">
        <v>3515.6419862140001</v>
      </c>
      <c r="K150" s="203">
        <v>3920.202551764</v>
      </c>
      <c r="L150" s="203">
        <v>4272.5055292679999</v>
      </c>
      <c r="M150" s="203">
        <v>4600.1993101210001</v>
      </c>
      <c r="N150" s="203">
        <v>4910.8714502869998</v>
      </c>
      <c r="O150" s="203">
        <v>364.56912813099996</v>
      </c>
      <c r="P150" s="203">
        <v>641.69611699500001</v>
      </c>
      <c r="Q150" s="203">
        <v>902.88501918499992</v>
      </c>
      <c r="R150" s="203">
        <v>1259.7779175859998</v>
      </c>
      <c r="S150" s="203">
        <v>1563.252080188</v>
      </c>
      <c r="T150" s="315">
        <v>1990.8634269650001</v>
      </c>
    </row>
    <row r="151" spans="1:20" ht="12.95" customHeight="1">
      <c r="A151" s="141"/>
      <c r="B151" s="1172"/>
      <c r="C151" s="1172" t="s">
        <v>9</v>
      </c>
      <c r="D151" s="1172" t="s">
        <v>323</v>
      </c>
      <c r="E151" s="203">
        <v>369.73215937800001</v>
      </c>
      <c r="F151" s="203">
        <v>531.50640328199995</v>
      </c>
      <c r="G151" s="203">
        <v>1173.720363503</v>
      </c>
      <c r="H151" s="203">
        <v>709.98144184</v>
      </c>
      <c r="I151" s="203">
        <v>835.27599477800004</v>
      </c>
      <c r="J151" s="203">
        <v>942.97851942499994</v>
      </c>
      <c r="K151" s="203">
        <v>1058.851587826</v>
      </c>
      <c r="L151" s="203">
        <v>1167.266453339</v>
      </c>
      <c r="M151" s="203">
        <v>1269.0232462859999</v>
      </c>
      <c r="N151" s="203">
        <v>1371.8494278549999</v>
      </c>
      <c r="O151" s="203">
        <v>92.605791830000001</v>
      </c>
      <c r="P151" s="203">
        <v>166.180396562</v>
      </c>
      <c r="Q151" s="203">
        <v>241.074925218</v>
      </c>
      <c r="R151" s="203">
        <v>327.20374934300003</v>
      </c>
      <c r="S151" s="203">
        <v>423.38661883600003</v>
      </c>
      <c r="T151" s="315">
        <v>551.29778620900004</v>
      </c>
    </row>
    <row r="152" spans="1:20" ht="12.95" customHeight="1">
      <c r="A152" s="141"/>
      <c r="B152" s="1172"/>
      <c r="C152" s="1172" t="s">
        <v>10</v>
      </c>
      <c r="D152" s="1172" t="s">
        <v>324</v>
      </c>
      <c r="E152" s="203">
        <v>25630.383777743002</v>
      </c>
      <c r="F152" s="203">
        <v>24784.764649924</v>
      </c>
      <c r="G152" s="203">
        <v>26851.664182029999</v>
      </c>
      <c r="H152" s="203">
        <v>16656.937781698998</v>
      </c>
      <c r="I152" s="203">
        <v>19881.274692381001</v>
      </c>
      <c r="J152" s="203">
        <v>23282.371790527002</v>
      </c>
      <c r="K152" s="203">
        <v>26696.358441586999</v>
      </c>
      <c r="L152" s="203">
        <v>30150.509288873</v>
      </c>
      <c r="M152" s="203">
        <v>33524.575061916003</v>
      </c>
      <c r="N152" s="203">
        <v>36923.112969310998</v>
      </c>
      <c r="O152" s="203">
        <v>3583.3195045990001</v>
      </c>
      <c r="P152" s="203">
        <v>6783.4224321459997</v>
      </c>
      <c r="Q152" s="203">
        <v>10019.868905711</v>
      </c>
      <c r="R152" s="203">
        <v>13363.363043324</v>
      </c>
      <c r="S152" s="203">
        <v>16791.471367589998</v>
      </c>
      <c r="T152" s="315">
        <v>21096.808663004998</v>
      </c>
    </row>
    <row r="153" spans="1:20" ht="12.95" customHeight="1">
      <c r="A153" s="141"/>
      <c r="B153" s="1172"/>
      <c r="C153" s="1172" t="s">
        <v>11</v>
      </c>
      <c r="D153" s="1172" t="s">
        <v>790</v>
      </c>
      <c r="E153" s="203">
        <v>115365.829295605</v>
      </c>
      <c r="F153" s="203">
        <v>122976.906372296</v>
      </c>
      <c r="G153" s="203">
        <v>142710.989962728</v>
      </c>
      <c r="H153" s="203">
        <v>76253.405869387003</v>
      </c>
      <c r="I153" s="203">
        <v>89175.846894590009</v>
      </c>
      <c r="J153" s="203">
        <v>102297.25444811099</v>
      </c>
      <c r="K153" s="203">
        <v>115569.511185713</v>
      </c>
      <c r="L153" s="203">
        <v>128757.23792424799</v>
      </c>
      <c r="M153" s="203">
        <v>141505.65595698199</v>
      </c>
      <c r="N153" s="203">
        <v>155040.764620103</v>
      </c>
      <c r="O153" s="203">
        <v>14007.060535484999</v>
      </c>
      <c r="P153" s="203">
        <v>27402.912756528</v>
      </c>
      <c r="Q153" s="203">
        <v>39910.753218977996</v>
      </c>
      <c r="R153" s="203">
        <v>53288.130129830999</v>
      </c>
      <c r="S153" s="203">
        <v>67003.150190568995</v>
      </c>
      <c r="T153" s="315">
        <v>85162.963432935998</v>
      </c>
    </row>
    <row r="154" spans="1:20" ht="12.95" customHeight="1">
      <c r="A154" s="141"/>
      <c r="B154" s="1172"/>
      <c r="C154" s="1172"/>
      <c r="D154" s="1173" t="s">
        <v>326</v>
      </c>
      <c r="E154" s="203">
        <v>114457.16381838</v>
      </c>
      <c r="F154" s="203">
        <v>122091.40350826501</v>
      </c>
      <c r="G154" s="203">
        <v>141365.34801973798</v>
      </c>
      <c r="H154" s="203">
        <v>75341.299712477005</v>
      </c>
      <c r="I154" s="203">
        <v>88107.509882315993</v>
      </c>
      <c r="J154" s="203">
        <v>101072.773394277</v>
      </c>
      <c r="K154" s="203">
        <v>114216.68429353199</v>
      </c>
      <c r="L154" s="203">
        <v>127253.33331334501</v>
      </c>
      <c r="M154" s="203">
        <v>139857.54288807401</v>
      </c>
      <c r="N154" s="203">
        <v>153221.33332738699</v>
      </c>
      <c r="O154" s="203">
        <v>13807.878516369999</v>
      </c>
      <c r="P154" s="203">
        <v>27030.666561358998</v>
      </c>
      <c r="Q154" s="203">
        <v>39427.344649008999</v>
      </c>
      <c r="R154" s="203">
        <v>52646.465377920998</v>
      </c>
      <c r="S154" s="203">
        <v>66201.367686280006</v>
      </c>
      <c r="T154" s="315">
        <v>84192.208511746008</v>
      </c>
    </row>
    <row r="155" spans="1:20" ht="12.95" customHeight="1">
      <c r="A155" s="141"/>
      <c r="B155" s="1172"/>
      <c r="C155" s="1172"/>
      <c r="D155" s="1173" t="s">
        <v>327</v>
      </c>
      <c r="E155" s="203">
        <v>908.6654772249999</v>
      </c>
      <c r="F155" s="203">
        <v>885.50286403099994</v>
      </c>
      <c r="G155" s="203">
        <v>1345.64194299</v>
      </c>
      <c r="H155" s="203">
        <v>912.10615690999998</v>
      </c>
      <c r="I155" s="203">
        <v>1068.337012274</v>
      </c>
      <c r="J155" s="203">
        <v>1224.481053834</v>
      </c>
      <c r="K155" s="203">
        <v>1352.8268921809999</v>
      </c>
      <c r="L155" s="203">
        <v>1503.9046109029998</v>
      </c>
      <c r="M155" s="203">
        <v>1648.1130689079998</v>
      </c>
      <c r="N155" s="203">
        <v>1819.4312927160001</v>
      </c>
      <c r="O155" s="203">
        <v>199.182019115</v>
      </c>
      <c r="P155" s="203">
        <v>372.24619516899998</v>
      </c>
      <c r="Q155" s="203">
        <v>483.40856996899998</v>
      </c>
      <c r="R155" s="203">
        <v>641.66475190999995</v>
      </c>
      <c r="S155" s="203">
        <v>801.78250428899992</v>
      </c>
      <c r="T155" s="315">
        <v>970.75492119</v>
      </c>
    </row>
    <row r="156" spans="1:20" ht="12.95" customHeight="1">
      <c r="A156" s="141"/>
      <c r="B156" s="1172"/>
      <c r="C156" s="1172" t="s">
        <v>98</v>
      </c>
      <c r="D156" s="1172" t="s">
        <v>328</v>
      </c>
      <c r="E156" s="203">
        <v>64627.614836629</v>
      </c>
      <c r="F156" s="203">
        <v>55687.249624887001</v>
      </c>
      <c r="G156" s="203">
        <v>69423.562192115001</v>
      </c>
      <c r="H156" s="203">
        <v>36268.546754202995</v>
      </c>
      <c r="I156" s="203">
        <v>42974.663612886994</v>
      </c>
      <c r="J156" s="203">
        <v>49209.284536218998</v>
      </c>
      <c r="K156" s="203">
        <v>55312.587645430001</v>
      </c>
      <c r="L156" s="203">
        <v>61440.085800471003</v>
      </c>
      <c r="M156" s="203">
        <v>67284.126061916002</v>
      </c>
      <c r="N156" s="203">
        <v>73331.717441986999</v>
      </c>
      <c r="O156" s="203">
        <v>7324.5057623759994</v>
      </c>
      <c r="P156" s="203">
        <v>14073.756829294</v>
      </c>
      <c r="Q156" s="203">
        <v>17998.829054409998</v>
      </c>
      <c r="R156" s="203">
        <v>24044.244170304002</v>
      </c>
      <c r="S156" s="203">
        <v>30068.199490315998</v>
      </c>
      <c r="T156" s="315">
        <v>36514.069610546001</v>
      </c>
    </row>
    <row r="157" spans="1:20" ht="12.95" customHeight="1">
      <c r="A157" s="141"/>
      <c r="B157" s="1172" t="s">
        <v>19</v>
      </c>
      <c r="C157" s="1337" t="s">
        <v>329</v>
      </c>
      <c r="D157" s="1337"/>
      <c r="E157" s="203">
        <v>112375.38549191901</v>
      </c>
      <c r="F157" s="203">
        <v>100834.36537625499</v>
      </c>
      <c r="G157" s="203">
        <v>138494.28845416399</v>
      </c>
      <c r="H157" s="203">
        <v>78279.728141489002</v>
      </c>
      <c r="I157" s="203">
        <v>92508.233306438997</v>
      </c>
      <c r="J157" s="203">
        <v>106482.89494514301</v>
      </c>
      <c r="K157" s="203">
        <v>120279.925803878</v>
      </c>
      <c r="L157" s="203">
        <v>134120.66144321801</v>
      </c>
      <c r="M157" s="203">
        <v>147463.07037228902</v>
      </c>
      <c r="N157" s="203">
        <v>161367.04823463201</v>
      </c>
      <c r="O157" s="203">
        <v>15867.615123475</v>
      </c>
      <c r="P157" s="203">
        <v>30293.316007279001</v>
      </c>
      <c r="Q157" s="203">
        <v>40852.369181737005</v>
      </c>
      <c r="R157" s="203">
        <v>54647.764073360995</v>
      </c>
      <c r="S157" s="203">
        <v>68654.647981439004</v>
      </c>
      <c r="T157" s="315">
        <v>84637.853236653988</v>
      </c>
    </row>
    <row r="158" spans="1:20" ht="12.95" customHeight="1">
      <c r="A158" s="141"/>
      <c r="B158" s="1172"/>
      <c r="C158" s="1172" t="s">
        <v>8</v>
      </c>
      <c r="D158" s="1172" t="s">
        <v>330</v>
      </c>
      <c r="E158" s="203">
        <v>2.7320992799999999</v>
      </c>
      <c r="F158" s="203">
        <v>368.77692241800003</v>
      </c>
      <c r="G158" s="203">
        <v>423.38126395299997</v>
      </c>
      <c r="H158" s="203">
        <v>267.70651882999999</v>
      </c>
      <c r="I158" s="203">
        <v>318.31287134399997</v>
      </c>
      <c r="J158" s="203">
        <v>394.75546277500001</v>
      </c>
      <c r="K158" s="203">
        <v>498.46066413599999</v>
      </c>
      <c r="L158" s="203">
        <v>560.23945786299998</v>
      </c>
      <c r="M158" s="203">
        <v>652.53359583199995</v>
      </c>
      <c r="N158" s="203">
        <v>722.77743957799998</v>
      </c>
      <c r="O158" s="203">
        <v>60.374636183999996</v>
      </c>
      <c r="P158" s="203">
        <v>131.87548216799999</v>
      </c>
      <c r="Q158" s="203">
        <v>225.345316059</v>
      </c>
      <c r="R158" s="203">
        <v>326.24590364200003</v>
      </c>
      <c r="S158" s="203">
        <v>427.45127868700001</v>
      </c>
      <c r="T158" s="315">
        <v>490.03461694700002</v>
      </c>
    </row>
    <row r="159" spans="1:20" ht="12.95" customHeight="1">
      <c r="A159" s="141"/>
      <c r="B159" s="1172"/>
      <c r="C159" s="1172" t="s">
        <v>9</v>
      </c>
      <c r="D159" s="1172" t="s">
        <v>331</v>
      </c>
      <c r="E159" s="203">
        <v>478.60280542499999</v>
      </c>
      <c r="F159" s="203">
        <v>712.40964254799997</v>
      </c>
      <c r="G159" s="203">
        <v>1713.5444167500002</v>
      </c>
      <c r="H159" s="203">
        <v>1064.7952808530001</v>
      </c>
      <c r="I159" s="203">
        <v>1267.6944888800001</v>
      </c>
      <c r="J159" s="203">
        <v>1482.5154760529999</v>
      </c>
      <c r="K159" s="203">
        <v>1667.30458217</v>
      </c>
      <c r="L159" s="203">
        <v>1883.5953293509999</v>
      </c>
      <c r="M159" s="203">
        <v>2081.6832202749997</v>
      </c>
      <c r="N159" s="203">
        <v>2253.5538057049998</v>
      </c>
      <c r="O159" s="203">
        <v>200.135520464</v>
      </c>
      <c r="P159" s="203">
        <v>399.172825558</v>
      </c>
      <c r="Q159" s="203">
        <v>580.19947145900005</v>
      </c>
      <c r="R159" s="203">
        <v>772.88354007600003</v>
      </c>
      <c r="S159" s="203">
        <v>952.56311659300002</v>
      </c>
      <c r="T159" s="315">
        <v>1187.731725757</v>
      </c>
    </row>
    <row r="160" spans="1:20" ht="12.95" customHeight="1">
      <c r="A160" s="141"/>
      <c r="B160" s="1172"/>
      <c r="C160" s="1172" t="s">
        <v>10</v>
      </c>
      <c r="D160" s="1172" t="s">
        <v>332</v>
      </c>
      <c r="E160" s="203">
        <v>41874.669535239998</v>
      </c>
      <c r="F160" s="203">
        <v>38498.585249564996</v>
      </c>
      <c r="G160" s="203">
        <v>60651.039979816</v>
      </c>
      <c r="H160" s="203">
        <v>35839.757888544998</v>
      </c>
      <c r="I160" s="203">
        <v>42148.062264927998</v>
      </c>
      <c r="J160" s="203">
        <v>48524.816930824003</v>
      </c>
      <c r="K160" s="203">
        <v>54851.578218112998</v>
      </c>
      <c r="L160" s="203">
        <v>61124.458729500999</v>
      </c>
      <c r="M160" s="203">
        <v>67255.364881558999</v>
      </c>
      <c r="N160" s="203">
        <v>73808.802689117001</v>
      </c>
      <c r="O160" s="203">
        <v>7120.7219344810001</v>
      </c>
      <c r="P160" s="203">
        <v>13565.114660339999</v>
      </c>
      <c r="Q160" s="203">
        <v>19273.683621456999</v>
      </c>
      <c r="R160" s="203">
        <v>25726.178838308002</v>
      </c>
      <c r="S160" s="203">
        <v>32410.649910712</v>
      </c>
      <c r="T160" s="315">
        <v>40547.049142494005</v>
      </c>
    </row>
    <row r="161" spans="1:20" ht="12.95" customHeight="1">
      <c r="A161" s="142"/>
      <c r="B161" s="1174"/>
      <c r="C161" s="1174"/>
      <c r="D161" s="1175" t="s">
        <v>333</v>
      </c>
      <c r="E161" s="203">
        <v>6389.548992731</v>
      </c>
      <c r="F161" s="203">
        <v>7522.3879839339997</v>
      </c>
      <c r="G161" s="203">
        <v>11756.761575965</v>
      </c>
      <c r="H161" s="203">
        <v>7266.5186700869999</v>
      </c>
      <c r="I161" s="203">
        <v>8523.8077460420009</v>
      </c>
      <c r="J161" s="203">
        <v>9767.0383626350012</v>
      </c>
      <c r="K161" s="203">
        <v>10965.158568364001</v>
      </c>
      <c r="L161" s="203">
        <v>12230.345027363999</v>
      </c>
      <c r="M161" s="203">
        <v>13441.364063733001</v>
      </c>
      <c r="N161" s="203">
        <v>14821.187771592002</v>
      </c>
      <c r="O161" s="203">
        <v>1393.2569703409999</v>
      </c>
      <c r="P161" s="203">
        <v>2654.3811442659999</v>
      </c>
      <c r="Q161" s="203">
        <v>3925.3687278509997</v>
      </c>
      <c r="R161" s="203">
        <v>5279.6738084119997</v>
      </c>
      <c r="S161" s="203">
        <v>6649.4696664120002</v>
      </c>
      <c r="T161" s="315">
        <v>8556.5798274200006</v>
      </c>
    </row>
    <row r="162" spans="1:20" ht="12.95" customHeight="1">
      <c r="A162" s="142"/>
      <c r="B162" s="1174"/>
      <c r="C162" s="1174"/>
      <c r="D162" s="1175" t="s">
        <v>334</v>
      </c>
      <c r="E162" s="203">
        <v>5565.9695333119998</v>
      </c>
      <c r="F162" s="203">
        <v>5166.4694474139997</v>
      </c>
      <c r="G162" s="203">
        <v>6865.1981786230008</v>
      </c>
      <c r="H162" s="203">
        <v>3608.3035840370003</v>
      </c>
      <c r="I162" s="203">
        <v>4188.2842103900002</v>
      </c>
      <c r="J162" s="203">
        <v>4787.0365522490001</v>
      </c>
      <c r="K162" s="203">
        <v>5378.8456799260002</v>
      </c>
      <c r="L162" s="203">
        <v>5989.0332141790004</v>
      </c>
      <c r="M162" s="203">
        <v>6572.0663393929999</v>
      </c>
      <c r="N162" s="203">
        <v>7220.3264909869995</v>
      </c>
      <c r="O162" s="203">
        <v>678.26265327700003</v>
      </c>
      <c r="P162" s="203">
        <v>1308.9354154769999</v>
      </c>
      <c r="Q162" s="203">
        <v>1832.7225005360001</v>
      </c>
      <c r="R162" s="203">
        <v>2445.52607532</v>
      </c>
      <c r="S162" s="203">
        <v>3074.453420323</v>
      </c>
      <c r="T162" s="315">
        <v>3719.7283565829998</v>
      </c>
    </row>
    <row r="163" spans="1:20" ht="12.95" customHeight="1">
      <c r="A163" s="142"/>
      <c r="B163" s="1174"/>
      <c r="C163" s="1174"/>
      <c r="D163" s="1175" t="s">
        <v>335</v>
      </c>
      <c r="E163" s="203">
        <v>29919.151009197001</v>
      </c>
      <c r="F163" s="203">
        <v>25809.727818217001</v>
      </c>
      <c r="G163" s="203">
        <v>42029.080225227997</v>
      </c>
      <c r="H163" s="203">
        <v>24964.935634420999</v>
      </c>
      <c r="I163" s="203">
        <v>29435.970308495998</v>
      </c>
      <c r="J163" s="203">
        <v>33970.742015939999</v>
      </c>
      <c r="K163" s="203">
        <v>38507.573969822995</v>
      </c>
      <c r="L163" s="203">
        <v>42905.080487957996</v>
      </c>
      <c r="M163" s="203">
        <v>47241.934478433002</v>
      </c>
      <c r="N163" s="203">
        <v>51767.288426538005</v>
      </c>
      <c r="O163" s="203">
        <v>5049.2023108630001</v>
      </c>
      <c r="P163" s="203">
        <v>9601.7981005969996</v>
      </c>
      <c r="Q163" s="203">
        <v>13515.592393069999</v>
      </c>
      <c r="R163" s="203">
        <v>18000.978954576</v>
      </c>
      <c r="S163" s="203">
        <v>22686.726823977002</v>
      </c>
      <c r="T163" s="315">
        <v>28270.740958491002</v>
      </c>
    </row>
    <row r="164" spans="1:20" ht="12.95" customHeight="1">
      <c r="A164" s="141"/>
      <c r="B164" s="1172"/>
      <c r="C164" s="1172" t="s">
        <v>11</v>
      </c>
      <c r="D164" s="1172" t="s">
        <v>336</v>
      </c>
      <c r="E164" s="203">
        <v>4251.8097645060006</v>
      </c>
      <c r="F164" s="203">
        <v>2967.046851003</v>
      </c>
      <c r="G164" s="203">
        <v>2869.8158743119998</v>
      </c>
      <c r="H164" s="203">
        <v>1440.3238704290002</v>
      </c>
      <c r="I164" s="203">
        <v>1669.7650682159999</v>
      </c>
      <c r="J164" s="203">
        <v>1921.44273127</v>
      </c>
      <c r="K164" s="203">
        <v>2207.282650954</v>
      </c>
      <c r="L164" s="203">
        <v>2518.313886291</v>
      </c>
      <c r="M164" s="203">
        <v>2834.5332124199999</v>
      </c>
      <c r="N164" s="203">
        <v>3071.7151043809999</v>
      </c>
      <c r="O164" s="203">
        <v>300.36294915500002</v>
      </c>
      <c r="P164" s="203">
        <v>477.69795680100003</v>
      </c>
      <c r="Q164" s="203">
        <v>601.63412560000006</v>
      </c>
      <c r="R164" s="203">
        <v>791.25414015500007</v>
      </c>
      <c r="S164" s="203">
        <v>1002.91211268</v>
      </c>
      <c r="T164" s="315">
        <v>1174.603249965</v>
      </c>
    </row>
    <row r="165" spans="1:20" ht="12.95" customHeight="1">
      <c r="A165" s="141"/>
      <c r="B165" s="1172"/>
      <c r="C165" s="1172" t="s">
        <v>98</v>
      </c>
      <c r="D165" s="1172" t="s">
        <v>337</v>
      </c>
      <c r="E165" s="203">
        <v>3291.4013441920001</v>
      </c>
      <c r="F165" s="203">
        <v>4287.6121293209999</v>
      </c>
      <c r="G165" s="203">
        <v>6831.3554076909995</v>
      </c>
      <c r="H165" s="203">
        <v>3879.2360795950003</v>
      </c>
      <c r="I165" s="203">
        <v>4555.7281775090005</v>
      </c>
      <c r="J165" s="203">
        <v>5213.6647773710001</v>
      </c>
      <c r="K165" s="203">
        <v>5855.6358203589998</v>
      </c>
      <c r="L165" s="203">
        <v>6591.0855451369998</v>
      </c>
      <c r="M165" s="203">
        <v>7213.0052281449998</v>
      </c>
      <c r="N165" s="203">
        <v>7880.6137341399999</v>
      </c>
      <c r="O165" s="203">
        <v>719.00760001900005</v>
      </c>
      <c r="P165" s="203">
        <v>1335.2519823069999</v>
      </c>
      <c r="Q165" s="203">
        <v>1716.6243387680001</v>
      </c>
      <c r="R165" s="203">
        <v>2286.6674128739996</v>
      </c>
      <c r="S165" s="203">
        <v>2873.576235859</v>
      </c>
      <c r="T165" s="315">
        <v>3654.4472103349999</v>
      </c>
    </row>
    <row r="166" spans="1:20" ht="12.95" customHeight="1">
      <c r="A166" s="141"/>
      <c r="B166" s="1172"/>
      <c r="C166" s="1172" t="s">
        <v>97</v>
      </c>
      <c r="D166" s="1172" t="s">
        <v>328</v>
      </c>
      <c r="E166" s="203">
        <v>62387.954992936</v>
      </c>
      <c r="F166" s="203">
        <v>53999.934581399997</v>
      </c>
      <c r="G166" s="203">
        <v>66005.151511642005</v>
      </c>
      <c r="H166" s="203">
        <v>35787.908503237006</v>
      </c>
      <c r="I166" s="203">
        <v>42548.670435562002</v>
      </c>
      <c r="J166" s="203">
        <v>48945.699566850002</v>
      </c>
      <c r="K166" s="203">
        <v>55199.663868145995</v>
      </c>
      <c r="L166" s="203">
        <v>61442.968495075002</v>
      </c>
      <c r="M166" s="203">
        <v>67425.950234057993</v>
      </c>
      <c r="N166" s="203">
        <v>73629.585461711002</v>
      </c>
      <c r="O166" s="203">
        <v>7467.0124831720004</v>
      </c>
      <c r="P166" s="203">
        <v>14384.203100105</v>
      </c>
      <c r="Q166" s="203">
        <v>18454.882308394001</v>
      </c>
      <c r="R166" s="203">
        <v>24744.534238306001</v>
      </c>
      <c r="S166" s="203">
        <v>30987.495326908</v>
      </c>
      <c r="T166" s="315">
        <v>37583.987291155994</v>
      </c>
    </row>
    <row r="167" spans="1:20" ht="12.95" customHeight="1">
      <c r="A167" s="141"/>
      <c r="B167" s="1172"/>
      <c r="C167" s="1172" t="s">
        <v>125</v>
      </c>
      <c r="D167" s="1172"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54329.933868408996</v>
      </c>
      <c r="I168" s="850">
        <v>63469.289238026999</v>
      </c>
      <c r="J168" s="850">
        <v>72764.636335353003</v>
      </c>
      <c r="K168" s="850">
        <v>82277.585608442008</v>
      </c>
      <c r="L168" s="850">
        <v>91666.943552981</v>
      </c>
      <c r="M168" s="850">
        <v>100720.509264932</v>
      </c>
      <c r="N168" s="850">
        <v>110211.267674911</v>
      </c>
      <c r="O168" s="850">
        <v>9504.4455989460002</v>
      </c>
      <c r="P168" s="850">
        <v>18774.652524246001</v>
      </c>
      <c r="Q168" s="850">
        <v>28221.041941764997</v>
      </c>
      <c r="R168" s="850">
        <v>37634.954937026996</v>
      </c>
      <c r="S168" s="850">
        <v>47194.811766060004</v>
      </c>
      <c r="T168" s="954">
        <v>60678.149683007003</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72" t="s">
        <v>18</v>
      </c>
      <c r="C170" s="1337" t="s">
        <v>341</v>
      </c>
      <c r="D170" s="1337"/>
      <c r="E170" s="203">
        <v>55849.64291331901</v>
      </c>
      <c r="F170" s="203">
        <v>54585.945438092</v>
      </c>
      <c r="G170" s="203">
        <v>62282.399829032998</v>
      </c>
      <c r="H170" s="203">
        <v>33900.769475314999</v>
      </c>
      <c r="I170" s="203">
        <v>38056.757495772996</v>
      </c>
      <c r="J170" s="203">
        <v>47307.98810753</v>
      </c>
      <c r="K170" s="203">
        <v>53268.391296337002</v>
      </c>
      <c r="L170" s="203">
        <v>55652.224707857</v>
      </c>
      <c r="M170" s="203">
        <v>60818.350890023001</v>
      </c>
      <c r="N170" s="203">
        <v>70742.588561123004</v>
      </c>
      <c r="O170" s="203">
        <v>9570.7568756469991</v>
      </c>
      <c r="P170" s="203">
        <v>18113.229091059999</v>
      </c>
      <c r="Q170" s="203">
        <v>24887.723535146</v>
      </c>
      <c r="R170" s="203">
        <v>31285.320279094998</v>
      </c>
      <c r="S170" s="203">
        <v>46783.997989497999</v>
      </c>
      <c r="T170" s="315">
        <v>95338.094609107007</v>
      </c>
    </row>
    <row r="171" spans="1:20" ht="24">
      <c r="A171" s="141"/>
      <c r="B171" s="1172"/>
      <c r="C171" s="1172" t="s">
        <v>8</v>
      </c>
      <c r="D171" s="1172" t="s">
        <v>342</v>
      </c>
      <c r="E171" s="203">
        <v>6475.7241363539997</v>
      </c>
      <c r="F171" s="203">
        <v>3184.546299357</v>
      </c>
      <c r="G171" s="203">
        <v>4176.3363918879995</v>
      </c>
      <c r="H171" s="203">
        <v>1858.9805330890001</v>
      </c>
      <c r="I171" s="203">
        <v>2419.4954369450002</v>
      </c>
      <c r="J171" s="203">
        <v>3352.9754904009997</v>
      </c>
      <c r="K171" s="203">
        <v>4239.8778788649997</v>
      </c>
      <c r="L171" s="203">
        <v>4253.3151377240001</v>
      </c>
      <c r="M171" s="203">
        <v>4460.0031339560001</v>
      </c>
      <c r="N171" s="203">
        <v>4709.3016660089997</v>
      </c>
      <c r="O171" s="203">
        <v>799.68983635099994</v>
      </c>
      <c r="P171" s="203">
        <v>1652.550534623</v>
      </c>
      <c r="Q171" s="203">
        <v>1872.626331465</v>
      </c>
      <c r="R171" s="203">
        <v>2629.058914446</v>
      </c>
      <c r="S171" s="203">
        <v>3290.2254513160001</v>
      </c>
      <c r="T171" s="315">
        <v>7495.340140495</v>
      </c>
    </row>
    <row r="172" spans="1:20" ht="24">
      <c r="A172" s="141"/>
      <c r="B172" s="1172"/>
      <c r="C172" s="1172" t="s">
        <v>9</v>
      </c>
      <c r="D172" s="1172" t="s">
        <v>788</v>
      </c>
      <c r="E172" s="203">
        <v>0</v>
      </c>
      <c r="F172" s="203">
        <v>0</v>
      </c>
      <c r="G172" s="203">
        <v>0</v>
      </c>
      <c r="H172" s="203">
        <v>0</v>
      </c>
      <c r="I172" s="203">
        <v>0</v>
      </c>
      <c r="J172" s="203">
        <v>0</v>
      </c>
      <c r="K172" s="203">
        <v>114.23212274700001</v>
      </c>
      <c r="L172" s="203">
        <v>116.484157981</v>
      </c>
      <c r="M172" s="203">
        <v>116.484157981</v>
      </c>
      <c r="N172" s="203">
        <v>116.484157981</v>
      </c>
      <c r="O172" s="203">
        <v>0</v>
      </c>
      <c r="P172" s="203">
        <v>0</v>
      </c>
      <c r="Q172" s="203">
        <v>0</v>
      </c>
      <c r="R172" s="203">
        <v>0</v>
      </c>
      <c r="S172" s="203">
        <v>0</v>
      </c>
      <c r="T172" s="315">
        <v>145.433439943</v>
      </c>
    </row>
    <row r="173" spans="1:20" ht="24">
      <c r="A173" s="141"/>
      <c r="B173" s="1172"/>
      <c r="C173" s="1172" t="s">
        <v>10</v>
      </c>
      <c r="D173" s="1172" t="s">
        <v>343</v>
      </c>
      <c r="E173" s="203">
        <v>0.41542028199999947</v>
      </c>
      <c r="F173" s="203">
        <v>0</v>
      </c>
      <c r="G173" s="203">
        <v>25.609087157000001</v>
      </c>
      <c r="H173" s="203">
        <v>0.377711293</v>
      </c>
      <c r="I173" s="203">
        <v>0.27413862999999999</v>
      </c>
      <c r="J173" s="203">
        <v>1.241552421</v>
      </c>
      <c r="K173" s="203">
        <v>1.1866544109999999</v>
      </c>
      <c r="L173" s="203">
        <v>1.058774919</v>
      </c>
      <c r="M173" s="203">
        <v>1.4755105420000001</v>
      </c>
      <c r="N173" s="203">
        <v>1.505604873</v>
      </c>
      <c r="O173" s="203">
        <v>0</v>
      </c>
      <c r="P173" s="203">
        <v>0.32776876599999999</v>
      </c>
      <c r="Q173" s="203">
        <v>0.165829332</v>
      </c>
      <c r="R173" s="203">
        <v>8.4691206000000005E-2</v>
      </c>
      <c r="S173" s="203">
        <v>9.4575353000000001E-2</v>
      </c>
      <c r="T173" s="315">
        <v>0</v>
      </c>
    </row>
    <row r="174" spans="1:20" ht="12.95" customHeight="1">
      <c r="A174" s="141"/>
      <c r="B174" s="1172"/>
      <c r="C174" s="1172" t="s">
        <v>11</v>
      </c>
      <c r="D174" s="1172" t="s">
        <v>344</v>
      </c>
      <c r="E174" s="203">
        <v>18769.913035802001</v>
      </c>
      <c r="F174" s="148">
        <v>17694.081785459999</v>
      </c>
      <c r="G174" s="1266">
        <v>19553.211462017</v>
      </c>
      <c r="H174" s="1266">
        <v>11645.360391514001</v>
      </c>
      <c r="I174" s="1266">
        <v>12350.272632247001</v>
      </c>
      <c r="J174" s="1266">
        <v>18015.220714036001</v>
      </c>
      <c r="K174" s="1266">
        <v>19757.454912403999</v>
      </c>
      <c r="L174" s="1266">
        <v>19578.124512712002</v>
      </c>
      <c r="M174" s="1266">
        <v>21112.416202177999</v>
      </c>
      <c r="N174" s="1266">
        <v>25086.583469232999</v>
      </c>
      <c r="O174" s="1266">
        <v>4419.9437011669997</v>
      </c>
      <c r="P174" s="1266">
        <v>8930.528117672</v>
      </c>
      <c r="Q174" s="1266">
        <v>13150.052129848</v>
      </c>
      <c r="R174" s="1266">
        <v>16107.479635759</v>
      </c>
      <c r="S174" s="1266">
        <v>28737.944565836999</v>
      </c>
      <c r="T174" s="961">
        <v>68783.959361144007</v>
      </c>
    </row>
    <row r="175" spans="1:20" ht="24">
      <c r="A175" s="141"/>
      <c r="B175" s="1172"/>
      <c r="C175" s="1172" t="s">
        <v>98</v>
      </c>
      <c r="D175" s="1172" t="s">
        <v>346</v>
      </c>
      <c r="E175" s="203">
        <v>17130.173593478001</v>
      </c>
      <c r="F175" s="203">
        <v>18693.171530177002</v>
      </c>
      <c r="G175" s="203">
        <v>20706.242082934001</v>
      </c>
      <c r="H175" s="203">
        <v>10763.349479922999</v>
      </c>
      <c r="I175" s="203">
        <v>13074.956556975001</v>
      </c>
      <c r="J175" s="203">
        <v>14597.642325782999</v>
      </c>
      <c r="K175" s="203">
        <v>16634.68231552</v>
      </c>
      <c r="L175" s="203">
        <v>17831.817971946002</v>
      </c>
      <c r="M175" s="203">
        <v>19555.314763222999</v>
      </c>
      <c r="N175" s="203">
        <v>21396.630989557001</v>
      </c>
      <c r="O175" s="203">
        <v>1725.973539737</v>
      </c>
      <c r="P175" s="203">
        <v>3470.477569481</v>
      </c>
      <c r="Q175" s="203">
        <v>5284.0364478850006</v>
      </c>
      <c r="R175" s="203">
        <v>7213.0207427360001</v>
      </c>
      <c r="S175" s="203">
        <v>8824.702162728001</v>
      </c>
      <c r="T175" s="315">
        <v>11822.776359276</v>
      </c>
    </row>
    <row r="176" spans="1:20">
      <c r="A176" s="141"/>
      <c r="B176" s="1172"/>
      <c r="C176" s="1172" t="s">
        <v>97</v>
      </c>
      <c r="D176" s="1172" t="s">
        <v>347</v>
      </c>
      <c r="E176" s="203">
        <v>13473.416727403001</v>
      </c>
      <c r="F176" s="203">
        <v>15014.145823097999</v>
      </c>
      <c r="G176" s="203">
        <v>17821.000805036998</v>
      </c>
      <c r="H176" s="203">
        <v>9632.7013594960008</v>
      </c>
      <c r="I176" s="203">
        <v>10211.758730975998</v>
      </c>
      <c r="J176" s="203">
        <v>11340.908024889</v>
      </c>
      <c r="K176" s="203">
        <v>12520.95741239</v>
      </c>
      <c r="L176" s="203">
        <v>13871.424152575</v>
      </c>
      <c r="M176" s="203">
        <v>15572.657122143</v>
      </c>
      <c r="N176" s="203">
        <v>19432.082673470002</v>
      </c>
      <c r="O176" s="203">
        <v>2625.1497983920003</v>
      </c>
      <c r="P176" s="203">
        <v>4059.345100518</v>
      </c>
      <c r="Q176" s="203">
        <v>4580.8427966159998</v>
      </c>
      <c r="R176" s="203">
        <v>5335.6762949479998</v>
      </c>
      <c r="S176" s="203">
        <v>5931.031234264</v>
      </c>
      <c r="T176" s="315">
        <v>7090.5853082489994</v>
      </c>
    </row>
    <row r="177" spans="1:21" ht="12.95" customHeight="1">
      <c r="A177" s="141"/>
      <c r="B177" s="1172" t="s">
        <v>19</v>
      </c>
      <c r="C177" s="1337" t="s">
        <v>768</v>
      </c>
      <c r="D177" s="1337"/>
      <c r="E177" s="203">
        <v>119625.488178186</v>
      </c>
      <c r="F177" s="203">
        <v>118466.87434578199</v>
      </c>
      <c r="G177" s="203">
        <v>122760.91882777799</v>
      </c>
      <c r="H177" s="203">
        <v>65469.774309831999</v>
      </c>
      <c r="I177" s="203">
        <v>72285.505128068005</v>
      </c>
      <c r="J177" s="203">
        <v>86146.409658108998</v>
      </c>
      <c r="K177" s="203">
        <v>96511.997019826988</v>
      </c>
      <c r="L177" s="203">
        <v>105843.447385607</v>
      </c>
      <c r="M177" s="203">
        <v>116325.42643589301</v>
      </c>
      <c r="N177" s="203">
        <v>131012.68525094001</v>
      </c>
      <c r="O177" s="203">
        <v>14626.582797689</v>
      </c>
      <c r="P177" s="203">
        <v>27618.557020675999</v>
      </c>
      <c r="Q177" s="203">
        <v>39068.318316525998</v>
      </c>
      <c r="R177" s="203">
        <v>49727.577625619</v>
      </c>
      <c r="S177" s="203">
        <v>71294.476393438992</v>
      </c>
      <c r="T177" s="315">
        <v>127222.89212955</v>
      </c>
    </row>
    <row r="178" spans="1:21" ht="24">
      <c r="A178" s="141"/>
      <c r="B178" s="1172"/>
      <c r="C178" s="1172" t="s">
        <v>8</v>
      </c>
      <c r="D178" s="1172" t="s">
        <v>349</v>
      </c>
      <c r="E178" s="203">
        <v>488.08595331499998</v>
      </c>
      <c r="F178" s="203">
        <v>956.69021710300001</v>
      </c>
      <c r="G178" s="203">
        <v>249.82180905999999</v>
      </c>
      <c r="H178" s="203">
        <v>613.32778347800001</v>
      </c>
      <c r="I178" s="203">
        <v>486.85413530599999</v>
      </c>
      <c r="J178" s="203">
        <v>352.433746337</v>
      </c>
      <c r="K178" s="203">
        <v>323.04687399600004</v>
      </c>
      <c r="L178" s="203">
        <v>738.9481219700001</v>
      </c>
      <c r="M178" s="203">
        <v>824.69230038399996</v>
      </c>
      <c r="N178" s="203">
        <v>1168.242366277</v>
      </c>
      <c r="O178" s="203">
        <v>95.447046227000001</v>
      </c>
      <c r="P178" s="203">
        <v>79.473924205999992</v>
      </c>
      <c r="Q178" s="203">
        <v>65.325175572000006</v>
      </c>
      <c r="R178" s="203">
        <v>54.205223251999996</v>
      </c>
      <c r="S178" s="203">
        <v>59.603654103000004</v>
      </c>
      <c r="T178" s="315">
        <v>3132.737342893</v>
      </c>
    </row>
    <row r="179" spans="1:21" ht="24">
      <c r="A179" s="141"/>
      <c r="B179" s="1172"/>
      <c r="C179" s="1172" t="s">
        <v>9</v>
      </c>
      <c r="D179" s="1172"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72"/>
      <c r="C180" s="1172" t="s">
        <v>10</v>
      </c>
      <c r="D180" s="1172" t="s">
        <v>351</v>
      </c>
      <c r="E180" s="858">
        <v>0.75498087000000003</v>
      </c>
      <c r="F180" s="858">
        <v>15.080560075999999</v>
      </c>
      <c r="G180" s="858">
        <v>0</v>
      </c>
      <c r="H180" s="203">
        <v>0</v>
      </c>
      <c r="I180" s="203">
        <v>0</v>
      </c>
      <c r="J180" s="203">
        <v>0</v>
      </c>
      <c r="K180" s="203">
        <v>0</v>
      </c>
      <c r="L180" s="203">
        <v>5.9983692999999998E-2</v>
      </c>
      <c r="M180" s="203">
        <v>0</v>
      </c>
      <c r="N180" s="203">
        <v>0</v>
      </c>
      <c r="O180" s="203">
        <v>2.8490840999999999E-2</v>
      </c>
      <c r="P180" s="203">
        <v>0</v>
      </c>
      <c r="Q180" s="203">
        <v>0</v>
      </c>
      <c r="R180" s="203">
        <v>0</v>
      </c>
      <c r="S180" s="203">
        <v>0</v>
      </c>
      <c r="T180" s="315">
        <v>102.00146463900001</v>
      </c>
    </row>
    <row r="181" spans="1:21" ht="12.95" customHeight="1">
      <c r="A181" s="141"/>
      <c r="B181" s="1172"/>
      <c r="C181" s="1172" t="s">
        <v>11</v>
      </c>
      <c r="D181" s="1172" t="s">
        <v>352</v>
      </c>
      <c r="E181" s="203">
        <v>15450.640634306001</v>
      </c>
      <c r="F181" s="203">
        <v>13011.591218353</v>
      </c>
      <c r="G181" s="1266">
        <v>16564.746473071002</v>
      </c>
      <c r="H181" s="1266">
        <v>12436.664836226</v>
      </c>
      <c r="I181" s="1266">
        <v>11724.813268378999</v>
      </c>
      <c r="J181" s="1266">
        <v>16848.467896367001</v>
      </c>
      <c r="K181" s="1266">
        <v>18402.678759945997</v>
      </c>
      <c r="L181" s="1266">
        <v>18712.057201894</v>
      </c>
      <c r="M181" s="1266">
        <v>19733.670653814002</v>
      </c>
      <c r="N181" s="1266">
        <v>23927.402820364001</v>
      </c>
      <c r="O181" s="1266">
        <v>3836.536177817</v>
      </c>
      <c r="P181" s="1266">
        <v>7723.3094715690004</v>
      </c>
      <c r="Q181" s="1266">
        <v>11527.852237007</v>
      </c>
      <c r="R181" s="1266">
        <v>13397.234727805</v>
      </c>
      <c r="S181" s="1266">
        <v>26002.225043656999</v>
      </c>
      <c r="T181" s="961">
        <v>65896.621618342004</v>
      </c>
    </row>
    <row r="182" spans="1:21">
      <c r="A182" s="141"/>
      <c r="B182" s="1172"/>
      <c r="C182" s="1172" t="s">
        <v>98</v>
      </c>
      <c r="D182" s="1172" t="s">
        <v>353</v>
      </c>
      <c r="E182" s="203">
        <v>43455.270249950001</v>
      </c>
      <c r="F182" s="148">
        <v>37954.715188164999</v>
      </c>
      <c r="G182" s="1266">
        <v>35555.437971154999</v>
      </c>
      <c r="H182" s="1266">
        <v>15166.699214609</v>
      </c>
      <c r="I182" s="1266">
        <v>16665.51774454</v>
      </c>
      <c r="J182" s="1266">
        <v>19029.593015464998</v>
      </c>
      <c r="K182" s="1266">
        <v>20987.632069736999</v>
      </c>
      <c r="L182" s="1266">
        <v>23236.557566595002</v>
      </c>
      <c r="M182" s="1266">
        <v>25879.496225013001</v>
      </c>
      <c r="N182" s="1266">
        <v>28801.247018136</v>
      </c>
      <c r="O182" s="1266">
        <v>4094.999425</v>
      </c>
      <c r="P182" s="1266">
        <v>6481.8324741010001</v>
      </c>
      <c r="Q182" s="1266">
        <v>8490.928806640999</v>
      </c>
      <c r="R182" s="1266">
        <v>10844.034227609001</v>
      </c>
      <c r="S182" s="1266">
        <v>13620.595613488002</v>
      </c>
      <c r="T182" s="961">
        <v>17830.637042322</v>
      </c>
    </row>
    <row r="183" spans="1:21" ht="24">
      <c r="A183" s="143"/>
      <c r="B183" s="1171"/>
      <c r="C183" s="1172" t="s">
        <v>97</v>
      </c>
      <c r="D183" s="1172" t="s">
        <v>354</v>
      </c>
      <c r="E183" s="203">
        <v>1733.4512509430001</v>
      </c>
      <c r="F183" s="203">
        <v>2107.0195914739998</v>
      </c>
      <c r="G183" s="203">
        <v>2333.4312907059998</v>
      </c>
      <c r="H183" s="203">
        <v>1469.551791485</v>
      </c>
      <c r="I183" s="203">
        <v>1740.8027381500001</v>
      </c>
      <c r="J183" s="203">
        <v>1952.983024808</v>
      </c>
      <c r="K183" s="203">
        <v>2199.2380911559999</v>
      </c>
      <c r="L183" s="203">
        <v>2384.6136170760001</v>
      </c>
      <c r="M183" s="203">
        <v>2639.9186304760001</v>
      </c>
      <c r="N183" s="203">
        <v>2695.7343893120001</v>
      </c>
      <c r="O183" s="203">
        <v>217.65723232599998</v>
      </c>
      <c r="P183" s="203">
        <v>432.41884455300004</v>
      </c>
      <c r="Q183" s="203">
        <v>648.357213473</v>
      </c>
      <c r="R183" s="203">
        <v>851.14630524299992</v>
      </c>
      <c r="S183" s="203">
        <v>1069.4048534670001</v>
      </c>
      <c r="T183" s="315">
        <v>1554.6655102459999</v>
      </c>
    </row>
    <row r="184" spans="1:21" ht="13.5" customHeight="1">
      <c r="A184" s="143"/>
      <c r="B184" s="1171"/>
      <c r="C184" s="1172" t="s">
        <v>125</v>
      </c>
      <c r="D184" s="1172" t="s">
        <v>347</v>
      </c>
      <c r="E184" s="203">
        <v>58497.285108801996</v>
      </c>
      <c r="F184" s="203">
        <v>64421.777570610997</v>
      </c>
      <c r="G184" s="203">
        <v>68057.481283785994</v>
      </c>
      <c r="H184" s="203">
        <v>35783.530684033998</v>
      </c>
      <c r="I184" s="203">
        <v>41667.517241693</v>
      </c>
      <c r="J184" s="203">
        <v>47962.931975132</v>
      </c>
      <c r="K184" s="203">
        <v>54599.401224992005</v>
      </c>
      <c r="L184" s="203">
        <v>60771.210894379001</v>
      </c>
      <c r="M184" s="203">
        <v>67247.648626205992</v>
      </c>
      <c r="N184" s="203">
        <v>74420.058656851004</v>
      </c>
      <c r="O184" s="203">
        <v>6381.9144254780003</v>
      </c>
      <c r="P184" s="203">
        <v>12901.522306247</v>
      </c>
      <c r="Q184" s="203">
        <v>18335.854883832999</v>
      </c>
      <c r="R184" s="203">
        <v>24580.957141709998</v>
      </c>
      <c r="S184" s="203">
        <v>30542.647228724003</v>
      </c>
      <c r="T184" s="315">
        <v>38706.229151107997</v>
      </c>
    </row>
    <row r="185" spans="1:21" ht="12.6" customHeight="1">
      <c r="A185" s="950" t="s">
        <v>205</v>
      </c>
      <c r="B185" s="1336" t="s">
        <v>355</v>
      </c>
      <c r="C185" s="1336"/>
      <c r="D185" s="1336"/>
      <c r="E185" s="203">
        <v>32728.893051131978</v>
      </c>
      <c r="F185" s="203">
        <v>43474.202110730002</v>
      </c>
      <c r="G185" s="203">
        <v>48710.158027917998</v>
      </c>
      <c r="H185" s="203">
        <v>22760.929033892</v>
      </c>
      <c r="I185" s="203">
        <v>29240.541605732004</v>
      </c>
      <c r="J185" s="203">
        <v>33926.214784773998</v>
      </c>
      <c r="K185" s="203">
        <v>39033.979884952001</v>
      </c>
      <c r="L185" s="203">
        <v>41475.720875230996</v>
      </c>
      <c r="M185" s="203">
        <v>45213.433719061999</v>
      </c>
      <c r="N185" s="203">
        <v>49941.170985093995</v>
      </c>
      <c r="O185" s="203">
        <v>4448.6196769039998</v>
      </c>
      <c r="P185" s="203">
        <v>9269.3245946299994</v>
      </c>
      <c r="Q185" s="203">
        <v>14040.447160385</v>
      </c>
      <c r="R185" s="203">
        <v>19192.697590503001</v>
      </c>
      <c r="S185" s="203">
        <v>22684.333362119</v>
      </c>
      <c r="T185" s="315">
        <v>28793.352162563999</v>
      </c>
    </row>
    <row r="186" spans="1:21" ht="12.95" customHeight="1">
      <c r="A186" s="950" t="s">
        <v>206</v>
      </c>
      <c r="B186" s="1336" t="s">
        <v>356</v>
      </c>
      <c r="C186" s="1336"/>
      <c r="D186" s="1336"/>
      <c r="E186" s="203">
        <v>10817.067791164001</v>
      </c>
      <c r="F186" s="203">
        <v>21721.445633904998</v>
      </c>
      <c r="G186" s="203">
        <v>36670.293321705998</v>
      </c>
      <c r="H186" s="203">
        <v>23145.342352828</v>
      </c>
      <c r="I186" s="203">
        <v>26392.318207179</v>
      </c>
      <c r="J186" s="203">
        <v>32639.854391526998</v>
      </c>
      <c r="K186" s="203">
        <v>37258.725719241003</v>
      </c>
      <c r="L186" s="203">
        <v>43749.677003103003</v>
      </c>
      <c r="M186" s="203">
        <v>47639.350514764999</v>
      </c>
      <c r="N186" s="203">
        <v>52252.041074253997</v>
      </c>
      <c r="O186" s="203">
        <v>6315.1094720109995</v>
      </c>
      <c r="P186" s="203">
        <v>13436.089715832</v>
      </c>
      <c r="Q186" s="203">
        <v>20529.276433573999</v>
      </c>
      <c r="R186" s="203">
        <v>29029.423662403002</v>
      </c>
      <c r="S186" s="203">
        <v>35868.905215198996</v>
      </c>
      <c r="T186" s="315">
        <v>42434.545391674998</v>
      </c>
    </row>
    <row r="187" spans="1:21" ht="12.95" customHeight="1">
      <c r="A187" s="950" t="s">
        <v>207</v>
      </c>
      <c r="B187" s="1336" t="s">
        <v>357</v>
      </c>
      <c r="C187" s="1336"/>
      <c r="D187" s="1336"/>
      <c r="E187" s="203">
        <v>10362.423901626</v>
      </c>
      <c r="F187" s="203">
        <v>21746.295556656998</v>
      </c>
      <c r="G187" s="203">
        <v>36676.614978451995</v>
      </c>
      <c r="H187" s="870">
        <v>20911.687700545997</v>
      </c>
      <c r="I187" s="870">
        <v>25560.184992717001</v>
      </c>
      <c r="J187" s="870">
        <v>32316.025937974999</v>
      </c>
      <c r="K187" s="870">
        <v>37046.080715276999</v>
      </c>
      <c r="L187" s="870">
        <v>42210.480433455996</v>
      </c>
      <c r="M187" s="870">
        <v>46308.738230039002</v>
      </c>
      <c r="N187" s="870">
        <v>50699.963177207996</v>
      </c>
      <c r="O187" s="870">
        <v>6522.3757815610006</v>
      </c>
      <c r="P187" s="870">
        <v>14044.444479278001</v>
      </c>
      <c r="Q187" s="870">
        <v>21163.085387654999</v>
      </c>
      <c r="R187" s="870">
        <v>30463.561411171999</v>
      </c>
      <c r="S187" s="870">
        <v>37060.307216926005</v>
      </c>
      <c r="T187" s="962">
        <v>43344.834091277997</v>
      </c>
    </row>
    <row r="188" spans="1:21" ht="12.95" customHeight="1">
      <c r="A188" s="950" t="s">
        <v>208</v>
      </c>
      <c r="B188" s="1336" t="s">
        <v>358</v>
      </c>
      <c r="C188" s="1336"/>
      <c r="D188" s="1336"/>
      <c r="E188" s="203">
        <v>454.64388953799994</v>
      </c>
      <c r="F188" s="203">
        <v>-24.849922751999998</v>
      </c>
      <c r="G188" s="870">
        <v>-6.3216567460000022</v>
      </c>
      <c r="H188" s="203">
        <v>2233.6546522819999</v>
      </c>
      <c r="I188" s="203">
        <v>832.13321446200007</v>
      </c>
      <c r="J188" s="203">
        <v>323.82845355199998</v>
      </c>
      <c r="K188" s="203">
        <v>212.64500396399998</v>
      </c>
      <c r="L188" s="203">
        <v>1539.1965696469999</v>
      </c>
      <c r="M188" s="203">
        <v>1330.6122847259999</v>
      </c>
      <c r="N188" s="203">
        <v>1552.0778970460001</v>
      </c>
      <c r="O188" s="203">
        <v>-207.26630954999999</v>
      </c>
      <c r="P188" s="203">
        <v>-608.35476344599999</v>
      </c>
      <c r="Q188" s="203">
        <v>-633.80895408100002</v>
      </c>
      <c r="R188" s="203">
        <v>-1434.1377487689999</v>
      </c>
      <c r="S188" s="203">
        <v>-1191.402001727</v>
      </c>
      <c r="T188" s="315">
        <v>-910.28869960300005</v>
      </c>
      <c r="U188" s="148"/>
    </row>
    <row r="189" spans="1:21" ht="12.95" customHeight="1">
      <c r="A189" s="950" t="s">
        <v>106</v>
      </c>
      <c r="B189" s="1336" t="s">
        <v>359</v>
      </c>
      <c r="C189" s="1336"/>
      <c r="D189" s="1336"/>
      <c r="E189" s="203">
        <v>33297.538038808998</v>
      </c>
      <c r="F189" s="203">
        <v>43449.352187978002</v>
      </c>
      <c r="G189" s="203">
        <v>48703.836371172001</v>
      </c>
      <c r="H189" s="203">
        <v>24994.583686173999</v>
      </c>
      <c r="I189" s="203">
        <v>30072.674820194003</v>
      </c>
      <c r="J189" s="203">
        <v>34250.043238325998</v>
      </c>
      <c r="K189" s="203">
        <v>39246.624888915998</v>
      </c>
      <c r="L189" s="203">
        <v>43014.917444877996</v>
      </c>
      <c r="M189" s="203">
        <v>46544.046003788004</v>
      </c>
      <c r="N189" s="203">
        <v>51493.248882139997</v>
      </c>
      <c r="O189" s="203">
        <v>4241.3533673539996</v>
      </c>
      <c r="P189" s="203">
        <v>8660.9698311840002</v>
      </c>
      <c r="Q189" s="203">
        <v>13406.638206304</v>
      </c>
      <c r="R189" s="203">
        <v>17758.559841734001</v>
      </c>
      <c r="S189" s="203">
        <v>21492.931360392002</v>
      </c>
      <c r="T189" s="315">
        <v>27883.063462960999</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16689.277206024999</v>
      </c>
      <c r="O190" s="203">
        <v>0</v>
      </c>
      <c r="P190" s="203">
        <v>0</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16689.277206514002</v>
      </c>
      <c r="O191" s="203">
        <v>0</v>
      </c>
      <c r="P191" s="203">
        <v>0</v>
      </c>
      <c r="Q191" s="203">
        <v>0</v>
      </c>
      <c r="R191" s="203">
        <v>0</v>
      </c>
      <c r="S191" s="203">
        <v>0</v>
      </c>
      <c r="T191" s="315">
        <v>0</v>
      </c>
    </row>
    <row r="192" spans="1:21" s="33" customFormat="1" ht="25.15" customHeight="1" thickBot="1">
      <c r="A192" s="290" t="s">
        <v>211</v>
      </c>
      <c r="B192" s="1343" t="s">
        <v>362</v>
      </c>
      <c r="C192" s="1343"/>
      <c r="D192" s="1343"/>
      <c r="E192" s="608">
        <v>26279.112456366998</v>
      </c>
      <c r="F192" s="608">
        <v>34416.548671626995</v>
      </c>
      <c r="G192" s="608">
        <v>38699.933551738999</v>
      </c>
      <c r="H192" s="608">
        <v>19817.472816918002</v>
      </c>
      <c r="I192" s="608">
        <v>23989.331872871997</v>
      </c>
      <c r="J192" s="608">
        <v>27187.620640069003</v>
      </c>
      <c r="K192" s="608">
        <v>30978.744490576002</v>
      </c>
      <c r="L192" s="608">
        <v>34071.112901145003</v>
      </c>
      <c r="M192" s="608">
        <v>36841.896520763003</v>
      </c>
      <c r="N192" s="608">
        <v>40811.306089339996</v>
      </c>
      <c r="O192" s="608">
        <v>3342.5060386599998</v>
      </c>
      <c r="P192" s="608">
        <v>6792.6328872419999</v>
      </c>
      <c r="Q192" s="608">
        <v>10634.217706946001</v>
      </c>
      <c r="R192" s="608">
        <v>14180.600833198001</v>
      </c>
      <c r="S192" s="608">
        <v>17136.069173305001</v>
      </c>
      <c r="T192" s="609">
        <v>22163.879272525999</v>
      </c>
    </row>
    <row r="193" spans="1:20" ht="75" customHeight="1">
      <c r="A193" s="1333" t="s">
        <v>737</v>
      </c>
      <c r="B193" s="1334"/>
      <c r="C193" s="1334"/>
      <c r="D193" s="1334"/>
      <c r="E193" s="1334"/>
      <c r="F193" s="1334"/>
      <c r="G193" s="1334"/>
      <c r="H193" s="1334"/>
      <c r="I193" s="1334"/>
      <c r="J193" s="1334"/>
      <c r="K193" s="1334"/>
      <c r="L193" s="1334"/>
      <c r="M193" s="1334"/>
      <c r="N193" s="1334"/>
      <c r="O193" s="1334"/>
      <c r="P193" s="1334"/>
      <c r="Q193" s="1334"/>
      <c r="R193" s="1334"/>
      <c r="S193" s="1334"/>
      <c r="T193" s="1335"/>
    </row>
    <row r="194" spans="1:20" ht="22.35" customHeight="1">
      <c r="A194" s="1341" t="s">
        <v>93</v>
      </c>
      <c r="B194" s="1342"/>
      <c r="C194" s="1342"/>
      <c r="D194" s="1342"/>
      <c r="E194" s="1340">
        <v>2021</v>
      </c>
      <c r="F194" s="1339">
        <v>2022</v>
      </c>
      <c r="G194" s="1340">
        <v>2023</v>
      </c>
      <c r="H194" s="1340">
        <v>2024</v>
      </c>
      <c r="I194" s="1340"/>
      <c r="J194" s="1340"/>
      <c r="K194" s="1340"/>
      <c r="L194" s="1340"/>
      <c r="M194" s="1340"/>
      <c r="N194" s="1340"/>
      <c r="O194" s="1340">
        <v>2025</v>
      </c>
      <c r="P194" s="1340"/>
      <c r="Q194" s="1340"/>
      <c r="R194" s="1340"/>
      <c r="S194" s="1340"/>
      <c r="T194" s="1344"/>
    </row>
    <row r="195" spans="1:20" ht="22.35" customHeight="1">
      <c r="A195" s="1341"/>
      <c r="B195" s="1342"/>
      <c r="C195" s="1342"/>
      <c r="D195" s="1342"/>
      <c r="E195" s="1339"/>
      <c r="F195" s="1339"/>
      <c r="G195" s="1340"/>
      <c r="H195" s="801" t="s">
        <v>5</v>
      </c>
      <c r="I195" s="801" t="s">
        <v>6</v>
      </c>
      <c r="J195" s="801" t="s">
        <v>267</v>
      </c>
      <c r="K195" s="801" t="s">
        <v>7</v>
      </c>
      <c r="L195" s="801" t="s">
        <v>13</v>
      </c>
      <c r="M195" s="801" t="s">
        <v>14</v>
      </c>
      <c r="N195" s="801" t="s">
        <v>904</v>
      </c>
      <c r="O195" s="801" t="s">
        <v>0</v>
      </c>
      <c r="P195" s="801" t="s">
        <v>1</v>
      </c>
      <c r="Q195" s="807" t="s">
        <v>2</v>
      </c>
      <c r="R195" s="872" t="s">
        <v>3</v>
      </c>
      <c r="S195" s="872" t="s">
        <v>4</v>
      </c>
      <c r="T195" s="956" t="s">
        <v>5</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72" t="s">
        <v>100</v>
      </c>
      <c r="C197" s="1337" t="s">
        <v>321</v>
      </c>
      <c r="D197" s="1337"/>
      <c r="E197" s="849">
        <v>324754.57437906699</v>
      </c>
      <c r="F197" s="849">
        <v>353576.70263917698</v>
      </c>
      <c r="G197" s="849">
        <v>415241.27505941002</v>
      </c>
      <c r="H197" s="849">
        <v>226431.86000667899</v>
      </c>
      <c r="I197" s="849">
        <v>264480.87554505398</v>
      </c>
      <c r="J197" s="849">
        <v>302413.19069697399</v>
      </c>
      <c r="K197" s="849">
        <v>339584.25298565498</v>
      </c>
      <c r="L197" s="849">
        <v>378225.24918691698</v>
      </c>
      <c r="M197" s="849">
        <v>415529.42593930801</v>
      </c>
      <c r="N197" s="849">
        <v>456398.15762873902</v>
      </c>
      <c r="O197" s="849">
        <v>47376.661164643003</v>
      </c>
      <c r="P197" s="849">
        <v>82290.909156498004</v>
      </c>
      <c r="Q197" s="849">
        <v>121557.886336032</v>
      </c>
      <c r="R197" s="849">
        <v>152565.97513420499</v>
      </c>
      <c r="S197" s="849">
        <v>191409.97225549899</v>
      </c>
      <c r="T197" s="955">
        <v>231539.80486348199</v>
      </c>
    </row>
    <row r="198" spans="1:20" ht="12" customHeight="1">
      <c r="A198" s="141"/>
      <c r="B198" s="1172"/>
      <c r="C198" s="1172" t="s">
        <v>8</v>
      </c>
      <c r="D198" s="1172" t="s">
        <v>322</v>
      </c>
      <c r="E198" s="849">
        <v>2535.3576512519999</v>
      </c>
      <c r="F198" s="849">
        <v>3967.1631277179999</v>
      </c>
      <c r="G198" s="849">
        <v>5113.7001892219996</v>
      </c>
      <c r="H198" s="849">
        <v>2029.7336043800001</v>
      </c>
      <c r="I198" s="849">
        <v>2272.1137528270001</v>
      </c>
      <c r="J198" s="849">
        <v>2585.4517266419998</v>
      </c>
      <c r="K198" s="849">
        <v>2956.3467026919998</v>
      </c>
      <c r="L198" s="849">
        <v>3352.0090413200001</v>
      </c>
      <c r="M198" s="849">
        <v>3697.941322912</v>
      </c>
      <c r="N198" s="849">
        <v>4040.8926485070001</v>
      </c>
      <c r="O198" s="849">
        <v>348.81487900899998</v>
      </c>
      <c r="P198" s="849">
        <v>640.34450059599999</v>
      </c>
      <c r="Q198" s="849">
        <v>1075.5416040939999</v>
      </c>
      <c r="R198" s="849">
        <v>1477.7462540419999</v>
      </c>
      <c r="S198" s="849">
        <v>1789.1175370230001</v>
      </c>
      <c r="T198" s="955">
        <v>2185.1064508469999</v>
      </c>
    </row>
    <row r="199" spans="1:20" ht="12" customHeight="1">
      <c r="A199" s="141"/>
      <c r="B199" s="1172"/>
      <c r="C199" s="1172" t="s">
        <v>9</v>
      </c>
      <c r="D199" s="1172" t="s">
        <v>323</v>
      </c>
      <c r="E199" s="849">
        <v>1065.2084878349999</v>
      </c>
      <c r="F199" s="849">
        <v>3147.4575639260001</v>
      </c>
      <c r="G199" s="849">
        <v>6171.6582968860002</v>
      </c>
      <c r="H199" s="849">
        <v>3741.4779703610002</v>
      </c>
      <c r="I199" s="849">
        <v>4333.4911316139996</v>
      </c>
      <c r="J199" s="849">
        <v>4936.5766502070001</v>
      </c>
      <c r="K199" s="849">
        <v>5483.4578069150002</v>
      </c>
      <c r="L199" s="849">
        <v>6097.509744172</v>
      </c>
      <c r="M199" s="849">
        <v>6651.4208360399998</v>
      </c>
      <c r="N199" s="849">
        <v>7258.4485727949996</v>
      </c>
      <c r="O199" s="849">
        <v>520.84313322800006</v>
      </c>
      <c r="P199" s="849">
        <v>1181.1279653649999</v>
      </c>
      <c r="Q199" s="849">
        <v>1848.4235195860001</v>
      </c>
      <c r="R199" s="849">
        <v>2554.9168798539999</v>
      </c>
      <c r="S199" s="849">
        <v>3305.9736332699999</v>
      </c>
      <c r="T199" s="955">
        <v>3781.2313268530002</v>
      </c>
    </row>
    <row r="200" spans="1:20" s="33" customFormat="1" ht="12" customHeight="1">
      <c r="A200" s="141"/>
      <c r="B200" s="1172"/>
      <c r="C200" s="1172" t="s">
        <v>10</v>
      </c>
      <c r="D200" s="1172" t="s">
        <v>324</v>
      </c>
      <c r="E200" s="849">
        <v>40317.905562961998</v>
      </c>
      <c r="F200" s="849">
        <v>45441.321591929001</v>
      </c>
      <c r="G200" s="849">
        <v>50791.568927045999</v>
      </c>
      <c r="H200" s="849">
        <v>27087.571828881999</v>
      </c>
      <c r="I200" s="849">
        <v>31923.745760668</v>
      </c>
      <c r="J200" s="849">
        <v>36648.365855194999</v>
      </c>
      <c r="K200" s="849">
        <v>41232.519305168003</v>
      </c>
      <c r="L200" s="849">
        <v>45885.463320162002</v>
      </c>
      <c r="M200" s="849">
        <v>50472.240158840999</v>
      </c>
      <c r="N200" s="849">
        <v>57751.374506838001</v>
      </c>
      <c r="O200" s="849">
        <v>4927.0520137269996</v>
      </c>
      <c r="P200" s="849">
        <v>9450.2133724720006</v>
      </c>
      <c r="Q200" s="849">
        <v>14462.759364865</v>
      </c>
      <c r="R200" s="849">
        <v>19312.49079837</v>
      </c>
      <c r="S200" s="849">
        <v>24379.049656579999</v>
      </c>
      <c r="T200" s="955">
        <v>29272.474772671001</v>
      </c>
    </row>
    <row r="201" spans="1:20" ht="12.95" customHeight="1">
      <c r="A201" s="141"/>
      <c r="B201" s="1172"/>
      <c r="C201" s="1172" t="s">
        <v>11</v>
      </c>
      <c r="D201" s="1172" t="s">
        <v>790</v>
      </c>
      <c r="E201" s="849">
        <v>253932.99101943799</v>
      </c>
      <c r="F201" s="849">
        <v>271205.213452116</v>
      </c>
      <c r="G201" s="849">
        <v>313169.17148574098</v>
      </c>
      <c r="H201" s="849">
        <v>175735.07350003</v>
      </c>
      <c r="I201" s="849">
        <v>205348.96055286401</v>
      </c>
      <c r="J201" s="849">
        <v>234500.76644793499</v>
      </c>
      <c r="K201" s="849">
        <v>264377.70812015899</v>
      </c>
      <c r="L201" s="849">
        <v>294765.568062887</v>
      </c>
      <c r="M201" s="849">
        <v>323910.292902713</v>
      </c>
      <c r="N201" s="849">
        <v>354031.33354014502</v>
      </c>
      <c r="O201" s="849">
        <v>37328.186009493002</v>
      </c>
      <c r="P201" s="849">
        <v>65622.095028616997</v>
      </c>
      <c r="Q201" s="849">
        <v>95853.787928378995</v>
      </c>
      <c r="R201" s="849">
        <v>118263.789354539</v>
      </c>
      <c r="S201" s="849">
        <v>148333.59325212799</v>
      </c>
      <c r="T201" s="955">
        <v>183262.47583163899</v>
      </c>
    </row>
    <row r="202" spans="1:20" ht="12.95" customHeight="1">
      <c r="A202" s="141"/>
      <c r="B202" s="1172"/>
      <c r="C202" s="1172"/>
      <c r="D202" s="1173" t="s">
        <v>326</v>
      </c>
      <c r="E202" s="849">
        <v>252549.04925250501</v>
      </c>
      <c r="F202" s="849">
        <v>269237.05494281201</v>
      </c>
      <c r="G202" s="849">
        <v>310447.51713626599</v>
      </c>
      <c r="H202" s="849">
        <v>173428.07163010299</v>
      </c>
      <c r="I202" s="849">
        <v>202738.117976056</v>
      </c>
      <c r="J202" s="849">
        <v>231577.06597577699</v>
      </c>
      <c r="K202" s="849">
        <v>261139.61840596699</v>
      </c>
      <c r="L202" s="849">
        <v>291215.55291256099</v>
      </c>
      <c r="M202" s="849">
        <v>320105.00616754702</v>
      </c>
      <c r="N202" s="849">
        <v>349961.027717116</v>
      </c>
      <c r="O202" s="849">
        <v>36698.526866018998</v>
      </c>
      <c r="P202" s="849">
        <v>64708.121351964997</v>
      </c>
      <c r="Q202" s="849">
        <v>94608.216087159002</v>
      </c>
      <c r="R202" s="849">
        <v>116707.18618467401</v>
      </c>
      <c r="S202" s="849">
        <v>146468.467688509</v>
      </c>
      <c r="T202" s="955">
        <v>181103.611470034</v>
      </c>
    </row>
    <row r="203" spans="1:20" ht="12.95" customHeight="1">
      <c r="A203" s="141"/>
      <c r="B203" s="1172"/>
      <c r="C203" s="1172"/>
      <c r="D203" s="1173" t="s">
        <v>327</v>
      </c>
      <c r="E203" s="849">
        <v>1383.9417669330001</v>
      </c>
      <c r="F203" s="849">
        <v>1968.1585093040001</v>
      </c>
      <c r="G203" s="849">
        <v>2721.6543494749999</v>
      </c>
      <c r="H203" s="849">
        <v>2307.0018699269999</v>
      </c>
      <c r="I203" s="849">
        <v>2610.8425768080001</v>
      </c>
      <c r="J203" s="849">
        <v>2923.7004721580001</v>
      </c>
      <c r="K203" s="849">
        <v>3238.089714192</v>
      </c>
      <c r="L203" s="849">
        <v>3550.0151503259999</v>
      </c>
      <c r="M203" s="849">
        <v>3805.2867351660002</v>
      </c>
      <c r="N203" s="849">
        <v>4070.3058230289998</v>
      </c>
      <c r="O203" s="849">
        <v>629.65914347399996</v>
      </c>
      <c r="P203" s="849">
        <v>913.97367665199999</v>
      </c>
      <c r="Q203" s="849">
        <v>1245.5718412199999</v>
      </c>
      <c r="R203" s="849">
        <v>1556.6031698649999</v>
      </c>
      <c r="S203" s="849">
        <v>1865.1255636190001</v>
      </c>
      <c r="T203" s="955">
        <v>2158.8643616049999</v>
      </c>
    </row>
    <row r="204" spans="1:20" ht="12.95" customHeight="1">
      <c r="A204" s="141"/>
      <c r="B204" s="1172"/>
      <c r="C204" s="1172" t="s">
        <v>98</v>
      </c>
      <c r="D204" s="1172" t="s">
        <v>328</v>
      </c>
      <c r="E204" s="849">
        <v>26903.111657580001</v>
      </c>
      <c r="F204" s="849">
        <v>29815.546903488001</v>
      </c>
      <c r="G204" s="849">
        <v>39995.176160515002</v>
      </c>
      <c r="H204" s="849">
        <v>17838.003103026</v>
      </c>
      <c r="I204" s="849">
        <v>20602.564347080999</v>
      </c>
      <c r="J204" s="849">
        <v>23742.030016994999</v>
      </c>
      <c r="K204" s="849">
        <v>25534.221050721</v>
      </c>
      <c r="L204" s="849">
        <v>28124.699018375999</v>
      </c>
      <c r="M204" s="849">
        <v>30797.530718802002</v>
      </c>
      <c r="N204" s="849">
        <v>33316.108360454004</v>
      </c>
      <c r="O204" s="849">
        <v>4251.7651291860002</v>
      </c>
      <c r="P204" s="849">
        <v>5397.128289448</v>
      </c>
      <c r="Q204" s="849">
        <v>8317.3739191080003</v>
      </c>
      <c r="R204" s="849">
        <v>10957.0318474</v>
      </c>
      <c r="S204" s="849">
        <v>13602.238176498</v>
      </c>
      <c r="T204" s="955">
        <v>13038.516481471999</v>
      </c>
    </row>
    <row r="205" spans="1:20" ht="12.95" customHeight="1">
      <c r="A205" s="141"/>
      <c r="B205" s="1172" t="s">
        <v>19</v>
      </c>
      <c r="C205" s="1337" t="s">
        <v>329</v>
      </c>
      <c r="D205" s="1337"/>
      <c r="E205" s="849">
        <v>82464.001999882996</v>
      </c>
      <c r="F205" s="849">
        <v>84670.914528884998</v>
      </c>
      <c r="G205" s="849">
        <v>123008.093859549</v>
      </c>
      <c r="H205" s="849">
        <v>77565.413708302993</v>
      </c>
      <c r="I205" s="849">
        <v>89544.170787383002</v>
      </c>
      <c r="J205" s="849">
        <v>101680.691503642</v>
      </c>
      <c r="K205" s="849">
        <v>113500.65700322601</v>
      </c>
      <c r="L205" s="849">
        <v>126231.14891839201</v>
      </c>
      <c r="M205" s="849">
        <v>138300.762942164</v>
      </c>
      <c r="N205" s="849">
        <v>150483.366334372</v>
      </c>
      <c r="O205" s="849">
        <v>21833.47881257</v>
      </c>
      <c r="P205" s="849">
        <v>32115.135550261999</v>
      </c>
      <c r="Q205" s="849">
        <v>45081.089118463999</v>
      </c>
      <c r="R205" s="849">
        <v>50815.578878271001</v>
      </c>
      <c r="S205" s="849">
        <v>64389.724649741001</v>
      </c>
      <c r="T205" s="955">
        <v>77627.987683264</v>
      </c>
    </row>
    <row r="206" spans="1:20" ht="12.95" customHeight="1">
      <c r="A206" s="141"/>
      <c r="B206" s="1172"/>
      <c r="C206" s="1172" t="s">
        <v>8</v>
      </c>
      <c r="D206" s="1172" t="s">
        <v>330</v>
      </c>
      <c r="E206" s="849">
        <v>4.5540674450000003</v>
      </c>
      <c r="F206" s="849">
        <v>1.208964521</v>
      </c>
      <c r="G206" s="849">
        <v>1.9575741719999999</v>
      </c>
      <c r="H206" s="849">
        <v>21.748763101000002</v>
      </c>
      <c r="I206" s="849">
        <v>52.055163755999999</v>
      </c>
      <c r="J206" s="849">
        <v>112.206396072</v>
      </c>
      <c r="K206" s="849">
        <v>185.26616516300001</v>
      </c>
      <c r="L206" s="849">
        <v>233.52051564499999</v>
      </c>
      <c r="M206" s="849">
        <v>292.193686098</v>
      </c>
      <c r="N206" s="849">
        <v>327.10653887199999</v>
      </c>
      <c r="O206" s="849">
        <v>49.403493822999998</v>
      </c>
      <c r="P206" s="849">
        <v>83.753190880999995</v>
      </c>
      <c r="Q206" s="849">
        <v>88.578311568999993</v>
      </c>
      <c r="R206" s="849">
        <v>106.76247025799999</v>
      </c>
      <c r="S206" s="849">
        <v>132.06725911800001</v>
      </c>
      <c r="T206" s="955">
        <v>1.0736700050000001</v>
      </c>
    </row>
    <row r="207" spans="1:20" ht="12.95" customHeight="1">
      <c r="A207" s="141"/>
      <c r="B207" s="1172"/>
      <c r="C207" s="1172" t="s">
        <v>9</v>
      </c>
      <c r="D207" s="1172" t="s">
        <v>331</v>
      </c>
      <c r="E207" s="849">
        <v>3409.1430411860001</v>
      </c>
      <c r="F207" s="849">
        <v>3654.9566101939999</v>
      </c>
      <c r="G207" s="849">
        <v>5326.3845508029999</v>
      </c>
      <c r="H207" s="849">
        <v>3252.720686052</v>
      </c>
      <c r="I207" s="849">
        <v>3337.3209868660001</v>
      </c>
      <c r="J207" s="849">
        <v>3870.1646910879999</v>
      </c>
      <c r="K207" s="849">
        <v>4295.572385943</v>
      </c>
      <c r="L207" s="849">
        <v>4722.5914129419998</v>
      </c>
      <c r="M207" s="849">
        <v>5221.9662704980001</v>
      </c>
      <c r="N207" s="849">
        <v>5653.6740568559999</v>
      </c>
      <c r="O207" s="849">
        <v>442.09625143400001</v>
      </c>
      <c r="P207" s="849">
        <v>854.16658413699997</v>
      </c>
      <c r="Q207" s="849">
        <v>1322.5465268999999</v>
      </c>
      <c r="R207" s="849">
        <v>1808.9786958909999</v>
      </c>
      <c r="S207" s="849">
        <v>2366.166676024</v>
      </c>
      <c r="T207" s="955">
        <v>2623.3268972820001</v>
      </c>
    </row>
    <row r="208" spans="1:20" ht="12.95" customHeight="1">
      <c r="A208" s="141"/>
      <c r="B208" s="1172"/>
      <c r="C208" s="1172" t="s">
        <v>10</v>
      </c>
      <c r="D208" s="1172" t="s">
        <v>332</v>
      </c>
      <c r="E208" s="849">
        <v>49843.099741698003</v>
      </c>
      <c r="F208" s="849">
        <v>45568.232229784</v>
      </c>
      <c r="G208" s="849">
        <v>74839.997954285005</v>
      </c>
      <c r="H208" s="849">
        <v>48999.260130103998</v>
      </c>
      <c r="I208" s="849">
        <v>57164.242373150002</v>
      </c>
      <c r="J208" s="849">
        <v>65359.237596630002</v>
      </c>
      <c r="K208" s="849">
        <v>73494.092082556002</v>
      </c>
      <c r="L208" s="849">
        <v>81918.640315627999</v>
      </c>
      <c r="M208" s="849">
        <v>90227.725676272996</v>
      </c>
      <c r="N208" s="849">
        <v>98663.925937338005</v>
      </c>
      <c r="O208" s="849">
        <v>8453.4353358219996</v>
      </c>
      <c r="P208" s="849">
        <v>16625.629900943</v>
      </c>
      <c r="Q208" s="849">
        <v>25685.418155052001</v>
      </c>
      <c r="R208" s="849">
        <v>34748.918215824997</v>
      </c>
      <c r="S208" s="849">
        <v>44067.320880999003</v>
      </c>
      <c r="T208" s="955">
        <v>53562.470984097999</v>
      </c>
    </row>
    <row r="209" spans="1:20" ht="12.95" customHeight="1">
      <c r="A209" s="142"/>
      <c r="B209" s="1174"/>
      <c r="C209" s="1174"/>
      <c r="D209" s="1175" t="s">
        <v>333</v>
      </c>
      <c r="E209" s="849">
        <v>12393.158521023001</v>
      </c>
      <c r="F209" s="849">
        <v>14696.069322122999</v>
      </c>
      <c r="G209" s="849">
        <v>26271.031242335001</v>
      </c>
      <c r="H209" s="849">
        <v>18217.767643662999</v>
      </c>
      <c r="I209" s="849">
        <v>21254.866367235001</v>
      </c>
      <c r="J209" s="849">
        <v>24380.601056807001</v>
      </c>
      <c r="K209" s="849">
        <v>27441.693570719999</v>
      </c>
      <c r="L209" s="849">
        <v>30584.853325753</v>
      </c>
      <c r="M209" s="849">
        <v>33572.956218945001</v>
      </c>
      <c r="N209" s="849">
        <v>36899.894979181998</v>
      </c>
      <c r="O209" s="849">
        <v>3356.369401896</v>
      </c>
      <c r="P209" s="849">
        <v>6648.9445077529999</v>
      </c>
      <c r="Q209" s="849">
        <v>10209.714413173</v>
      </c>
      <c r="R209" s="849">
        <v>13831.796341773001</v>
      </c>
      <c r="S209" s="849">
        <v>17420.753362102001</v>
      </c>
      <c r="T209" s="955">
        <v>21233.524231747</v>
      </c>
    </row>
    <row r="210" spans="1:20" ht="12.95" customHeight="1">
      <c r="A210" s="142"/>
      <c r="B210" s="1174"/>
      <c r="C210" s="1174"/>
      <c r="D210" s="1175" t="s">
        <v>334</v>
      </c>
      <c r="E210" s="849">
        <v>7153.5185166560004</v>
      </c>
      <c r="F210" s="849">
        <v>5253.3397605119999</v>
      </c>
      <c r="G210" s="849">
        <v>5804.9541870399999</v>
      </c>
      <c r="H210" s="849">
        <v>2986.7596237610001</v>
      </c>
      <c r="I210" s="849">
        <v>3509.3937755510001</v>
      </c>
      <c r="J210" s="849">
        <v>4003.1213564089999</v>
      </c>
      <c r="K210" s="849">
        <v>4504.4188217379997</v>
      </c>
      <c r="L210" s="849">
        <v>5030.0210719469997</v>
      </c>
      <c r="M210" s="849">
        <v>5796.228659501</v>
      </c>
      <c r="N210" s="849">
        <v>6404.1539595869999</v>
      </c>
      <c r="O210" s="849">
        <v>579.79312042000004</v>
      </c>
      <c r="P210" s="849">
        <v>1163.4158828960001</v>
      </c>
      <c r="Q210" s="849">
        <v>1780.092121294</v>
      </c>
      <c r="R210" s="849">
        <v>2386.2574324530001</v>
      </c>
      <c r="S210" s="849">
        <v>3017.7338697649998</v>
      </c>
      <c r="T210" s="955">
        <v>3652.0511127220002</v>
      </c>
    </row>
    <row r="211" spans="1:20" ht="12.95" customHeight="1">
      <c r="A211" s="142"/>
      <c r="B211" s="1174"/>
      <c r="C211" s="1174"/>
      <c r="D211" s="1175" t="s">
        <v>335</v>
      </c>
      <c r="E211" s="849">
        <v>30296.422704019002</v>
      </c>
      <c r="F211" s="849">
        <v>25618.823147149</v>
      </c>
      <c r="G211" s="849">
        <v>42764.012524910002</v>
      </c>
      <c r="H211" s="849">
        <v>27794.732862680001</v>
      </c>
      <c r="I211" s="849">
        <v>32399.982230363999</v>
      </c>
      <c r="J211" s="849">
        <v>36975.515183413998</v>
      </c>
      <c r="K211" s="849">
        <v>41547.979690098</v>
      </c>
      <c r="L211" s="849">
        <v>46303.765917928002</v>
      </c>
      <c r="M211" s="849">
        <v>50858.540797827001</v>
      </c>
      <c r="N211" s="849">
        <v>55359.876998569001</v>
      </c>
      <c r="O211" s="849">
        <v>4517.2728135059997</v>
      </c>
      <c r="P211" s="849">
        <v>8813.2695102939997</v>
      </c>
      <c r="Q211" s="849">
        <v>13695.611620584999</v>
      </c>
      <c r="R211" s="849">
        <v>18530.864441598998</v>
      </c>
      <c r="S211" s="849">
        <v>23628.833649132001</v>
      </c>
      <c r="T211" s="955">
        <v>28676.895639629001</v>
      </c>
    </row>
    <row r="212" spans="1:20" ht="12.95" customHeight="1">
      <c r="A212" s="141"/>
      <c r="B212" s="1172"/>
      <c r="C212" s="1172" t="s">
        <v>11</v>
      </c>
      <c r="D212" s="1172" t="s">
        <v>336</v>
      </c>
      <c r="E212" s="849">
        <v>2832.261985656</v>
      </c>
      <c r="F212" s="849">
        <v>4516.8084608079998</v>
      </c>
      <c r="G212" s="849">
        <v>3722.392626806</v>
      </c>
      <c r="H212" s="849">
        <v>1856.268745823</v>
      </c>
      <c r="I212" s="849">
        <v>2135.3249397740001</v>
      </c>
      <c r="J212" s="849">
        <v>2386.8179432729999</v>
      </c>
      <c r="K212" s="849">
        <v>2641.5828408719999</v>
      </c>
      <c r="L212" s="849">
        <v>2937.833044388</v>
      </c>
      <c r="M212" s="849">
        <v>3226.6310626720001</v>
      </c>
      <c r="N212" s="849">
        <v>3497.570084554</v>
      </c>
      <c r="O212" s="849">
        <v>270.469616761</v>
      </c>
      <c r="P212" s="849">
        <v>532.594884718</v>
      </c>
      <c r="Q212" s="849">
        <v>851.22754869200003</v>
      </c>
      <c r="R212" s="849">
        <v>1204.75209593</v>
      </c>
      <c r="S212" s="849">
        <v>1555.862866922</v>
      </c>
      <c r="T212" s="955">
        <v>1860.147442875</v>
      </c>
    </row>
    <row r="213" spans="1:20" ht="12.95" customHeight="1">
      <c r="A213" s="141"/>
      <c r="B213" s="1172"/>
      <c r="C213" s="1172" t="s">
        <v>98</v>
      </c>
      <c r="D213" s="1172" t="s">
        <v>337</v>
      </c>
      <c r="E213" s="849">
        <v>1985.7973931280001</v>
      </c>
      <c r="F213" s="849">
        <v>6660.4442046410004</v>
      </c>
      <c r="G213" s="849">
        <v>5439.1986683510004</v>
      </c>
      <c r="H213" s="849">
        <v>3547.7884619699998</v>
      </c>
      <c r="I213" s="849">
        <v>4110.3898573610004</v>
      </c>
      <c r="J213" s="849">
        <v>4750.5161873420002</v>
      </c>
      <c r="K213" s="849">
        <v>5420.8108601439999</v>
      </c>
      <c r="L213" s="849">
        <v>6126.9119028280002</v>
      </c>
      <c r="M213" s="849">
        <v>6774.0533429019997</v>
      </c>
      <c r="N213" s="849">
        <v>7499.0491145240003</v>
      </c>
      <c r="O213" s="849">
        <v>2184.5599888289998</v>
      </c>
      <c r="P213" s="849">
        <v>1932.233512364</v>
      </c>
      <c r="Q213" s="849">
        <v>2591.4752853780001</v>
      </c>
      <c r="R213" s="849">
        <v>3392.2012032080002</v>
      </c>
      <c r="S213" s="849">
        <v>4181.3796196659996</v>
      </c>
      <c r="T213" s="955">
        <v>4900.7624196240004</v>
      </c>
    </row>
    <row r="214" spans="1:20" ht="12.95" customHeight="1">
      <c r="A214" s="141"/>
      <c r="B214" s="1172"/>
      <c r="C214" s="1172" t="s">
        <v>97</v>
      </c>
      <c r="D214" s="1172" t="s">
        <v>328</v>
      </c>
      <c r="E214" s="849">
        <v>20062.932245556</v>
      </c>
      <c r="F214" s="849">
        <v>24269.264058936998</v>
      </c>
      <c r="G214" s="849">
        <v>33678.162485132001</v>
      </c>
      <c r="H214" s="849">
        <v>19887.626921252999</v>
      </c>
      <c r="I214" s="849">
        <v>22744.837466476001</v>
      </c>
      <c r="J214" s="849">
        <v>25201.748689237</v>
      </c>
      <c r="K214" s="849">
        <v>27463.332668547999</v>
      </c>
      <c r="L214" s="849">
        <v>30291.651726961001</v>
      </c>
      <c r="M214" s="849">
        <v>32558.192903720999</v>
      </c>
      <c r="N214" s="849">
        <v>34842.040602228</v>
      </c>
      <c r="O214" s="849">
        <v>10433.514125901</v>
      </c>
      <c r="P214" s="849">
        <v>12086.757477219</v>
      </c>
      <c r="Q214" s="849">
        <v>14541.843290872999</v>
      </c>
      <c r="R214" s="849">
        <v>9553.9661971589994</v>
      </c>
      <c r="S214" s="849">
        <v>12086.927347012001</v>
      </c>
      <c r="T214" s="955">
        <v>14680.20626938</v>
      </c>
    </row>
    <row r="215" spans="1:20" ht="12.95" customHeight="1">
      <c r="A215" s="141"/>
      <c r="B215" s="1172"/>
      <c r="C215" s="1172" t="s">
        <v>125</v>
      </c>
      <c r="D215" s="1172"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148866.44629837599</v>
      </c>
      <c r="I216" s="850">
        <v>174936.70475767099</v>
      </c>
      <c r="J216" s="850">
        <v>200732.49919333201</v>
      </c>
      <c r="K216" s="850">
        <v>226083.59598242899</v>
      </c>
      <c r="L216" s="850">
        <v>251994.10026852501</v>
      </c>
      <c r="M216" s="850">
        <v>277228.66299714398</v>
      </c>
      <c r="N216" s="850">
        <v>305914.79129436699</v>
      </c>
      <c r="O216" s="850">
        <v>25543.182352072999</v>
      </c>
      <c r="P216" s="850">
        <v>50175.773606235998</v>
      </c>
      <c r="Q216" s="850">
        <v>76476.797217568004</v>
      </c>
      <c r="R216" s="850">
        <v>101750.396255934</v>
      </c>
      <c r="S216" s="850">
        <v>127020.24760575801</v>
      </c>
      <c r="T216" s="954">
        <v>153911.817180218</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72" t="s">
        <v>18</v>
      </c>
      <c r="C218" s="1337" t="s">
        <v>341</v>
      </c>
      <c r="D218" s="1337"/>
      <c r="E218" s="849">
        <v>214597.153282354</v>
      </c>
      <c r="F218" s="849">
        <v>198320.51430970299</v>
      </c>
      <c r="G218" s="849">
        <v>326454.15704124799</v>
      </c>
      <c r="H218" s="849">
        <v>158074.825333127</v>
      </c>
      <c r="I218" s="849">
        <v>171513.710900459</v>
      </c>
      <c r="J218" s="849">
        <v>200698.35650568199</v>
      </c>
      <c r="K218" s="849">
        <v>221495.301640961</v>
      </c>
      <c r="L218" s="849">
        <v>247567.678979563</v>
      </c>
      <c r="M218" s="849">
        <v>279509.55470823502</v>
      </c>
      <c r="N218" s="849">
        <v>364146.35776070098</v>
      </c>
      <c r="O218" s="849">
        <v>76769.168011813003</v>
      </c>
      <c r="P218" s="849">
        <v>133564.246716889</v>
      </c>
      <c r="Q218" s="849">
        <v>193437.143736825</v>
      </c>
      <c r="R218" s="849">
        <v>254652.12659792099</v>
      </c>
      <c r="S218" s="849">
        <v>339216.888963064</v>
      </c>
      <c r="T218" s="955">
        <v>361410.67372006999</v>
      </c>
    </row>
    <row r="219" spans="1:20" ht="24">
      <c r="A219" s="141"/>
      <c r="B219" s="1172"/>
      <c r="C219" s="1172" t="s">
        <v>8</v>
      </c>
      <c r="D219" s="1172" t="s">
        <v>342</v>
      </c>
      <c r="E219" s="849">
        <v>9804.4246174580003</v>
      </c>
      <c r="F219" s="849">
        <v>4848.2025997660003</v>
      </c>
      <c r="G219" s="849">
        <v>5617.23095354</v>
      </c>
      <c r="H219" s="849">
        <v>3609.0219262529999</v>
      </c>
      <c r="I219" s="849">
        <v>4284.4748348940002</v>
      </c>
      <c r="J219" s="849">
        <v>5199.2852501580001</v>
      </c>
      <c r="K219" s="849">
        <v>6020.8432147650001</v>
      </c>
      <c r="L219" s="849">
        <v>6552.9887124440002</v>
      </c>
      <c r="M219" s="849">
        <v>7385.436456462</v>
      </c>
      <c r="N219" s="849">
        <v>7952.6628622779999</v>
      </c>
      <c r="O219" s="849">
        <v>980.01645647800001</v>
      </c>
      <c r="P219" s="849">
        <v>1989.6860317139999</v>
      </c>
      <c r="Q219" s="849">
        <v>2650.9805085309999</v>
      </c>
      <c r="R219" s="849">
        <v>3615.6356792269999</v>
      </c>
      <c r="S219" s="849">
        <v>4456.9235046410004</v>
      </c>
      <c r="T219" s="955">
        <v>5307.487102518</v>
      </c>
    </row>
    <row r="220" spans="1:20" s="1061" customFormat="1" ht="24">
      <c r="A220" s="1058"/>
      <c r="B220" s="1176"/>
      <c r="C220" s="1176" t="s">
        <v>9</v>
      </c>
      <c r="D220" s="1176" t="s">
        <v>788</v>
      </c>
      <c r="E220" s="1059">
        <v>0</v>
      </c>
      <c r="F220" s="1059">
        <v>0</v>
      </c>
      <c r="G220" s="1059">
        <v>0</v>
      </c>
      <c r="H220" s="1059">
        <v>6797.7038943560001</v>
      </c>
      <c r="I220" s="1059">
        <v>0</v>
      </c>
      <c r="J220" s="1059">
        <v>0</v>
      </c>
      <c r="K220" s="1059">
        <v>0</v>
      </c>
      <c r="L220" s="1059"/>
      <c r="M220" s="1059">
        <v>0</v>
      </c>
      <c r="N220" s="1059">
        <v>0</v>
      </c>
      <c r="O220" s="1059">
        <v>0</v>
      </c>
      <c r="P220" s="1059">
        <v>0</v>
      </c>
      <c r="Q220" s="1059">
        <v>0</v>
      </c>
      <c r="R220" s="849">
        <v>0</v>
      </c>
      <c r="S220" s="1059">
        <v>0</v>
      </c>
      <c r="T220" s="1060">
        <v>0</v>
      </c>
    </row>
    <row r="221" spans="1:20" s="1061" customFormat="1" ht="24">
      <c r="A221" s="1058"/>
      <c r="B221" s="1176"/>
      <c r="C221" s="1176" t="s">
        <v>10</v>
      </c>
      <c r="D221" s="1176" t="s">
        <v>343</v>
      </c>
      <c r="E221" s="1059">
        <v>0</v>
      </c>
      <c r="F221" s="849">
        <v>0</v>
      </c>
      <c r="G221" s="1059">
        <v>0</v>
      </c>
      <c r="H221" s="1059">
        <v>0</v>
      </c>
      <c r="I221" s="1059">
        <v>0</v>
      </c>
      <c r="J221" s="1059">
        <v>0</v>
      </c>
      <c r="K221" s="1059">
        <v>0</v>
      </c>
      <c r="L221" s="1059"/>
      <c r="M221" s="1059">
        <v>0</v>
      </c>
      <c r="N221" s="1059">
        <v>0</v>
      </c>
      <c r="O221" s="1059">
        <v>0</v>
      </c>
      <c r="P221" s="1059">
        <v>0</v>
      </c>
      <c r="Q221" s="1059">
        <v>0</v>
      </c>
      <c r="R221" s="1267">
        <v>0</v>
      </c>
      <c r="S221" s="1059">
        <v>0</v>
      </c>
      <c r="T221" s="1060">
        <v>0</v>
      </c>
    </row>
    <row r="222" spans="1:20" ht="12.95" customHeight="1">
      <c r="A222" s="141"/>
      <c r="B222" s="1172"/>
      <c r="C222" s="1172" t="s">
        <v>11</v>
      </c>
      <c r="D222" s="1172" t="s">
        <v>344</v>
      </c>
      <c r="E222" s="849">
        <v>38027.853099956003</v>
      </c>
      <c r="F222" s="1266">
        <v>62841.696387256998</v>
      </c>
      <c r="G222" s="849">
        <v>166882.86556299601</v>
      </c>
      <c r="H222" s="849">
        <v>65938.217293545997</v>
      </c>
      <c r="I222" s="849">
        <v>71917.065473131006</v>
      </c>
      <c r="J222" s="849">
        <v>80317.931273811002</v>
      </c>
      <c r="K222" s="849">
        <v>89758.046922424997</v>
      </c>
      <c r="L222" s="849">
        <v>97994.243724703003</v>
      </c>
      <c r="M222" s="849">
        <v>112086.885812925</v>
      </c>
      <c r="N222" s="849">
        <v>182249.433646758</v>
      </c>
      <c r="O222" s="849">
        <v>62120.742606236003</v>
      </c>
      <c r="P222" s="849">
        <v>106531.407892741</v>
      </c>
      <c r="Q222" s="849">
        <v>150099.76265327499</v>
      </c>
      <c r="R222" s="849">
        <v>199740.79488578101</v>
      </c>
      <c r="S222" s="849">
        <v>269694.19009144203</v>
      </c>
      <c r="T222" s="955">
        <v>274871.46663337498</v>
      </c>
    </row>
    <row r="223" spans="1:20" ht="24">
      <c r="A223" s="141"/>
      <c r="B223" s="1172"/>
      <c r="C223" s="1172" t="s">
        <v>98</v>
      </c>
      <c r="D223" s="1172" t="s">
        <v>346</v>
      </c>
      <c r="E223" s="849">
        <v>58300.454840332997</v>
      </c>
      <c r="F223" s="849">
        <v>65752.988289419998</v>
      </c>
      <c r="G223" s="849">
        <v>68829.085270911994</v>
      </c>
      <c r="H223" s="849">
        <v>39056.254942740998</v>
      </c>
      <c r="I223" s="849">
        <v>45629.007591201</v>
      </c>
      <c r="J223" s="849">
        <v>52029.343523718002</v>
      </c>
      <c r="K223" s="849">
        <v>58256.532589636001</v>
      </c>
      <c r="L223" s="849">
        <v>65600.462581795</v>
      </c>
      <c r="M223" s="849">
        <v>71339.860838654</v>
      </c>
      <c r="N223" s="849">
        <v>76320.950827345994</v>
      </c>
      <c r="O223" s="849">
        <v>5663.6487024640001</v>
      </c>
      <c r="P223" s="849">
        <v>11306.986699142</v>
      </c>
      <c r="Q223" s="849">
        <v>19596.237750085998</v>
      </c>
      <c r="R223" s="849">
        <v>25301.908944852999</v>
      </c>
      <c r="S223" s="849">
        <v>31769.209919821998</v>
      </c>
      <c r="T223" s="955">
        <v>41435.154166952001</v>
      </c>
    </row>
    <row r="224" spans="1:20" ht="12.95" customHeight="1">
      <c r="A224" s="141"/>
      <c r="B224" s="1172"/>
      <c r="C224" s="1172" t="s">
        <v>97</v>
      </c>
      <c r="D224" s="1172" t="s">
        <v>347</v>
      </c>
      <c r="E224" s="849">
        <v>108464.420724607</v>
      </c>
      <c r="F224" s="849">
        <v>64877.627033260003</v>
      </c>
      <c r="G224" s="849">
        <v>85124.975253800003</v>
      </c>
      <c r="H224" s="849">
        <v>42673.627276231004</v>
      </c>
      <c r="I224" s="849">
        <v>49683.163001232999</v>
      </c>
      <c r="J224" s="849">
        <v>63151.796457994998</v>
      </c>
      <c r="K224" s="849">
        <v>67459.878914134999</v>
      </c>
      <c r="L224" s="849">
        <v>77419.983960621001</v>
      </c>
      <c r="M224" s="849">
        <v>88697.371600194005</v>
      </c>
      <c r="N224" s="849">
        <v>97623.310424319003</v>
      </c>
      <c r="O224" s="849">
        <v>8004.7602466349999</v>
      </c>
      <c r="P224" s="849">
        <v>13736.166093292</v>
      </c>
      <c r="Q224" s="849">
        <v>21090.162824932999</v>
      </c>
      <c r="R224" s="849">
        <v>25993.787088059998</v>
      </c>
      <c r="S224" s="849">
        <v>33296.565447159002</v>
      </c>
      <c r="T224" s="955">
        <v>39796.565817224997</v>
      </c>
    </row>
    <row r="225" spans="1:20" ht="12.95" customHeight="1">
      <c r="A225" s="141"/>
      <c r="B225" s="1172" t="s">
        <v>19</v>
      </c>
      <c r="C225" s="1337" t="s">
        <v>768</v>
      </c>
      <c r="D225" s="1337"/>
      <c r="E225" s="849">
        <v>335978.67536199902</v>
      </c>
      <c r="F225" s="849">
        <v>295294.636169751</v>
      </c>
      <c r="G225" s="849">
        <v>402423.45504616702</v>
      </c>
      <c r="H225" s="849">
        <v>195292.89552348299</v>
      </c>
      <c r="I225" s="849">
        <v>216859.3455115</v>
      </c>
      <c r="J225" s="849">
        <v>252505.09462359801</v>
      </c>
      <c r="K225" s="849">
        <v>278678.632710859</v>
      </c>
      <c r="L225" s="849">
        <v>309769.35805329902</v>
      </c>
      <c r="M225" s="849">
        <v>349270.58235313598</v>
      </c>
      <c r="N225" s="849">
        <v>441744.25170611701</v>
      </c>
      <c r="O225" s="849">
        <v>86993.032346569002</v>
      </c>
      <c r="P225" s="849">
        <v>150952.50609744899</v>
      </c>
      <c r="Q225" s="849">
        <v>216127.36401538301</v>
      </c>
      <c r="R225" s="849">
        <v>286172.93523888598</v>
      </c>
      <c r="S225" s="849">
        <v>377935.70997453801</v>
      </c>
      <c r="T225" s="955">
        <v>406423.34315738099</v>
      </c>
    </row>
    <row r="226" spans="1:20" ht="24">
      <c r="A226" s="141"/>
      <c r="B226" s="1172"/>
      <c r="C226" s="1172" t="s">
        <v>8</v>
      </c>
      <c r="D226" s="1172" t="s">
        <v>349</v>
      </c>
      <c r="E226" s="849">
        <v>214.56511950399999</v>
      </c>
      <c r="F226" s="849">
        <v>164.53829165299999</v>
      </c>
      <c r="G226" s="849">
        <v>357.66473708400002</v>
      </c>
      <c r="H226" s="849">
        <v>212.20743555999999</v>
      </c>
      <c r="I226" s="849">
        <v>212.311858438</v>
      </c>
      <c r="J226" s="849">
        <v>205.88252892899999</v>
      </c>
      <c r="K226" s="849">
        <v>190.89414531</v>
      </c>
      <c r="L226" s="849">
        <v>322.33866473299997</v>
      </c>
      <c r="M226" s="849">
        <v>331.91477824999998</v>
      </c>
      <c r="N226" s="849">
        <v>441.61218714099999</v>
      </c>
      <c r="O226" s="849">
        <v>40.894577564000002</v>
      </c>
      <c r="P226" s="849">
        <v>46.591198882</v>
      </c>
      <c r="Q226" s="849">
        <v>67.707097034</v>
      </c>
      <c r="R226" s="849">
        <v>72.287111300000007</v>
      </c>
      <c r="S226" s="849">
        <v>76.106809987000005</v>
      </c>
      <c r="T226" s="955">
        <v>84.403859400000002</v>
      </c>
    </row>
    <row r="227" spans="1:20" ht="24">
      <c r="A227" s="141"/>
      <c r="B227" s="1172"/>
      <c r="C227" s="1172" t="s">
        <v>9</v>
      </c>
      <c r="D227" s="1172" t="s">
        <v>789</v>
      </c>
      <c r="E227" s="849">
        <v>108.39178072599999</v>
      </c>
      <c r="F227" s="849">
        <v>619.75663666900005</v>
      </c>
      <c r="G227" s="849">
        <v>231.38854792399999</v>
      </c>
      <c r="H227" s="849">
        <v>0</v>
      </c>
      <c r="I227" s="849">
        <v>0</v>
      </c>
      <c r="J227" s="849">
        <v>0</v>
      </c>
      <c r="K227" s="849">
        <v>0</v>
      </c>
      <c r="L227" s="849">
        <v>288.33546707900001</v>
      </c>
      <c r="M227" s="849">
        <v>350.987252168</v>
      </c>
      <c r="N227" s="849">
        <v>392.50291075500002</v>
      </c>
      <c r="O227" s="849">
        <v>0</v>
      </c>
      <c r="P227" s="849">
        <v>0</v>
      </c>
      <c r="Q227" s="849">
        <v>0</v>
      </c>
      <c r="R227" s="849">
        <v>0</v>
      </c>
      <c r="S227" s="849">
        <v>41.703633623999998</v>
      </c>
      <c r="T227" s="955">
        <v>54.823529096999998</v>
      </c>
    </row>
    <row r="228" spans="1:20" ht="24">
      <c r="A228" s="141"/>
      <c r="B228" s="1172"/>
      <c r="C228" s="1172" t="s">
        <v>10</v>
      </c>
      <c r="D228" s="1172" t="s">
        <v>351</v>
      </c>
      <c r="E228" s="849">
        <v>0</v>
      </c>
      <c r="F228" s="148">
        <v>4.1999999999999999E-8</v>
      </c>
      <c r="G228" s="849">
        <v>0</v>
      </c>
      <c r="H228" s="849">
        <v>0</v>
      </c>
      <c r="I228" s="849">
        <v>0</v>
      </c>
      <c r="J228" s="849">
        <v>0</v>
      </c>
      <c r="K228" s="849">
        <v>0</v>
      </c>
      <c r="L228" s="849">
        <v>0</v>
      </c>
      <c r="M228" s="849">
        <v>2.6458659999999998</v>
      </c>
      <c r="N228" s="849">
        <v>0</v>
      </c>
      <c r="O228" s="849">
        <v>0</v>
      </c>
      <c r="P228" s="849">
        <v>0</v>
      </c>
      <c r="Q228" s="849">
        <v>0</v>
      </c>
      <c r="R228" s="849">
        <v>0</v>
      </c>
      <c r="S228" s="849">
        <v>0</v>
      </c>
      <c r="T228" s="955">
        <v>0</v>
      </c>
    </row>
    <row r="229" spans="1:20">
      <c r="A229" s="141"/>
      <c r="B229" s="1172"/>
      <c r="C229" s="1172" t="s">
        <v>11</v>
      </c>
      <c r="D229" s="1172" t="s">
        <v>352</v>
      </c>
      <c r="E229" s="849">
        <v>30308.024574884999</v>
      </c>
      <c r="F229" s="849">
        <v>60720.807464726997</v>
      </c>
      <c r="G229" s="849">
        <v>161853.776041003</v>
      </c>
      <c r="H229" s="1264">
        <v>62702.613606972998</v>
      </c>
      <c r="I229" s="1264">
        <v>68232.342022229001</v>
      </c>
      <c r="J229" s="1264">
        <v>76477.832257443995</v>
      </c>
      <c r="K229" s="849">
        <v>85568.515650084999</v>
      </c>
      <c r="L229" s="1264">
        <v>93232.434542589006</v>
      </c>
      <c r="M229" s="1264">
        <v>106846.996850853</v>
      </c>
      <c r="N229" s="1264">
        <v>176088.81245852701</v>
      </c>
      <c r="O229" s="1264">
        <v>61492.888473699997</v>
      </c>
      <c r="P229" s="1264">
        <v>105379.23409191</v>
      </c>
      <c r="Q229" s="1264">
        <v>148263.82231698601</v>
      </c>
      <c r="R229" s="1264">
        <v>197458.49119221201</v>
      </c>
      <c r="S229" s="1264">
        <v>267013.490022849</v>
      </c>
      <c r="T229" s="958">
        <v>271690.55008137599</v>
      </c>
    </row>
    <row r="230" spans="1:20" ht="12" customHeight="1">
      <c r="A230" s="141"/>
      <c r="B230" s="1172"/>
      <c r="C230" s="1172" t="s">
        <v>98</v>
      </c>
      <c r="D230" s="1172" t="s">
        <v>353</v>
      </c>
      <c r="E230" s="849">
        <v>164841.45492896001</v>
      </c>
      <c r="F230" s="849">
        <v>97843.057379575999</v>
      </c>
      <c r="G230" s="849">
        <v>100160.948832411</v>
      </c>
      <c r="H230" s="849">
        <v>59962.021891326003</v>
      </c>
      <c r="I230" s="849">
        <v>67612.201650161005</v>
      </c>
      <c r="J230" s="849">
        <v>75117.892284556001</v>
      </c>
      <c r="K230" s="1264">
        <v>82589.131383038999</v>
      </c>
      <c r="L230" s="1264">
        <v>92594.972772683002</v>
      </c>
      <c r="M230" s="1264">
        <v>101108.62180333</v>
      </c>
      <c r="N230" s="1264">
        <v>107009.68428466</v>
      </c>
      <c r="O230" s="1264">
        <v>12797.393312815</v>
      </c>
      <c r="P230" s="1264">
        <v>21258.156045083</v>
      </c>
      <c r="Q230" s="1264">
        <v>29349.742823690001</v>
      </c>
      <c r="R230" s="1264">
        <v>37693.499108862001</v>
      </c>
      <c r="S230" s="1264">
        <v>47806.988609498003</v>
      </c>
      <c r="T230" s="958">
        <v>56101.762051215002</v>
      </c>
    </row>
    <row r="231" spans="1:20" ht="24">
      <c r="A231" s="143"/>
      <c r="B231" s="1171"/>
      <c r="C231" s="1172" t="s">
        <v>97</v>
      </c>
      <c r="D231" s="1172" t="s">
        <v>354</v>
      </c>
      <c r="E231" s="849">
        <v>737.19496491799998</v>
      </c>
      <c r="F231" s="849">
        <v>861.220646117</v>
      </c>
      <c r="G231" s="849">
        <v>928.45832827499999</v>
      </c>
      <c r="H231" s="849">
        <v>312.01741791799998</v>
      </c>
      <c r="I231" s="849">
        <v>301.32478317099998</v>
      </c>
      <c r="J231" s="849">
        <v>458.03058073099999</v>
      </c>
      <c r="K231" s="849">
        <v>537.91341222300002</v>
      </c>
      <c r="L231" s="849">
        <v>588.265134214</v>
      </c>
      <c r="M231" s="849">
        <v>665.66742724599999</v>
      </c>
      <c r="N231" s="849">
        <v>1190.290262815</v>
      </c>
      <c r="O231" s="849">
        <v>27.966946888999999</v>
      </c>
      <c r="P231" s="849">
        <v>116.291552913</v>
      </c>
      <c r="Q231" s="849">
        <v>241.81354435200001</v>
      </c>
      <c r="R231" s="849">
        <v>659.48915448000002</v>
      </c>
      <c r="S231" s="849">
        <v>763.42688742600001</v>
      </c>
      <c r="T231" s="955">
        <v>1035.6798831210001</v>
      </c>
    </row>
    <row r="232" spans="1:20" ht="12" customHeight="1">
      <c r="A232" s="143"/>
      <c r="B232" s="1171"/>
      <c r="C232" s="1172" t="s">
        <v>125</v>
      </c>
      <c r="D232" s="1172" t="s">
        <v>347</v>
      </c>
      <c r="E232" s="849">
        <v>139769.04399300599</v>
      </c>
      <c r="F232" s="849">
        <v>135085.25575096699</v>
      </c>
      <c r="G232" s="849">
        <v>138891.21855947</v>
      </c>
      <c r="H232" s="849">
        <v>72104.035171705997</v>
      </c>
      <c r="I232" s="849">
        <v>80501.165197501003</v>
      </c>
      <c r="J232" s="849">
        <v>100245.45697193799</v>
      </c>
      <c r="K232" s="849">
        <v>109792.17812020201</v>
      </c>
      <c r="L232" s="849">
        <v>122743.011472001</v>
      </c>
      <c r="M232" s="849">
        <v>139963.748375289</v>
      </c>
      <c r="N232" s="849">
        <v>156621.34960221901</v>
      </c>
      <c r="O232" s="849">
        <v>12633.889035601</v>
      </c>
      <c r="P232" s="849">
        <v>24152.233208661</v>
      </c>
      <c r="Q232" s="849">
        <v>38204.278233320998</v>
      </c>
      <c r="R232" s="849">
        <v>50289.168672031999</v>
      </c>
      <c r="S232" s="849">
        <v>62233.994011153998</v>
      </c>
      <c r="T232" s="955">
        <v>77456.123753171996</v>
      </c>
    </row>
    <row r="233" spans="1:20" ht="12.6" customHeight="1">
      <c r="A233" s="950" t="s">
        <v>205</v>
      </c>
      <c r="B233" s="1336" t="s">
        <v>355</v>
      </c>
      <c r="C233" s="1336"/>
      <c r="D233" s="1336"/>
      <c r="E233" s="849">
        <v>120909.050299539</v>
      </c>
      <c r="F233" s="849">
        <v>171931.66625024399</v>
      </c>
      <c r="G233" s="849">
        <v>216263.883194942</v>
      </c>
      <c r="H233" s="849">
        <v>111648.37610802001</v>
      </c>
      <c r="I233" s="849">
        <v>129591.07014662999</v>
      </c>
      <c r="J233" s="849">
        <v>148925.761075416</v>
      </c>
      <c r="K233" s="849">
        <v>168900.26491253101</v>
      </c>
      <c r="L233" s="849">
        <v>189792.421194789</v>
      </c>
      <c r="M233" s="849">
        <v>207467.635352243</v>
      </c>
      <c r="N233" s="849">
        <v>228316.897348951</v>
      </c>
      <c r="O233" s="849">
        <v>15319.318017317</v>
      </c>
      <c r="P233" s="849">
        <v>32787.514225676001</v>
      </c>
      <c r="Q233" s="849">
        <v>53786.576939010003</v>
      </c>
      <c r="R233" s="849">
        <v>70229.587614969001</v>
      </c>
      <c r="S233" s="849">
        <v>88301.426594283999</v>
      </c>
      <c r="T233" s="955">
        <v>108899.14774290699</v>
      </c>
    </row>
    <row r="234" spans="1:20" ht="12.6" customHeight="1">
      <c r="A234" s="950" t="s">
        <v>206</v>
      </c>
      <c r="B234" s="1336" t="s">
        <v>356</v>
      </c>
      <c r="C234" s="1336"/>
      <c r="D234" s="1336"/>
      <c r="E234" s="849">
        <v>1279.2851939760001</v>
      </c>
      <c r="F234" s="849">
        <v>6115.8814149919999</v>
      </c>
      <c r="G234" s="849">
        <v>1098.7544863769999</v>
      </c>
      <c r="H234" s="849">
        <v>725.69163046000006</v>
      </c>
      <c r="I234" s="849">
        <v>809.11156979500004</v>
      </c>
      <c r="J234" s="849">
        <v>934.31004706900001</v>
      </c>
      <c r="K234" s="849">
        <v>1028.8001481440001</v>
      </c>
      <c r="L234" s="849">
        <v>1283.3910392319999</v>
      </c>
      <c r="M234" s="849">
        <v>1456.0721506489999</v>
      </c>
      <c r="N234" s="849">
        <v>1622.618862608</v>
      </c>
      <c r="O234" s="849">
        <v>138.65140124800001</v>
      </c>
      <c r="P234" s="849">
        <v>285.373378102</v>
      </c>
      <c r="Q234" s="849">
        <v>305.69094829699998</v>
      </c>
      <c r="R234" s="849">
        <v>523.72882394999999</v>
      </c>
      <c r="S234" s="849">
        <v>507.734078205</v>
      </c>
      <c r="T234" s="955">
        <v>619.12610252399998</v>
      </c>
    </row>
    <row r="235" spans="1:20" ht="13.15" customHeight="1">
      <c r="A235" s="950" t="s">
        <v>207</v>
      </c>
      <c r="B235" s="1336" t="s">
        <v>357</v>
      </c>
      <c r="C235" s="1336"/>
      <c r="D235" s="1336"/>
      <c r="E235" s="849">
        <v>2070.571906051</v>
      </c>
      <c r="F235" s="849">
        <v>1527.7448928030001</v>
      </c>
      <c r="G235" s="849">
        <v>3230.3728664800001</v>
      </c>
      <c r="H235" s="849">
        <v>1268.2971489229999</v>
      </c>
      <c r="I235" s="849">
        <v>1465.266871889</v>
      </c>
      <c r="J235" s="849">
        <v>1433.3097130650001</v>
      </c>
      <c r="K235" s="849">
        <v>1517.757825655</v>
      </c>
      <c r="L235" s="849">
        <v>1731.8557034160001</v>
      </c>
      <c r="M235" s="849">
        <v>2010.237544583</v>
      </c>
      <c r="N235" s="849">
        <v>2989.5608015550001</v>
      </c>
      <c r="O235" s="849">
        <v>87.040852176000001</v>
      </c>
      <c r="P235" s="849">
        <v>372.80034039499998</v>
      </c>
      <c r="Q235" s="849">
        <v>462.99097353500002</v>
      </c>
      <c r="R235" s="849">
        <v>485.70115495700003</v>
      </c>
      <c r="S235" s="849">
        <v>621.44915910400005</v>
      </c>
      <c r="T235" s="955">
        <v>826.60688365500005</v>
      </c>
    </row>
    <row r="236" spans="1:20" ht="12.6" customHeight="1">
      <c r="A236" s="950" t="s">
        <v>208</v>
      </c>
      <c r="B236" s="1336" t="s">
        <v>358</v>
      </c>
      <c r="C236" s="1336"/>
      <c r="D236" s="1336"/>
      <c r="E236" s="849">
        <v>-791.28671207499997</v>
      </c>
      <c r="F236" s="849">
        <v>4588.1365221890001</v>
      </c>
      <c r="G236" s="849">
        <v>-2131.6183801030002</v>
      </c>
      <c r="H236" s="849">
        <v>-542.60551846299995</v>
      </c>
      <c r="I236" s="849">
        <v>-656.15530209400004</v>
      </c>
      <c r="J236" s="849">
        <v>-498.99966599599998</v>
      </c>
      <c r="K236" s="849">
        <v>-488.95767751099999</v>
      </c>
      <c r="L236" s="849">
        <v>-448.46466418400001</v>
      </c>
      <c r="M236" s="849">
        <v>-554.16539393400001</v>
      </c>
      <c r="N236" s="849">
        <v>-1366.9419389469999</v>
      </c>
      <c r="O236" s="849">
        <v>51.610549071999998</v>
      </c>
      <c r="P236" s="849">
        <v>-87.426962293000003</v>
      </c>
      <c r="Q236" s="849">
        <v>-157.30002523799999</v>
      </c>
      <c r="R236" s="849">
        <v>38.027668992999999</v>
      </c>
      <c r="S236" s="849">
        <v>-113.715080899</v>
      </c>
      <c r="T236" s="955">
        <v>-207.48078113099999</v>
      </c>
    </row>
    <row r="237" spans="1:20" ht="12.95" customHeight="1">
      <c r="A237" s="950" t="s">
        <v>106</v>
      </c>
      <c r="B237" s="1336" t="s">
        <v>359</v>
      </c>
      <c r="C237" s="1336"/>
      <c r="D237" s="1336"/>
      <c r="E237" s="849">
        <v>120117.763587464</v>
      </c>
      <c r="F237" s="849">
        <v>176519.802772433</v>
      </c>
      <c r="G237" s="849">
        <v>214132.264814839</v>
      </c>
      <c r="H237" s="849">
        <v>111105.770589557</v>
      </c>
      <c r="I237" s="849">
        <v>128934.914844536</v>
      </c>
      <c r="J237" s="849">
        <v>148426.76140942</v>
      </c>
      <c r="K237" s="849">
        <v>168411.30723502001</v>
      </c>
      <c r="L237" s="849">
        <v>189343.95653060501</v>
      </c>
      <c r="M237" s="849">
        <v>206913.469958309</v>
      </c>
      <c r="N237" s="849">
        <v>226949.95541000401</v>
      </c>
      <c r="O237" s="849">
        <v>15370.928566389</v>
      </c>
      <c r="P237" s="849">
        <v>32700.087263383</v>
      </c>
      <c r="Q237" s="849">
        <v>53629.276913772002</v>
      </c>
      <c r="R237" s="849">
        <v>70267.615283962004</v>
      </c>
      <c r="S237" s="849">
        <v>88187.711513385002</v>
      </c>
      <c r="T237" s="955">
        <v>108691.66696177601</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136335.69061282699</v>
      </c>
      <c r="O238" s="849">
        <v>0</v>
      </c>
      <c r="P238" s="849">
        <v>0</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136335.69061282699</v>
      </c>
      <c r="O239" s="849">
        <v>0</v>
      </c>
      <c r="P239" s="849">
        <v>0</v>
      </c>
      <c r="Q239" s="849">
        <v>0</v>
      </c>
      <c r="R239" s="849">
        <v>0</v>
      </c>
      <c r="S239" s="849">
        <v>0</v>
      </c>
      <c r="T239" s="955">
        <v>0</v>
      </c>
    </row>
    <row r="240" spans="1:20" s="33" customFormat="1" ht="25.15" customHeight="1" thickBot="1">
      <c r="A240" s="290" t="s">
        <v>211</v>
      </c>
      <c r="B240" s="1343" t="s">
        <v>362</v>
      </c>
      <c r="C240" s="1343"/>
      <c r="D240" s="1343"/>
      <c r="E240" s="907">
        <v>98383.073462289001</v>
      </c>
      <c r="F240" s="907">
        <v>143343.98939380699</v>
      </c>
      <c r="G240" s="907">
        <v>173521.42827431599</v>
      </c>
      <c r="H240" s="907">
        <v>89955.181970402002</v>
      </c>
      <c r="I240" s="907">
        <v>104560.412133933</v>
      </c>
      <c r="J240" s="907">
        <v>119978.18469344699</v>
      </c>
      <c r="K240" s="907">
        <v>136042.68984555799</v>
      </c>
      <c r="L240" s="907">
        <v>153088.49404256299</v>
      </c>
      <c r="M240" s="907">
        <v>167462.68049582699</v>
      </c>
      <c r="N240" s="907">
        <v>183080.13954388001</v>
      </c>
      <c r="O240" s="907">
        <v>12370.302583840001</v>
      </c>
      <c r="P240" s="907">
        <v>26466.697442973</v>
      </c>
      <c r="Q240" s="907">
        <v>43790.433826382003</v>
      </c>
      <c r="R240" s="907">
        <v>57281.843618416002</v>
      </c>
      <c r="S240" s="907">
        <v>71917.831422714997</v>
      </c>
      <c r="T240" s="963">
        <v>88607.209054780003</v>
      </c>
    </row>
  </sheetData>
  <mergeCells count="110">
    <mergeCell ref="H194:N194"/>
    <mergeCell ref="O194:T194"/>
    <mergeCell ref="C26:D26"/>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44:D44"/>
    <mergeCell ref="B45:D45"/>
    <mergeCell ref="C33:D33"/>
    <mergeCell ref="B41:D41"/>
    <mergeCell ref="H50:N50"/>
    <mergeCell ref="O50:T50"/>
    <mergeCell ref="H98:N98"/>
    <mergeCell ref="O98:T98"/>
    <mergeCell ref="H146:N146"/>
    <mergeCell ref="O146:T146"/>
    <mergeCell ref="A49:T49"/>
    <mergeCell ref="E50:E51"/>
    <mergeCell ref="B52:D52"/>
    <mergeCell ref="C53:D53"/>
    <mergeCell ref="B96:D96"/>
    <mergeCell ref="B73:D73"/>
    <mergeCell ref="C74:D74"/>
    <mergeCell ref="F50:F51"/>
    <mergeCell ref="A98:D99"/>
    <mergeCell ref="A97:T97"/>
    <mergeCell ref="B143:D143"/>
    <mergeCell ref="B144:D144"/>
    <mergeCell ref="A145:T145"/>
    <mergeCell ref="G50:G51"/>
    <mergeCell ref="B141:D141"/>
    <mergeCell ref="B139:D139"/>
    <mergeCell ref="B140:D140"/>
    <mergeCell ref="A146:D147"/>
    <mergeCell ref="F146:F147"/>
    <mergeCell ref="E146:E147"/>
    <mergeCell ref="B196:D196"/>
    <mergeCell ref="B192:D192"/>
    <mergeCell ref="A193:T193"/>
    <mergeCell ref="B185:D185"/>
    <mergeCell ref="A1:T1"/>
    <mergeCell ref="A2:D3"/>
    <mergeCell ref="B4:D4"/>
    <mergeCell ref="C5:D5"/>
    <mergeCell ref="C13:D13"/>
    <mergeCell ref="E2:E3"/>
    <mergeCell ref="F2:F3"/>
    <mergeCell ref="B24:D24"/>
    <mergeCell ref="B25:D25"/>
    <mergeCell ref="H2:N2"/>
    <mergeCell ref="O2:T2"/>
    <mergeCell ref="G2:G3"/>
    <mergeCell ref="B137:D137"/>
    <mergeCell ref="B46:D46"/>
    <mergeCell ref="B95:D95"/>
    <mergeCell ref="B47:D47"/>
    <mergeCell ref="B48:D48"/>
    <mergeCell ref="A50:D51"/>
    <mergeCell ref="C61:D61"/>
    <mergeCell ref="B72:D72"/>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A194:D195"/>
    <mergeCell ref="B188:D188"/>
    <mergeCell ref="G194:G195"/>
    <mergeCell ref="B189:D189"/>
    <mergeCell ref="B187:D187"/>
    <mergeCell ref="B148:D148"/>
    <mergeCell ref="C149:D149"/>
    <mergeCell ref="C157:D157"/>
    <mergeCell ref="C177:D177"/>
    <mergeCell ref="B169:D169"/>
    <mergeCell ref="C170:D170"/>
    <mergeCell ref="B190:D190"/>
    <mergeCell ref="B121:D121"/>
    <mergeCell ref="C122:D122"/>
    <mergeCell ref="B142:D142"/>
    <mergeCell ref="B138:D138"/>
    <mergeCell ref="C129:D129"/>
    <mergeCell ref="C101:D101"/>
    <mergeCell ref="B120:D120"/>
    <mergeCell ref="C109:D109"/>
    <mergeCell ref="B92:D9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topLeftCell="A18" zoomScale="73" zoomScaleNormal="70" zoomScaleSheetLayoutView="73" workbookViewId="0">
      <selection activeCell="T44" sqref="T44"/>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75" customHeight="1" thickBot="1">
      <c r="U1" s="2"/>
    </row>
    <row r="2" spans="2:22" ht="68.099999999999994" customHeight="1">
      <c r="B2" s="1416" t="s">
        <v>280</v>
      </c>
      <c r="C2" s="1417"/>
      <c r="D2" s="1417"/>
      <c r="E2" s="1417"/>
      <c r="F2" s="1417"/>
      <c r="G2" s="1417"/>
      <c r="H2" s="1417"/>
      <c r="I2" s="1417"/>
      <c r="J2" s="1417"/>
      <c r="K2" s="1417"/>
      <c r="L2" s="1417"/>
      <c r="M2" s="1417"/>
      <c r="N2" s="1417"/>
      <c r="O2" s="1417"/>
      <c r="P2" s="1417"/>
      <c r="Q2" s="1417"/>
      <c r="R2" s="1417"/>
      <c r="S2" s="1417"/>
      <c r="T2" s="1417"/>
      <c r="U2" s="1418"/>
      <c r="V2" s="50"/>
    </row>
    <row r="3" spans="2:22" ht="22.35" customHeight="1">
      <c r="B3" s="1458" t="s">
        <v>480</v>
      </c>
      <c r="C3" s="1459"/>
      <c r="D3" s="1491" t="s">
        <v>277</v>
      </c>
      <c r="E3" s="1492">
        <v>2021</v>
      </c>
      <c r="F3" s="1492">
        <v>2022</v>
      </c>
      <c r="G3" s="1340">
        <v>2023</v>
      </c>
      <c r="H3" s="1378">
        <v>2024</v>
      </c>
      <c r="I3" s="1378"/>
      <c r="J3" s="1378"/>
      <c r="K3" s="1378"/>
      <c r="L3" s="1378"/>
      <c r="M3" s="1378"/>
      <c r="N3" s="1378"/>
      <c r="O3" s="1492">
        <v>2025</v>
      </c>
      <c r="P3" s="1492"/>
      <c r="Q3" s="1492"/>
      <c r="R3" s="1492"/>
      <c r="S3" s="1492"/>
      <c r="T3" s="1492"/>
      <c r="U3" s="1493"/>
    </row>
    <row r="4" spans="2:22" ht="22.35" customHeight="1">
      <c r="B4" s="1458"/>
      <c r="C4" s="1459"/>
      <c r="D4" s="1491"/>
      <c r="E4" s="1491"/>
      <c r="F4" s="1492"/>
      <c r="G4" s="1340"/>
      <c r="H4" s="917" t="s">
        <v>5</v>
      </c>
      <c r="I4" s="909" t="s">
        <v>6</v>
      </c>
      <c r="J4" s="917" t="s">
        <v>267</v>
      </c>
      <c r="K4" s="909" t="s">
        <v>7</v>
      </c>
      <c r="L4" s="909" t="s">
        <v>13</v>
      </c>
      <c r="M4" s="909" t="s">
        <v>14</v>
      </c>
      <c r="N4" s="909" t="s">
        <v>15</v>
      </c>
      <c r="O4" s="909" t="s">
        <v>0</v>
      </c>
      <c r="P4" s="909" t="s">
        <v>1</v>
      </c>
      <c r="Q4" s="909" t="s">
        <v>2</v>
      </c>
      <c r="R4" s="909" t="s">
        <v>3</v>
      </c>
      <c r="S4" s="909" t="s">
        <v>4</v>
      </c>
      <c r="T4" s="909" t="s">
        <v>920</v>
      </c>
      <c r="U4" s="1071"/>
    </row>
    <row r="5" spans="2:22" ht="15" customHeight="1">
      <c r="B5" s="544" t="s">
        <v>18</v>
      </c>
      <c r="C5" s="1288" t="s">
        <v>37</v>
      </c>
      <c r="D5" s="37">
        <v>12472.033443</v>
      </c>
      <c r="E5" s="37">
        <v>15114.200548518002</v>
      </c>
      <c r="F5" s="37">
        <v>15769.970155604</v>
      </c>
      <c r="G5" s="37">
        <v>16106.349986450001</v>
      </c>
      <c r="H5" s="37">
        <v>16129.949497381</v>
      </c>
      <c r="I5" s="37">
        <v>16344.907606053001</v>
      </c>
      <c r="J5" s="37">
        <v>16527.764837528</v>
      </c>
      <c r="K5" s="37">
        <v>16651.247684391001</v>
      </c>
      <c r="L5" s="37">
        <v>16768.286713801001</v>
      </c>
      <c r="M5" s="37">
        <v>16667.937306904001</v>
      </c>
      <c r="N5" s="1139">
        <v>16952.189376378999</v>
      </c>
      <c r="O5" s="37">
        <v>16894.731278761999</v>
      </c>
      <c r="P5" s="37">
        <v>16969.996894885</v>
      </c>
      <c r="Q5" s="37">
        <v>16761.480652307</v>
      </c>
      <c r="R5" s="37">
        <v>16897.332173930001</v>
      </c>
      <c r="S5" s="37">
        <v>16983.149403833999</v>
      </c>
      <c r="T5" s="37">
        <v>16825.014638958</v>
      </c>
      <c r="U5" s="549"/>
      <c r="V5" s="1129"/>
    </row>
    <row r="6" spans="2:22" ht="15" customHeight="1">
      <c r="B6" s="180" t="s">
        <v>19</v>
      </c>
      <c r="C6" s="1288" t="s">
        <v>38</v>
      </c>
      <c r="D6" s="37">
        <v>2763.3314370000003</v>
      </c>
      <c r="E6" s="37">
        <v>3517.473446767</v>
      </c>
      <c r="F6" s="37">
        <v>3990.188602616</v>
      </c>
      <c r="G6" s="37">
        <v>4503.6139327270002</v>
      </c>
      <c r="H6" s="37">
        <v>4664.5408823919997</v>
      </c>
      <c r="I6" s="37">
        <v>4731.3988628289999</v>
      </c>
      <c r="J6" s="37">
        <v>4734.9256645690002</v>
      </c>
      <c r="K6" s="37">
        <v>4825.4973166950003</v>
      </c>
      <c r="L6" s="37">
        <v>4770.0174096549999</v>
      </c>
      <c r="M6" s="37">
        <v>5029.8945614080003</v>
      </c>
      <c r="N6" s="1139">
        <v>5059.5717361950001</v>
      </c>
      <c r="O6" s="37">
        <v>5008.7605736369997</v>
      </c>
      <c r="P6" s="37">
        <v>5006.7342698640005</v>
      </c>
      <c r="Q6" s="37">
        <v>5038.2271795850002</v>
      </c>
      <c r="R6" s="37">
        <v>4966.5475260169997</v>
      </c>
      <c r="S6" s="37">
        <v>5073.2712615119999</v>
      </c>
      <c r="T6" s="37">
        <v>4983.9288925700002</v>
      </c>
      <c r="U6" s="549"/>
      <c r="V6" s="1129"/>
    </row>
    <row r="7" spans="2:22" ht="15" customHeight="1">
      <c r="B7" s="180" t="s">
        <v>20</v>
      </c>
      <c r="C7" s="1288" t="s">
        <v>39</v>
      </c>
      <c r="D7" s="37">
        <v>1910.2780700000001</v>
      </c>
      <c r="E7" s="37">
        <v>3143.3106405140002</v>
      </c>
      <c r="F7" s="37">
        <v>3880.4714795220002</v>
      </c>
      <c r="G7" s="37">
        <v>4404.8252259789997</v>
      </c>
      <c r="H7" s="37">
        <v>4430.8747668759997</v>
      </c>
      <c r="I7" s="37">
        <v>4426.3872125759999</v>
      </c>
      <c r="J7" s="37">
        <v>4494.888136003</v>
      </c>
      <c r="K7" s="37">
        <v>4459.7804590830001</v>
      </c>
      <c r="L7" s="37">
        <v>4605.3304397399997</v>
      </c>
      <c r="M7" s="37">
        <v>4652.208129056</v>
      </c>
      <c r="N7" s="1139">
        <v>4622.3406602140003</v>
      </c>
      <c r="O7" s="37">
        <v>4564.9043077340002</v>
      </c>
      <c r="P7" s="37">
        <v>4557.6650880050001</v>
      </c>
      <c r="Q7" s="37">
        <v>4630.825808562</v>
      </c>
      <c r="R7" s="37">
        <v>4604.9746118720004</v>
      </c>
      <c r="S7" s="37">
        <v>4651.3796153960002</v>
      </c>
      <c r="T7" s="37">
        <v>4624.703458817</v>
      </c>
      <c r="U7" s="549"/>
      <c r="V7" s="1129"/>
    </row>
    <row r="8" spans="2:22" ht="15" customHeight="1">
      <c r="B8" s="180" t="s">
        <v>22</v>
      </c>
      <c r="C8" s="1288" t="s">
        <v>40</v>
      </c>
      <c r="D8" s="37">
        <v>4883.0380830000004</v>
      </c>
      <c r="E8" s="37">
        <v>6306.6148109559999</v>
      </c>
      <c r="F8" s="37">
        <v>6747.1180798060004</v>
      </c>
      <c r="G8" s="37">
        <v>6933.2929885530002</v>
      </c>
      <c r="H8" s="37">
        <v>6974.4635710769999</v>
      </c>
      <c r="I8" s="37">
        <v>7056.604460945</v>
      </c>
      <c r="J8" s="37">
        <v>7037.8095466920004</v>
      </c>
      <c r="K8" s="37">
        <v>7000.367635009</v>
      </c>
      <c r="L8" s="37">
        <v>7014.6429199009999</v>
      </c>
      <c r="M8" s="37">
        <v>7036.1859442129999</v>
      </c>
      <c r="N8" s="1139">
        <v>7127.2631845189999</v>
      </c>
      <c r="O8" s="37">
        <v>7041.3617956739999</v>
      </c>
      <c r="P8" s="37">
        <v>7001.7897599910002</v>
      </c>
      <c r="Q8" s="37">
        <v>7008.284344574</v>
      </c>
      <c r="R8" s="37">
        <v>6962.8619658830003</v>
      </c>
      <c r="S8" s="37">
        <v>6916.4769580700004</v>
      </c>
      <c r="T8" s="37">
        <v>6932.8020177469998</v>
      </c>
      <c r="U8" s="549"/>
      <c r="V8" s="1129"/>
    </row>
    <row r="9" spans="2:22" ht="15" customHeight="1">
      <c r="B9" s="180" t="s">
        <v>23</v>
      </c>
      <c r="C9" s="1288" t="s">
        <v>41</v>
      </c>
      <c r="D9" s="37">
        <v>23726.169415</v>
      </c>
      <c r="E9" s="37">
        <v>31333.907177205998</v>
      </c>
      <c r="F9" s="37">
        <v>34979.177410908</v>
      </c>
      <c r="G9" s="37">
        <v>36497.569854239002</v>
      </c>
      <c r="H9" s="37">
        <v>35941.703052723002</v>
      </c>
      <c r="I9" s="37">
        <v>36359.993324215</v>
      </c>
      <c r="J9" s="37">
        <v>36675.609381462004</v>
      </c>
      <c r="K9" s="37">
        <v>36899.428492081999</v>
      </c>
      <c r="L9" s="37">
        <v>37135.422569731003</v>
      </c>
      <c r="M9" s="37">
        <v>37239.626507667999</v>
      </c>
      <c r="N9" s="1139">
        <v>37246.060873479</v>
      </c>
      <c r="O9" s="37">
        <v>37064.090615212001</v>
      </c>
      <c r="P9" s="37">
        <v>36779.768353457002</v>
      </c>
      <c r="Q9" s="37">
        <v>36293.845411308997</v>
      </c>
      <c r="R9" s="37">
        <v>36884.158586199002</v>
      </c>
      <c r="S9" s="37">
        <v>36983.452056451002</v>
      </c>
      <c r="T9" s="37">
        <v>37040.6555773</v>
      </c>
      <c r="U9" s="549"/>
      <c r="V9" s="1129"/>
    </row>
    <row r="10" spans="2:22" ht="15" customHeight="1">
      <c r="B10" s="180" t="s">
        <v>24</v>
      </c>
      <c r="C10" s="1288" t="s">
        <v>42</v>
      </c>
      <c r="D10" s="37">
        <v>9303.6986539999998</v>
      </c>
      <c r="E10" s="37">
        <v>11851.908646530001</v>
      </c>
      <c r="F10" s="37">
        <v>12530.277885899</v>
      </c>
      <c r="G10" s="37">
        <v>15429.696316040001</v>
      </c>
      <c r="H10" s="37">
        <v>15713.039674645001</v>
      </c>
      <c r="I10" s="37">
        <v>15843.533019581</v>
      </c>
      <c r="J10" s="37">
        <v>15964.823823721001</v>
      </c>
      <c r="K10" s="37">
        <v>16049.546731151</v>
      </c>
      <c r="L10" s="37">
        <v>16002.876678975999</v>
      </c>
      <c r="M10" s="37">
        <v>16023.580960132</v>
      </c>
      <c r="N10" s="1139">
        <v>16187.637516991001</v>
      </c>
      <c r="O10" s="37">
        <v>16130.897932927001</v>
      </c>
      <c r="P10" s="37">
        <v>16107.038625568999</v>
      </c>
      <c r="Q10" s="37">
        <v>16098.265990479</v>
      </c>
      <c r="R10" s="37">
        <v>16242.032954709</v>
      </c>
      <c r="S10" s="37">
        <v>16556.835758519999</v>
      </c>
      <c r="T10" s="37">
        <v>16574.637025977001</v>
      </c>
      <c r="U10" s="549"/>
      <c r="V10" s="1129"/>
    </row>
    <row r="11" spans="2:22" ht="15" customHeight="1">
      <c r="B11" s="180" t="s">
        <v>25</v>
      </c>
      <c r="C11" s="1288" t="s">
        <v>43</v>
      </c>
      <c r="D11" s="37">
        <v>47.232646000000003</v>
      </c>
      <c r="E11" s="37">
        <v>70.789911283999999</v>
      </c>
      <c r="F11" s="37">
        <v>85.569452049000006</v>
      </c>
      <c r="G11" s="37">
        <v>109.89081847</v>
      </c>
      <c r="H11" s="37">
        <v>113.511806681</v>
      </c>
      <c r="I11" s="37">
        <v>117.571581044</v>
      </c>
      <c r="J11" s="37">
        <v>119.00977118</v>
      </c>
      <c r="K11" s="37">
        <v>116.524422548</v>
      </c>
      <c r="L11" s="37">
        <v>116.718050198</v>
      </c>
      <c r="M11" s="37">
        <v>118.039383473</v>
      </c>
      <c r="N11" s="1139">
        <v>125.298728729</v>
      </c>
      <c r="O11" s="37">
        <v>121.865807184</v>
      </c>
      <c r="P11" s="37">
        <v>122.03883301400001</v>
      </c>
      <c r="Q11" s="37">
        <v>122.817820969</v>
      </c>
      <c r="R11" s="37">
        <v>137.05582725799999</v>
      </c>
      <c r="S11" s="37">
        <v>125.63970155</v>
      </c>
      <c r="T11" s="37">
        <v>125.929520767</v>
      </c>
      <c r="U11" s="549"/>
      <c r="V11" s="1129"/>
    </row>
    <row r="12" spans="2:22" ht="15" customHeight="1">
      <c r="B12" s="180" t="s">
        <v>26</v>
      </c>
      <c r="C12" s="1288" t="s">
        <v>44</v>
      </c>
      <c r="D12" s="37">
        <v>653.82668799999999</v>
      </c>
      <c r="E12" s="37">
        <v>874.76853650399994</v>
      </c>
      <c r="F12" s="37">
        <v>894.47204324699999</v>
      </c>
      <c r="G12" s="37">
        <v>989.97771981999995</v>
      </c>
      <c r="H12" s="37">
        <v>1037.934891394</v>
      </c>
      <c r="I12" s="37">
        <v>1026.526989124</v>
      </c>
      <c r="J12" s="37">
        <v>1038.574434204</v>
      </c>
      <c r="K12" s="37">
        <v>1036.1194716380001</v>
      </c>
      <c r="L12" s="37">
        <v>1026.3297056009999</v>
      </c>
      <c r="M12" s="37">
        <v>1020.187959582</v>
      </c>
      <c r="N12" s="1139">
        <v>1017.3673063369999</v>
      </c>
      <c r="O12" s="37">
        <v>1034.8896800360001</v>
      </c>
      <c r="P12" s="37">
        <v>1047.204489702</v>
      </c>
      <c r="Q12" s="37">
        <v>1053.507870168</v>
      </c>
      <c r="R12" s="37">
        <v>1050.651835077</v>
      </c>
      <c r="S12" s="37">
        <v>1059.851293873</v>
      </c>
      <c r="T12" s="37">
        <v>1048.7890773849999</v>
      </c>
      <c r="U12" s="549"/>
      <c r="V12" s="1129"/>
    </row>
    <row r="13" spans="2:22" ht="15" customHeight="1">
      <c r="B13" s="180" t="s">
        <v>27</v>
      </c>
      <c r="C13" s="1293" t="s">
        <v>45</v>
      </c>
      <c r="D13" s="37">
        <v>148.61692099999999</v>
      </c>
      <c r="E13" s="37">
        <v>63.761952059999999</v>
      </c>
      <c r="F13" s="37">
        <v>62.149239428999998</v>
      </c>
      <c r="G13" s="37">
        <v>30.234900056000001</v>
      </c>
      <c r="H13" s="37">
        <v>27.615738088000001</v>
      </c>
      <c r="I13" s="37">
        <v>28.829390431</v>
      </c>
      <c r="J13" s="37">
        <v>28.864309699</v>
      </c>
      <c r="K13" s="37">
        <v>28.894012406000002</v>
      </c>
      <c r="L13" s="37">
        <v>29.891353737999999</v>
      </c>
      <c r="M13" s="37">
        <v>29.902571576</v>
      </c>
      <c r="N13" s="1139">
        <v>29.139603706999999</v>
      </c>
      <c r="O13" s="37">
        <v>29.427256096000001</v>
      </c>
      <c r="P13" s="37">
        <v>28.390857135000001</v>
      </c>
      <c r="Q13" s="37">
        <v>28.675262276000002</v>
      </c>
      <c r="R13" s="37">
        <v>29.636828308999998</v>
      </c>
      <c r="S13" s="37">
        <v>29.560866571999998</v>
      </c>
      <c r="T13" s="37">
        <v>28.888294610999999</v>
      </c>
      <c r="U13" s="549"/>
      <c r="V13" s="1129"/>
    </row>
    <row r="14" spans="2:22" ht="15" customHeight="1">
      <c r="B14" s="180" t="s">
        <v>28</v>
      </c>
      <c r="C14" s="1293" t="s">
        <v>46</v>
      </c>
      <c r="D14" s="37">
        <v>1253.9498819999999</v>
      </c>
      <c r="E14" s="37">
        <v>1623.327856247</v>
      </c>
      <c r="F14" s="37">
        <v>1706.5851422549999</v>
      </c>
      <c r="G14" s="37">
        <v>1868.153071314</v>
      </c>
      <c r="H14" s="37">
        <v>1931.70417808</v>
      </c>
      <c r="I14" s="37">
        <v>1973.7735920380001</v>
      </c>
      <c r="J14" s="37">
        <v>1967.738530524</v>
      </c>
      <c r="K14" s="37">
        <v>1979.469856963</v>
      </c>
      <c r="L14" s="37">
        <v>1986.1835827909999</v>
      </c>
      <c r="M14" s="37">
        <v>1995.8748851800001</v>
      </c>
      <c r="N14" s="1139">
        <v>1995.9216322140001</v>
      </c>
      <c r="O14" s="37">
        <v>2009.697817857</v>
      </c>
      <c r="P14" s="37">
        <v>2017.1891766240001</v>
      </c>
      <c r="Q14" s="37">
        <v>2018.7952750330001</v>
      </c>
      <c r="R14" s="37">
        <v>2035.8143143100001</v>
      </c>
      <c r="S14" s="37">
        <v>2043.58625166</v>
      </c>
      <c r="T14" s="37">
        <v>2056.1545447469998</v>
      </c>
      <c r="U14" s="549"/>
      <c r="V14" s="1129"/>
    </row>
    <row r="15" spans="2:22" ht="15" customHeight="1">
      <c r="B15" s="180" t="s">
        <v>119</v>
      </c>
      <c r="C15" s="1288" t="s">
        <v>47</v>
      </c>
      <c r="D15" s="37">
        <v>1391.0591770000001</v>
      </c>
      <c r="E15" s="37">
        <v>1545.0467396529998</v>
      </c>
      <c r="F15" s="37">
        <v>1593.5379539659998</v>
      </c>
      <c r="G15" s="37">
        <v>1558.6252417769999</v>
      </c>
      <c r="H15" s="37">
        <v>1530.9885257240001</v>
      </c>
      <c r="I15" s="37">
        <v>1542.8615665489999</v>
      </c>
      <c r="J15" s="37">
        <v>1543.570134628</v>
      </c>
      <c r="K15" s="37">
        <v>1562.9597951989999</v>
      </c>
      <c r="L15" s="37">
        <v>1500.903440583</v>
      </c>
      <c r="M15" s="37">
        <v>1520.2152282699999</v>
      </c>
      <c r="N15" s="1139">
        <v>1572.4180690380001</v>
      </c>
      <c r="O15" s="37">
        <v>1529.984937079</v>
      </c>
      <c r="P15" s="37">
        <v>1500.5868940559999</v>
      </c>
      <c r="Q15" s="37">
        <v>1471.3630680169999</v>
      </c>
      <c r="R15" s="37">
        <v>1516.6368608759999</v>
      </c>
      <c r="S15" s="37">
        <v>1535.3389438260001</v>
      </c>
      <c r="T15" s="37">
        <v>1546.564686229</v>
      </c>
      <c r="U15" s="549"/>
      <c r="V15" s="1129"/>
    </row>
    <row r="16" spans="2:22" ht="15" customHeight="1">
      <c r="B16" s="180" t="s">
        <v>81</v>
      </c>
      <c r="C16" s="1288" t="s">
        <v>48</v>
      </c>
      <c r="D16" s="37">
        <v>978.95855200000005</v>
      </c>
      <c r="E16" s="37">
        <v>1303.4884262639998</v>
      </c>
      <c r="F16" s="37">
        <v>1323.095473526</v>
      </c>
      <c r="G16" s="37">
        <v>1356.6029786459999</v>
      </c>
      <c r="H16" s="37">
        <v>1356.6404168009999</v>
      </c>
      <c r="I16" s="37">
        <v>1408.396277697</v>
      </c>
      <c r="J16" s="37">
        <v>1379.0369210250001</v>
      </c>
      <c r="K16" s="37">
        <v>1363.6503418350001</v>
      </c>
      <c r="L16" s="37">
        <v>1371.475252147</v>
      </c>
      <c r="M16" s="37">
        <v>1371.9908575920001</v>
      </c>
      <c r="N16" s="1139">
        <v>1427.6987283829999</v>
      </c>
      <c r="O16" s="37">
        <v>1413.3137382580001</v>
      </c>
      <c r="P16" s="37">
        <v>1347.981811028</v>
      </c>
      <c r="Q16" s="37">
        <v>1471.9629124979999</v>
      </c>
      <c r="R16" s="37">
        <v>1478.226121318</v>
      </c>
      <c r="S16" s="37">
        <v>1471.241942072</v>
      </c>
      <c r="T16" s="37">
        <v>1503.1023169279999</v>
      </c>
      <c r="U16" s="549"/>
      <c r="V16" s="1129"/>
    </row>
    <row r="17" spans="2:23" ht="15" customHeight="1">
      <c r="B17" s="180" t="s">
        <v>82</v>
      </c>
      <c r="C17" s="1288" t="s">
        <v>49</v>
      </c>
      <c r="D17" s="37">
        <v>5521.4939400000003</v>
      </c>
      <c r="E17" s="37">
        <v>6191.9945721230006</v>
      </c>
      <c r="F17" s="37">
        <v>6816.9053978520005</v>
      </c>
      <c r="G17" s="37">
        <v>7938.2939887100001</v>
      </c>
      <c r="H17" s="37">
        <v>8708.994074663</v>
      </c>
      <c r="I17" s="37">
        <v>8886.1315572549993</v>
      </c>
      <c r="J17" s="37">
        <v>9003.6181553040005</v>
      </c>
      <c r="K17" s="37">
        <v>9050.2246863069995</v>
      </c>
      <c r="L17" s="37">
        <v>9144.132009813</v>
      </c>
      <c r="M17" s="37">
        <v>9214.8009792579996</v>
      </c>
      <c r="N17" s="1139">
        <v>9247.4325737660001</v>
      </c>
      <c r="O17" s="37">
        <v>9486.4620750819995</v>
      </c>
      <c r="P17" s="37">
        <v>9721.5680115939995</v>
      </c>
      <c r="Q17" s="37">
        <v>9948.4109248999994</v>
      </c>
      <c r="R17" s="37">
        <v>9847.5786375459993</v>
      </c>
      <c r="S17" s="37">
        <v>9933.5376429169992</v>
      </c>
      <c r="T17" s="37">
        <v>10005.480554582</v>
      </c>
      <c r="U17" s="549"/>
      <c r="V17" s="1129"/>
    </row>
    <row r="18" spans="2:23" ht="15" customHeight="1">
      <c r="B18" s="180" t="s">
        <v>83</v>
      </c>
      <c r="C18" s="1288" t="s">
        <v>50</v>
      </c>
      <c r="D18" s="37">
        <v>915.82291299999997</v>
      </c>
      <c r="E18" s="37">
        <v>1203.5109988690001</v>
      </c>
      <c r="F18" s="37">
        <v>1259.018946724</v>
      </c>
      <c r="G18" s="37">
        <v>1356.519358302</v>
      </c>
      <c r="H18" s="37">
        <v>1471.4451644830001</v>
      </c>
      <c r="I18" s="37">
        <v>1471.4259752959999</v>
      </c>
      <c r="J18" s="37">
        <v>1461.6798834440001</v>
      </c>
      <c r="K18" s="37">
        <v>1461.6576599360001</v>
      </c>
      <c r="L18" s="37">
        <v>1481.8771996139999</v>
      </c>
      <c r="M18" s="37">
        <v>1479.124167683</v>
      </c>
      <c r="N18" s="1139">
        <v>1482.3126623769999</v>
      </c>
      <c r="O18" s="37">
        <v>1498.024806487</v>
      </c>
      <c r="P18" s="37">
        <v>1492.0163159819999</v>
      </c>
      <c r="Q18" s="37">
        <v>1495.651421947</v>
      </c>
      <c r="R18" s="37">
        <v>1519.5760331930001</v>
      </c>
      <c r="S18" s="37">
        <v>1522.6146642819999</v>
      </c>
      <c r="T18" s="37">
        <v>1524.856943688</v>
      </c>
      <c r="U18" s="549"/>
      <c r="V18" s="1129"/>
      <c r="W18" s="205"/>
    </row>
    <row r="19" spans="2:23" ht="15" customHeight="1">
      <c r="B19" s="180" t="s">
        <v>84</v>
      </c>
      <c r="C19" s="1288" t="s">
        <v>51</v>
      </c>
      <c r="D19" s="37">
        <v>123.31801</v>
      </c>
      <c r="E19" s="37">
        <v>158.88144684400001</v>
      </c>
      <c r="F19" s="37">
        <v>142.94611928099999</v>
      </c>
      <c r="G19" s="37">
        <v>148.559178651</v>
      </c>
      <c r="H19" s="37">
        <v>150.488386002</v>
      </c>
      <c r="I19" s="37">
        <v>152.282882567</v>
      </c>
      <c r="J19" s="37">
        <v>154.40836910100001</v>
      </c>
      <c r="K19" s="37">
        <v>150.69025919699999</v>
      </c>
      <c r="L19" s="37">
        <v>148.238880352</v>
      </c>
      <c r="M19" s="37">
        <v>147.00945653299999</v>
      </c>
      <c r="N19" s="1139">
        <v>151.38804535099999</v>
      </c>
      <c r="O19" s="37">
        <v>145.66516406299999</v>
      </c>
      <c r="P19" s="37">
        <v>145.977228301</v>
      </c>
      <c r="Q19" s="37">
        <v>152.49193073800001</v>
      </c>
      <c r="R19" s="37">
        <v>153.65987839799999</v>
      </c>
      <c r="S19" s="37">
        <v>153.119329816</v>
      </c>
      <c r="T19" s="37">
        <v>154.357558998</v>
      </c>
      <c r="U19" s="549"/>
      <c r="V19" s="1129"/>
    </row>
    <row r="20" spans="2:23" ht="15" customHeight="1">
      <c r="B20" s="180" t="s">
        <v>85</v>
      </c>
      <c r="C20" s="1288" t="s">
        <v>52</v>
      </c>
      <c r="D20" s="37">
        <v>5704.0161019999996</v>
      </c>
      <c r="E20" s="37">
        <v>7071.5732317299999</v>
      </c>
      <c r="F20" s="37">
        <v>7293.4888912060005</v>
      </c>
      <c r="G20" s="37">
        <v>7570.4992115130008</v>
      </c>
      <c r="H20" s="37">
        <v>7485.0578292569999</v>
      </c>
      <c r="I20" s="37">
        <v>7474.7914809880003</v>
      </c>
      <c r="J20" s="37">
        <v>7500.8858294929996</v>
      </c>
      <c r="K20" s="37">
        <v>7507.4973109499997</v>
      </c>
      <c r="L20" s="37">
        <v>7554.6279764319997</v>
      </c>
      <c r="M20" s="37">
        <v>7506.9029148890004</v>
      </c>
      <c r="N20" s="1139">
        <v>7543.5672128879996</v>
      </c>
      <c r="O20" s="37">
        <v>7762.8634013020001</v>
      </c>
      <c r="P20" s="37">
        <v>7775.0222649609996</v>
      </c>
      <c r="Q20" s="37">
        <v>7840.9774765960001</v>
      </c>
      <c r="R20" s="37">
        <v>7750.1766520949996</v>
      </c>
      <c r="S20" s="37">
        <v>7727.7207609329998</v>
      </c>
      <c r="T20" s="37">
        <v>7729.9728504499999</v>
      </c>
      <c r="U20" s="549"/>
      <c r="V20" s="1129"/>
    </row>
    <row r="21" spans="2:23" ht="15" customHeight="1">
      <c r="B21" s="180" t="s">
        <v>86</v>
      </c>
      <c r="C21" s="1288" t="s">
        <v>53</v>
      </c>
      <c r="D21" s="37">
        <v>362.01962800000001</v>
      </c>
      <c r="E21" s="37">
        <v>488.12947858899997</v>
      </c>
      <c r="F21" s="37">
        <v>555.68365151500007</v>
      </c>
      <c r="G21" s="37">
        <v>1050.8301560269999</v>
      </c>
      <c r="H21" s="37">
        <v>1033.847446189</v>
      </c>
      <c r="I21" s="37">
        <v>1012.169846091</v>
      </c>
      <c r="J21" s="37">
        <v>1048.6227526810001</v>
      </c>
      <c r="K21" s="37">
        <v>1048.6381317109999</v>
      </c>
      <c r="L21" s="37">
        <v>1052.0798938380001</v>
      </c>
      <c r="M21" s="37">
        <v>1082.569938164</v>
      </c>
      <c r="N21" s="1139">
        <v>1110.387878277</v>
      </c>
      <c r="O21" s="37">
        <v>1192.1263354370001</v>
      </c>
      <c r="P21" s="37">
        <v>1187.251013717</v>
      </c>
      <c r="Q21" s="37">
        <v>1178.2437902459999</v>
      </c>
      <c r="R21" s="37">
        <v>1190.0206607499999</v>
      </c>
      <c r="S21" s="37">
        <v>1187.036793625</v>
      </c>
      <c r="T21" s="37">
        <v>1191.012780945</v>
      </c>
      <c r="U21" s="549"/>
      <c r="V21" s="1129"/>
    </row>
    <row r="22" spans="2:23" ht="15" customHeight="1">
      <c r="B22" s="180" t="s">
        <v>87</v>
      </c>
      <c r="C22" s="1288" t="s">
        <v>54</v>
      </c>
      <c r="D22" s="37">
        <v>1009.4999579999999</v>
      </c>
      <c r="E22" s="37">
        <v>1330.4370828250001</v>
      </c>
      <c r="F22" s="37">
        <v>1420.2978565640001</v>
      </c>
      <c r="G22" s="37">
        <v>1586.8251131679999</v>
      </c>
      <c r="H22" s="37">
        <v>1527.591284202</v>
      </c>
      <c r="I22" s="37">
        <v>1510.192150072</v>
      </c>
      <c r="J22" s="37">
        <v>1517.5429956989999</v>
      </c>
      <c r="K22" s="37">
        <v>1521.791958193</v>
      </c>
      <c r="L22" s="37">
        <v>1512.7072725190001</v>
      </c>
      <c r="M22" s="37">
        <v>1532.115721633</v>
      </c>
      <c r="N22" s="1139">
        <v>1484.0736043429999</v>
      </c>
      <c r="O22" s="37">
        <v>1482.7525143969999</v>
      </c>
      <c r="P22" s="37">
        <v>1475.681359104</v>
      </c>
      <c r="Q22" s="37">
        <v>1457.8258695930001</v>
      </c>
      <c r="R22" s="37">
        <v>1467.1108293499999</v>
      </c>
      <c r="S22" s="37">
        <v>1470.4201022350001</v>
      </c>
      <c r="T22" s="37">
        <v>1458.3077082479999</v>
      </c>
      <c r="U22" s="549"/>
      <c r="V22" s="1129"/>
    </row>
    <row r="23" spans="2:23" ht="15" customHeight="1">
      <c r="B23" s="180" t="s">
        <v>88</v>
      </c>
      <c r="C23" s="1288" t="s">
        <v>55</v>
      </c>
      <c r="D23" s="37">
        <v>227.866692</v>
      </c>
      <c r="E23" s="37">
        <v>252.95316402100002</v>
      </c>
      <c r="F23" s="37">
        <v>278.867195923</v>
      </c>
      <c r="G23" s="37">
        <v>345.18677848599998</v>
      </c>
      <c r="H23" s="37">
        <v>324.03972234299999</v>
      </c>
      <c r="I23" s="37">
        <v>318.05484241400001</v>
      </c>
      <c r="J23" s="37">
        <v>323.03345213400002</v>
      </c>
      <c r="K23" s="37">
        <v>329.19091370000001</v>
      </c>
      <c r="L23" s="37">
        <v>331.57852682999999</v>
      </c>
      <c r="M23" s="37">
        <v>330.97451795799998</v>
      </c>
      <c r="N23" s="1139">
        <v>347.41646663300003</v>
      </c>
      <c r="O23" s="37">
        <v>337.18084302199998</v>
      </c>
      <c r="P23" s="37">
        <v>346.08872400799999</v>
      </c>
      <c r="Q23" s="37">
        <v>338.97021807800002</v>
      </c>
      <c r="R23" s="37">
        <v>336.45548736900002</v>
      </c>
      <c r="S23" s="37">
        <v>336.04630360200002</v>
      </c>
      <c r="T23" s="37">
        <v>350.54324470699999</v>
      </c>
      <c r="U23" s="549"/>
      <c r="V23" s="1129"/>
    </row>
    <row r="24" spans="2:23" ht="15" customHeight="1">
      <c r="B24" s="180" t="s">
        <v>120</v>
      </c>
      <c r="C24" s="1288" t="s">
        <v>56</v>
      </c>
      <c r="D24" s="37">
        <v>460.04566999999997</v>
      </c>
      <c r="E24" s="37">
        <v>701.745861967</v>
      </c>
      <c r="F24" s="37">
        <v>1155.523814552</v>
      </c>
      <c r="G24" s="37">
        <v>1337.326870503</v>
      </c>
      <c r="H24" s="37">
        <v>1342.138196589</v>
      </c>
      <c r="I24" s="37">
        <v>1342.967650388</v>
      </c>
      <c r="J24" s="37">
        <v>1344.6117947749999</v>
      </c>
      <c r="K24" s="37">
        <v>1342.72205276</v>
      </c>
      <c r="L24" s="37">
        <v>1383.2762319779999</v>
      </c>
      <c r="M24" s="37">
        <v>1388.893282089</v>
      </c>
      <c r="N24" s="1139">
        <v>1425.5466448669999</v>
      </c>
      <c r="O24" s="37">
        <v>1414.4239290979999</v>
      </c>
      <c r="P24" s="37">
        <v>1400.472680461</v>
      </c>
      <c r="Q24" s="37">
        <v>1447.6658283669999</v>
      </c>
      <c r="R24" s="37">
        <v>1429.428806805</v>
      </c>
      <c r="S24" s="37">
        <v>873.41269175599996</v>
      </c>
      <c r="T24" s="37">
        <v>776.97584422499995</v>
      </c>
      <c r="U24" s="549"/>
      <c r="V24" s="1129"/>
    </row>
    <row r="25" spans="2:23" ht="15" customHeight="1">
      <c r="B25" s="180" t="s">
        <v>186</v>
      </c>
      <c r="C25" s="1288" t="s">
        <v>278</v>
      </c>
      <c r="D25" s="37">
        <v>0</v>
      </c>
      <c r="E25" s="37">
        <v>38.057285214000004</v>
      </c>
      <c r="F25" s="37">
        <v>53.870862869999996</v>
      </c>
      <c r="G25" s="37">
        <v>85.658549995000001</v>
      </c>
      <c r="H25" s="37">
        <v>116.402830345</v>
      </c>
      <c r="I25" s="37">
        <v>128.229177932</v>
      </c>
      <c r="J25" s="37">
        <v>163.41049035699999</v>
      </c>
      <c r="K25" s="37">
        <v>157.07623726400001</v>
      </c>
      <c r="L25" s="37">
        <v>145.33173796299999</v>
      </c>
      <c r="M25" s="37">
        <v>138.68935527400001</v>
      </c>
      <c r="N25" s="1139">
        <v>100.137694791</v>
      </c>
      <c r="O25" s="37">
        <v>100.212277552</v>
      </c>
      <c r="P25" s="37">
        <v>99.024031668000006</v>
      </c>
      <c r="Q25" s="37">
        <v>123.862836344</v>
      </c>
      <c r="R25" s="37">
        <v>121.65348647499999</v>
      </c>
      <c r="S25" s="37">
        <v>134.37375107599999</v>
      </c>
      <c r="T25" s="37">
        <v>154.679085531</v>
      </c>
      <c r="U25" s="549"/>
      <c r="V25" s="1129"/>
    </row>
    <row r="26" spans="2:23" ht="15" customHeight="1">
      <c r="B26" s="180" t="s">
        <v>187</v>
      </c>
      <c r="C26" s="1293" t="s">
        <v>57</v>
      </c>
      <c r="D26" s="37">
        <v>904.53305399999999</v>
      </c>
      <c r="E26" s="37">
        <v>1058.4311798270001</v>
      </c>
      <c r="F26" s="37">
        <v>1176.6072661969999</v>
      </c>
      <c r="G26" s="37">
        <v>1107.768749521</v>
      </c>
      <c r="H26" s="37">
        <v>1052.3616284330001</v>
      </c>
      <c r="I26" s="37">
        <v>1065.1182131610001</v>
      </c>
      <c r="J26" s="37">
        <v>1049.089831944</v>
      </c>
      <c r="K26" s="37">
        <v>1054.102324966</v>
      </c>
      <c r="L26" s="37">
        <v>1055.362420813</v>
      </c>
      <c r="M26" s="37">
        <v>1068.3414414280001</v>
      </c>
      <c r="N26" s="1139">
        <v>1074.109874302</v>
      </c>
      <c r="O26" s="37">
        <v>1057.9665624249999</v>
      </c>
      <c r="P26" s="37">
        <v>1057.532291383</v>
      </c>
      <c r="Q26" s="37">
        <v>1029.383937804</v>
      </c>
      <c r="R26" s="37">
        <v>1016.69414178</v>
      </c>
      <c r="S26" s="37">
        <v>1001.289448911</v>
      </c>
      <c r="T26" s="37">
        <v>1019.559340712</v>
      </c>
      <c r="U26" s="549"/>
      <c r="V26" s="1129"/>
    </row>
    <row r="27" spans="2:23" ht="15" customHeight="1">
      <c r="B27" s="180" t="s">
        <v>188</v>
      </c>
      <c r="C27" s="1293" t="s">
        <v>58</v>
      </c>
      <c r="D27" s="37">
        <v>1607.0906409999998</v>
      </c>
      <c r="E27" s="37">
        <v>2008.044693544</v>
      </c>
      <c r="F27" s="37">
        <v>2083.05086583</v>
      </c>
      <c r="G27" s="37">
        <v>2250.1668164130001</v>
      </c>
      <c r="H27" s="37">
        <v>2484.8545726020002</v>
      </c>
      <c r="I27" s="37">
        <v>2478.646101839</v>
      </c>
      <c r="J27" s="37">
        <v>2429.6462575669998</v>
      </c>
      <c r="K27" s="37">
        <v>2440.218880941</v>
      </c>
      <c r="L27" s="37">
        <v>2426.7195438949998</v>
      </c>
      <c r="M27" s="37">
        <v>2429.9233084699999</v>
      </c>
      <c r="N27" s="1139">
        <v>2400.420378799</v>
      </c>
      <c r="O27" s="37">
        <v>2452.21658591</v>
      </c>
      <c r="P27" s="37">
        <v>2461.5399787679999</v>
      </c>
      <c r="Q27" s="37">
        <v>2479.650753335</v>
      </c>
      <c r="R27" s="37">
        <v>2461.4396048389999</v>
      </c>
      <c r="S27" s="37">
        <v>2465.9492013690001</v>
      </c>
      <c r="T27" s="37">
        <v>2470.807375289</v>
      </c>
      <c r="U27" s="549"/>
      <c r="V27" s="1129"/>
    </row>
    <row r="28" spans="2:23" ht="15" customHeight="1">
      <c r="B28" s="180" t="s">
        <v>189</v>
      </c>
      <c r="C28" s="1293" t="s">
        <v>59</v>
      </c>
      <c r="D28" s="37">
        <v>1075.7188719999999</v>
      </c>
      <c r="E28" s="37">
        <v>1635.4109885729999</v>
      </c>
      <c r="F28" s="37">
        <v>1669.1136959519999</v>
      </c>
      <c r="G28" s="37">
        <v>1699.2547072330001</v>
      </c>
      <c r="H28" s="37">
        <v>1730.3160588379999</v>
      </c>
      <c r="I28" s="37">
        <v>1743.8005284830001</v>
      </c>
      <c r="J28" s="37">
        <v>1722.3870148359999</v>
      </c>
      <c r="K28" s="37">
        <v>1710.8635690660001</v>
      </c>
      <c r="L28" s="37">
        <v>1690.4755636279999</v>
      </c>
      <c r="M28" s="37">
        <v>1687.711279867</v>
      </c>
      <c r="N28" s="1139">
        <v>1714.0170801720001</v>
      </c>
      <c r="O28" s="37">
        <v>1716.524766062</v>
      </c>
      <c r="P28" s="37">
        <v>1744.681539596</v>
      </c>
      <c r="Q28" s="37">
        <v>1741.4016480780001</v>
      </c>
      <c r="R28" s="37">
        <v>1762.1562490240001</v>
      </c>
      <c r="S28" s="37">
        <v>1739.247947047</v>
      </c>
      <c r="T28" s="37">
        <v>1746.7960980570001</v>
      </c>
      <c r="U28" s="549"/>
      <c r="V28" s="1129"/>
    </row>
    <row r="29" spans="2:23" ht="15" customHeight="1">
      <c r="B29" s="180" t="s">
        <v>190</v>
      </c>
      <c r="C29" s="1288" t="s">
        <v>60</v>
      </c>
      <c r="D29" s="37">
        <v>119.395561</v>
      </c>
      <c r="E29" s="37">
        <v>166.05715306100001</v>
      </c>
      <c r="F29" s="37">
        <v>208.424858986</v>
      </c>
      <c r="G29" s="37">
        <v>246.48219965199999</v>
      </c>
      <c r="H29" s="37">
        <v>218.954886528</v>
      </c>
      <c r="I29" s="37">
        <v>241.373016753</v>
      </c>
      <c r="J29" s="37">
        <v>223.07537535500001</v>
      </c>
      <c r="K29" s="37">
        <v>220.18310806100001</v>
      </c>
      <c r="L29" s="37">
        <v>224.57362975199999</v>
      </c>
      <c r="M29" s="37">
        <v>229.57216480100001</v>
      </c>
      <c r="N29" s="1139">
        <v>275.47709042600002</v>
      </c>
      <c r="O29" s="37">
        <v>257.94902906700003</v>
      </c>
      <c r="P29" s="37">
        <v>227.5631233</v>
      </c>
      <c r="Q29" s="37">
        <v>237.181638491</v>
      </c>
      <c r="R29" s="37">
        <v>237.89450831900001</v>
      </c>
      <c r="S29" s="37">
        <v>226.96055055599999</v>
      </c>
      <c r="T29" s="37">
        <v>228.040827648</v>
      </c>
      <c r="U29" s="549"/>
      <c r="V29" s="1129"/>
    </row>
    <row r="30" spans="2:23" ht="15" customHeight="1">
      <c r="B30" s="180" t="s">
        <v>191</v>
      </c>
      <c r="C30" s="1288" t="s">
        <v>61</v>
      </c>
      <c r="D30" s="37">
        <v>12.635851000000001</v>
      </c>
      <c r="E30" s="37">
        <v>78.690669428999996</v>
      </c>
      <c r="F30" s="37">
        <v>98.373650343000008</v>
      </c>
      <c r="G30" s="37">
        <v>100.75431733000001</v>
      </c>
      <c r="H30" s="37">
        <v>104.120523604</v>
      </c>
      <c r="I30" s="37">
        <v>120.593778196</v>
      </c>
      <c r="J30" s="37">
        <v>117.466350831</v>
      </c>
      <c r="K30" s="37">
        <v>114.54870143399999</v>
      </c>
      <c r="L30" s="37">
        <v>119.653511388</v>
      </c>
      <c r="M30" s="37">
        <v>112.630770844</v>
      </c>
      <c r="N30" s="1139">
        <v>117.346854631</v>
      </c>
      <c r="O30" s="37">
        <v>121.358665284</v>
      </c>
      <c r="P30" s="37">
        <v>121.391873758</v>
      </c>
      <c r="Q30" s="37">
        <v>121.96158846900001</v>
      </c>
      <c r="R30" s="37">
        <v>139.674041467</v>
      </c>
      <c r="S30" s="37">
        <v>125.934255603</v>
      </c>
      <c r="T30" s="37">
        <v>120.845394879</v>
      </c>
      <c r="U30" s="549"/>
      <c r="V30" s="1129"/>
    </row>
    <row r="31" spans="2:23" ht="15" customHeight="1">
      <c r="B31" s="180" t="s">
        <v>192</v>
      </c>
      <c r="C31" s="1288" t="s">
        <v>62</v>
      </c>
      <c r="D31" s="37">
        <v>18.419650999999998</v>
      </c>
      <c r="E31" s="37">
        <v>17.576505754999999</v>
      </c>
      <c r="F31" s="37">
        <v>25.534010451</v>
      </c>
      <c r="G31" s="37">
        <v>30.452670294999997</v>
      </c>
      <c r="H31" s="37">
        <v>28.835105964</v>
      </c>
      <c r="I31" s="37">
        <v>32.092882056999997</v>
      </c>
      <c r="J31" s="37">
        <v>32.270248600999999</v>
      </c>
      <c r="K31" s="37">
        <v>29.701722715999999</v>
      </c>
      <c r="L31" s="37">
        <v>30.175082132</v>
      </c>
      <c r="M31" s="37">
        <v>31.594909239</v>
      </c>
      <c r="N31" s="1139">
        <v>36.747242139999997</v>
      </c>
      <c r="O31" s="37">
        <v>35.597644678000002</v>
      </c>
      <c r="P31" s="37">
        <v>33.412632324999997</v>
      </c>
      <c r="Q31" s="37">
        <v>36.914235599999998</v>
      </c>
      <c r="R31" s="37">
        <v>36.897108754000001</v>
      </c>
      <c r="S31" s="37">
        <v>36.004684326000003</v>
      </c>
      <c r="T31" s="37">
        <v>35.193560554999998</v>
      </c>
      <c r="U31" s="549"/>
      <c r="V31" s="1129"/>
    </row>
    <row r="32" spans="2:23" ht="15" customHeight="1">
      <c r="B32" s="180" t="s">
        <v>193</v>
      </c>
      <c r="C32" s="1288" t="s">
        <v>63</v>
      </c>
      <c r="D32" s="37">
        <v>1002.789811</v>
      </c>
      <c r="E32" s="37">
        <v>1189.9119705819999</v>
      </c>
      <c r="F32" s="37">
        <v>1300.3473683760001</v>
      </c>
      <c r="G32" s="37">
        <v>1461.2778122700001</v>
      </c>
      <c r="H32" s="37">
        <v>1414.4822268830001</v>
      </c>
      <c r="I32" s="37">
        <v>1442.6213148639999</v>
      </c>
      <c r="J32" s="37">
        <v>1459.473890381</v>
      </c>
      <c r="K32" s="37">
        <v>1481.157483491</v>
      </c>
      <c r="L32" s="37">
        <v>1526.1599660280001</v>
      </c>
      <c r="M32" s="37">
        <v>1548.937462848</v>
      </c>
      <c r="N32" s="1139">
        <v>1574.9253630159999</v>
      </c>
      <c r="O32" s="37">
        <v>1558.0439481169999</v>
      </c>
      <c r="P32" s="37">
        <v>1546.718416101</v>
      </c>
      <c r="Q32" s="37">
        <v>1537.7429719510001</v>
      </c>
      <c r="R32" s="37">
        <v>1575.597823696</v>
      </c>
      <c r="S32" s="37">
        <v>1609.2784479090001</v>
      </c>
      <c r="T32" s="37">
        <v>1574.870210026</v>
      </c>
      <c r="U32" s="549"/>
      <c r="V32" s="1129"/>
    </row>
    <row r="33" spans="2:22" ht="15" customHeight="1">
      <c r="B33" s="180" t="s">
        <v>194</v>
      </c>
      <c r="C33" s="1288" t="s">
        <v>64</v>
      </c>
      <c r="D33" s="37">
        <v>10921.370021999999</v>
      </c>
      <c r="E33" s="37">
        <v>13459.796399322</v>
      </c>
      <c r="F33" s="37">
        <v>14477.856087962</v>
      </c>
      <c r="G33" s="37">
        <v>16235.047327639</v>
      </c>
      <c r="H33" s="37">
        <v>16546.504455263999</v>
      </c>
      <c r="I33" s="37">
        <v>16748.375979691999</v>
      </c>
      <c r="J33" s="37">
        <v>16782.166810584</v>
      </c>
      <c r="K33" s="37">
        <v>16791.980258907999</v>
      </c>
      <c r="L33" s="37">
        <v>16913.924801641999</v>
      </c>
      <c r="M33" s="37">
        <v>16924.392786818</v>
      </c>
      <c r="N33" s="1139">
        <v>16908.612921210999</v>
      </c>
      <c r="O33" s="37">
        <v>16886.765281184002</v>
      </c>
      <c r="P33" s="37">
        <v>17064.816929281002</v>
      </c>
      <c r="Q33" s="37">
        <v>17165.738593206999</v>
      </c>
      <c r="R33" s="37">
        <v>17109.181392546001</v>
      </c>
      <c r="S33" s="37">
        <v>17297.734589358999</v>
      </c>
      <c r="T33" s="37">
        <v>17443.523439742999</v>
      </c>
      <c r="U33" s="549"/>
      <c r="V33" s="1129"/>
    </row>
    <row r="34" spans="2:22" ht="15" customHeight="1">
      <c r="B34" s="180" t="s">
        <v>195</v>
      </c>
      <c r="C34" s="1288" t="s">
        <v>65</v>
      </c>
      <c r="D34" s="37">
        <v>554.71593700000005</v>
      </c>
      <c r="E34" s="37">
        <v>665.97971572400002</v>
      </c>
      <c r="F34" s="37">
        <v>649.80350214300006</v>
      </c>
      <c r="G34" s="37">
        <v>650.64497174799999</v>
      </c>
      <c r="H34" s="37">
        <v>643.35619562800002</v>
      </c>
      <c r="I34" s="37">
        <v>646.68530431500005</v>
      </c>
      <c r="J34" s="37">
        <v>652.047331052</v>
      </c>
      <c r="K34" s="37">
        <v>659.38087931500002</v>
      </c>
      <c r="L34" s="37">
        <v>660.85196478199998</v>
      </c>
      <c r="M34" s="37">
        <v>659.20004974599999</v>
      </c>
      <c r="N34" s="1139">
        <v>664.40819384899999</v>
      </c>
      <c r="O34" s="37">
        <v>655.52366806800001</v>
      </c>
      <c r="P34" s="37">
        <v>655.81315895199998</v>
      </c>
      <c r="Q34" s="37">
        <v>642.52558958199995</v>
      </c>
      <c r="R34" s="37">
        <v>639.59358926000004</v>
      </c>
      <c r="S34" s="37">
        <v>640.88433867799995</v>
      </c>
      <c r="T34" s="37">
        <v>646.32567142100004</v>
      </c>
      <c r="U34" s="549"/>
      <c r="V34" s="1129"/>
    </row>
    <row r="35" spans="2:22" ht="15" customHeight="1">
      <c r="B35" s="180" t="s">
        <v>196</v>
      </c>
      <c r="C35" s="1288" t="s">
        <v>66</v>
      </c>
      <c r="D35" s="37">
        <v>773.02280599999995</v>
      </c>
      <c r="E35" s="37">
        <v>1084.298246074</v>
      </c>
      <c r="F35" s="37">
        <v>1178.837486287</v>
      </c>
      <c r="G35" s="37">
        <v>1498.2958354540001</v>
      </c>
      <c r="H35" s="37">
        <v>1676.182968376</v>
      </c>
      <c r="I35" s="37">
        <v>1666.4483968760001</v>
      </c>
      <c r="J35" s="37">
        <v>1689.9503889519999</v>
      </c>
      <c r="K35" s="37">
        <v>1672.025374653</v>
      </c>
      <c r="L35" s="37">
        <v>1672.8168535520001</v>
      </c>
      <c r="M35" s="37">
        <v>1666.7485168539999</v>
      </c>
      <c r="N35" s="1139">
        <v>1655.080554782</v>
      </c>
      <c r="O35" s="37">
        <v>1705.5813030700001</v>
      </c>
      <c r="P35" s="37">
        <v>1682.2319402529999</v>
      </c>
      <c r="Q35" s="37">
        <v>1677.6163385530001</v>
      </c>
      <c r="R35" s="37">
        <v>1689.638992614</v>
      </c>
      <c r="S35" s="37">
        <v>1943.8000719920001</v>
      </c>
      <c r="T35" s="37">
        <v>1887.7427648</v>
      </c>
      <c r="U35" s="549"/>
      <c r="V35" s="1129"/>
    </row>
    <row r="36" spans="2:22" ht="15" customHeight="1">
      <c r="B36" s="180" t="s">
        <v>197</v>
      </c>
      <c r="C36" s="1288" t="s">
        <v>67</v>
      </c>
      <c r="D36" s="37">
        <v>495.71315800000002</v>
      </c>
      <c r="E36" s="37">
        <v>813.98816521200001</v>
      </c>
      <c r="F36" s="37">
        <v>893.18175187499992</v>
      </c>
      <c r="G36" s="37">
        <v>881.78850245699994</v>
      </c>
      <c r="H36" s="37">
        <v>884.53972242299994</v>
      </c>
      <c r="I36" s="37">
        <v>858.82946123900001</v>
      </c>
      <c r="J36" s="37">
        <v>860.87398404099997</v>
      </c>
      <c r="K36" s="37">
        <v>847.880069897</v>
      </c>
      <c r="L36" s="37">
        <v>840.70073167800001</v>
      </c>
      <c r="M36" s="37">
        <v>830.54054467900005</v>
      </c>
      <c r="N36" s="1139">
        <v>859.199363823</v>
      </c>
      <c r="O36" s="37">
        <v>881.23581940400004</v>
      </c>
      <c r="P36" s="37">
        <v>881.80100236099997</v>
      </c>
      <c r="Q36" s="37">
        <v>680.45711197200001</v>
      </c>
      <c r="R36" s="37">
        <v>667.488491221</v>
      </c>
      <c r="S36" s="37">
        <v>673.48635912500004</v>
      </c>
      <c r="T36" s="37">
        <v>655.327861762</v>
      </c>
      <c r="U36" s="549"/>
      <c r="V36" s="1129"/>
    </row>
    <row r="37" spans="2:22" ht="15" customHeight="1">
      <c r="B37" s="180" t="s">
        <v>198</v>
      </c>
      <c r="C37" s="1288" t="s">
        <v>68</v>
      </c>
      <c r="D37" s="37">
        <v>93.967637999999994</v>
      </c>
      <c r="E37" s="37">
        <v>108.044480695</v>
      </c>
      <c r="F37" s="37">
        <v>117.258056947</v>
      </c>
      <c r="G37" s="37">
        <v>113.148286298</v>
      </c>
      <c r="H37" s="37">
        <v>117.865226827</v>
      </c>
      <c r="I37" s="37">
        <v>111.381768287</v>
      </c>
      <c r="J37" s="37">
        <v>114.490672707</v>
      </c>
      <c r="K37" s="37">
        <v>115.011153845</v>
      </c>
      <c r="L37" s="37">
        <v>117.678950946</v>
      </c>
      <c r="M37" s="37">
        <v>115.425909484</v>
      </c>
      <c r="N37" s="1139">
        <v>114.516553755</v>
      </c>
      <c r="O37" s="37">
        <v>117.468611404</v>
      </c>
      <c r="P37" s="37">
        <v>119.19290174699999</v>
      </c>
      <c r="Q37" s="37">
        <v>119.42966105799999</v>
      </c>
      <c r="R37" s="37">
        <v>123.958739107</v>
      </c>
      <c r="S37" s="37">
        <v>126.55153374299999</v>
      </c>
      <c r="T37" s="37">
        <v>126.611346619</v>
      </c>
      <c r="U37" s="549"/>
      <c r="V37" s="1129"/>
    </row>
    <row r="38" spans="2:22" ht="15" customHeight="1">
      <c r="B38" s="180" t="s">
        <v>199</v>
      </c>
      <c r="C38" s="1288" t="s">
        <v>69</v>
      </c>
      <c r="D38" s="37">
        <v>520.57441700000004</v>
      </c>
      <c r="E38" s="37">
        <v>533.94251647299996</v>
      </c>
      <c r="F38" s="37">
        <v>525.98929501099997</v>
      </c>
      <c r="G38" s="37">
        <v>425.51601311100001</v>
      </c>
      <c r="H38" s="37">
        <v>425.614893999</v>
      </c>
      <c r="I38" s="37">
        <v>425.22305580599999</v>
      </c>
      <c r="J38" s="37">
        <v>426.36570550599998</v>
      </c>
      <c r="K38" s="37">
        <v>428.45745681400001</v>
      </c>
      <c r="L38" s="37">
        <v>428.50901469600001</v>
      </c>
      <c r="M38" s="37">
        <v>427.42624715599999</v>
      </c>
      <c r="N38" s="1139">
        <v>138.659399251</v>
      </c>
      <c r="O38" s="37">
        <v>139.23704005100001</v>
      </c>
      <c r="P38" s="37">
        <v>140.988227706</v>
      </c>
      <c r="Q38" s="37">
        <v>78.999616724999996</v>
      </c>
      <c r="R38" s="37">
        <v>78.130469677999997</v>
      </c>
      <c r="S38" s="37">
        <v>53.478837728999999</v>
      </c>
      <c r="T38" s="37">
        <v>51.992488666</v>
      </c>
      <c r="U38" s="549"/>
      <c r="V38" s="1129"/>
    </row>
    <row r="39" spans="2:22" ht="15" customHeight="1">
      <c r="B39" s="180" t="s">
        <v>238</v>
      </c>
      <c r="C39" s="1288" t="s">
        <v>905</v>
      </c>
      <c r="D39" s="37"/>
      <c r="E39" s="37">
        <v>0</v>
      </c>
      <c r="F39" s="37">
        <v>0</v>
      </c>
      <c r="G39" s="37">
        <v>0</v>
      </c>
      <c r="H39" s="37">
        <v>0</v>
      </c>
      <c r="I39" s="37">
        <v>0</v>
      </c>
      <c r="J39" s="37">
        <v>0</v>
      </c>
      <c r="K39" s="37">
        <v>0</v>
      </c>
      <c r="L39" s="37">
        <v>0</v>
      </c>
      <c r="M39" s="37">
        <v>0</v>
      </c>
      <c r="N39" s="37">
        <v>0</v>
      </c>
      <c r="O39" s="37">
        <v>0</v>
      </c>
      <c r="P39" s="37">
        <v>0</v>
      </c>
      <c r="Q39" s="37">
        <v>63.671923595000003</v>
      </c>
      <c r="R39" s="37">
        <v>61.397382423000003</v>
      </c>
      <c r="S39" s="37">
        <v>62.557940705</v>
      </c>
      <c r="T39" s="37">
        <v>65.050468503999994</v>
      </c>
      <c r="U39" s="549"/>
      <c r="V39" s="1129"/>
    </row>
    <row r="40" spans="2:22" ht="15" customHeight="1">
      <c r="B40" s="180" t="s">
        <v>906</v>
      </c>
      <c r="C40" s="1288" t="s">
        <v>909</v>
      </c>
      <c r="D40" s="37"/>
      <c r="E40" s="37">
        <v>0</v>
      </c>
      <c r="F40" s="37">
        <v>0</v>
      </c>
      <c r="G40" s="37">
        <v>0</v>
      </c>
      <c r="H40" s="37">
        <v>0</v>
      </c>
      <c r="I40" s="37">
        <v>0</v>
      </c>
      <c r="J40" s="37">
        <v>0</v>
      </c>
      <c r="K40" s="37">
        <v>0</v>
      </c>
      <c r="L40" s="37">
        <v>0</v>
      </c>
      <c r="M40" s="37">
        <v>0</v>
      </c>
      <c r="N40" s="37">
        <v>0</v>
      </c>
      <c r="O40" s="37">
        <v>0</v>
      </c>
      <c r="P40" s="37">
        <v>0</v>
      </c>
      <c r="Q40" s="37">
        <v>17.499429001999999</v>
      </c>
      <c r="R40" s="37">
        <v>16.684289701000001</v>
      </c>
      <c r="S40" s="37">
        <v>16.082720506000001</v>
      </c>
      <c r="T40" s="37">
        <v>15.282276581</v>
      </c>
      <c r="U40" s="549"/>
      <c r="V40" s="1129"/>
    </row>
    <row r="41" spans="2:22" ht="15" customHeight="1">
      <c r="B41" s="180" t="s">
        <v>908</v>
      </c>
      <c r="C41" s="1288" t="s">
        <v>910</v>
      </c>
      <c r="D41" s="37"/>
      <c r="E41" s="37">
        <v>0</v>
      </c>
      <c r="F41" s="37">
        <v>0</v>
      </c>
      <c r="G41" s="37">
        <v>0</v>
      </c>
      <c r="H41" s="37">
        <v>0</v>
      </c>
      <c r="I41" s="37">
        <v>0</v>
      </c>
      <c r="J41" s="37">
        <v>0</v>
      </c>
      <c r="K41" s="37">
        <v>0</v>
      </c>
      <c r="L41" s="37">
        <v>0</v>
      </c>
      <c r="M41" s="37">
        <v>0</v>
      </c>
      <c r="N41" s="37">
        <v>0</v>
      </c>
      <c r="O41" s="37">
        <v>0</v>
      </c>
      <c r="P41" s="37">
        <v>0</v>
      </c>
      <c r="Q41" s="37">
        <v>64.303252662999995</v>
      </c>
      <c r="R41" s="37">
        <v>65.457246562999998</v>
      </c>
      <c r="S41" s="37">
        <v>64.457432377000003</v>
      </c>
      <c r="T41" s="37">
        <v>64.719117968000006</v>
      </c>
      <c r="U41" s="549"/>
      <c r="V41" s="1129"/>
    </row>
    <row r="42" spans="2:22" ht="15" customHeight="1">
      <c r="B42" s="180" t="s">
        <v>911</v>
      </c>
      <c r="C42" s="1288" t="s">
        <v>907</v>
      </c>
      <c r="D42" s="37"/>
      <c r="E42" s="37">
        <v>0</v>
      </c>
      <c r="F42" s="37">
        <v>0</v>
      </c>
      <c r="G42" s="37">
        <v>0</v>
      </c>
      <c r="H42" s="37">
        <v>0</v>
      </c>
      <c r="I42" s="37">
        <v>0</v>
      </c>
      <c r="J42" s="37">
        <v>0</v>
      </c>
      <c r="K42" s="37">
        <v>0</v>
      </c>
      <c r="L42" s="37">
        <v>0</v>
      </c>
      <c r="M42" s="37">
        <v>0</v>
      </c>
      <c r="N42" s="37">
        <v>0</v>
      </c>
      <c r="O42" s="37">
        <v>0</v>
      </c>
      <c r="P42" s="37">
        <v>0</v>
      </c>
      <c r="Q42" s="37">
        <v>108.595221217</v>
      </c>
      <c r="R42" s="37">
        <v>104.005819332</v>
      </c>
      <c r="S42" s="37">
        <v>97.778068439999998</v>
      </c>
      <c r="T42" s="37">
        <v>95.076433124999994</v>
      </c>
      <c r="U42" s="549"/>
      <c r="V42" s="1129"/>
    </row>
    <row r="43" spans="2:22" ht="15" customHeight="1">
      <c r="B43" s="180" t="s">
        <v>912</v>
      </c>
      <c r="C43" s="1288" t="s">
        <v>328</v>
      </c>
      <c r="D43" s="37">
        <v>0</v>
      </c>
      <c r="E43" s="37">
        <v>0</v>
      </c>
      <c r="F43" s="37">
        <v>0</v>
      </c>
      <c r="G43" s="37">
        <v>0</v>
      </c>
      <c r="H43" s="37">
        <v>0</v>
      </c>
      <c r="I43" s="37">
        <v>0</v>
      </c>
      <c r="J43" s="37">
        <v>0</v>
      </c>
      <c r="K43" s="37">
        <v>0</v>
      </c>
      <c r="L43" s="37">
        <v>0</v>
      </c>
      <c r="M43" s="37">
        <v>0</v>
      </c>
      <c r="N43" s="1140" t="s">
        <v>17</v>
      </c>
      <c r="O43" s="897" t="s">
        <v>17</v>
      </c>
      <c r="P43" s="897"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139340.96040130404</v>
      </c>
      <c r="I44" s="530">
        <v>140738.21924765297</v>
      </c>
      <c r="J44" s="530">
        <v>141589.73307658001</v>
      </c>
      <c r="K44" s="530">
        <v>142108.48641312501</v>
      </c>
      <c r="L44" s="530">
        <v>142789.529881133</v>
      </c>
      <c r="M44" s="530">
        <v>143259.170020769</v>
      </c>
      <c r="N44" s="530">
        <f>SUM(N5:N43)</f>
        <v>143788.69106963495</v>
      </c>
      <c r="O44" s="530">
        <v>143849.10601162002</v>
      </c>
      <c r="P44" s="530">
        <v>143867.17069865696</v>
      </c>
      <c r="Q44" s="530">
        <v>143785.22540388792</v>
      </c>
      <c r="R44" s="530">
        <v>144407.47996806304</v>
      </c>
      <c r="S44" s="530">
        <v>144949.54252195309</v>
      </c>
      <c r="T44" s="530">
        <v>144885.12129976499</v>
      </c>
      <c r="U44" s="531"/>
      <c r="V44" s="1129"/>
    </row>
    <row r="45" spans="2:22" ht="22.5" hidden="1" customHeight="1">
      <c r="B45" s="1042" t="s">
        <v>12</v>
      </c>
      <c r="C45" s="1294" t="s">
        <v>73</v>
      </c>
      <c r="D45" s="198"/>
      <c r="E45" s="198"/>
      <c r="F45" s="198"/>
      <c r="G45" s="198"/>
      <c r="H45" s="198"/>
      <c r="I45" s="198"/>
      <c r="J45" s="198"/>
      <c r="K45" s="198"/>
      <c r="L45" s="198"/>
      <c r="M45" s="198"/>
      <c r="N45" s="198"/>
      <c r="O45" s="198"/>
      <c r="P45" s="198"/>
      <c r="Q45" s="198"/>
      <c r="R45" s="198"/>
      <c r="S45" s="198"/>
      <c r="T45" s="198"/>
      <c r="U45" s="1043"/>
    </row>
    <row r="46" spans="2:22" ht="75" customHeight="1">
      <c r="B46" s="1416" t="s">
        <v>896</v>
      </c>
      <c r="C46" s="1417"/>
      <c r="D46" s="1417"/>
      <c r="E46" s="1417"/>
      <c r="F46" s="1417"/>
      <c r="G46" s="1417"/>
      <c r="H46" s="1417"/>
      <c r="I46" s="1417"/>
      <c r="J46" s="1417"/>
      <c r="K46" s="1417"/>
      <c r="L46" s="1417"/>
      <c r="M46" s="1417"/>
      <c r="N46" s="1417"/>
      <c r="O46" s="1417"/>
      <c r="P46" s="1417"/>
      <c r="Q46" s="1417"/>
      <c r="R46" s="1417"/>
      <c r="S46" s="1417"/>
      <c r="T46" s="1417"/>
      <c r="U46" s="1418"/>
    </row>
    <row r="47" spans="2:22" ht="25.35" customHeight="1">
      <c r="B47" s="1458" t="s">
        <v>405</v>
      </c>
      <c r="C47" s="1459"/>
      <c r="D47" s="1491" t="s">
        <v>277</v>
      </c>
      <c r="E47" s="1492">
        <v>2021</v>
      </c>
      <c r="F47" s="1492">
        <v>2022</v>
      </c>
      <c r="G47" s="1492">
        <v>2023</v>
      </c>
      <c r="H47" s="1378">
        <v>2024</v>
      </c>
      <c r="I47" s="1378"/>
      <c r="J47" s="1378"/>
      <c r="K47" s="1378"/>
      <c r="L47" s="1378"/>
      <c r="M47" s="1378"/>
      <c r="N47" s="1378"/>
      <c r="O47" s="1492">
        <v>2025</v>
      </c>
      <c r="P47" s="1492"/>
      <c r="Q47" s="1492"/>
      <c r="R47" s="1492"/>
      <c r="S47" s="1492"/>
      <c r="T47" s="1492"/>
      <c r="U47" s="1493"/>
    </row>
    <row r="48" spans="2:22" ht="25.35" customHeight="1">
      <c r="B48" s="1458"/>
      <c r="C48" s="1459"/>
      <c r="D48" s="1491"/>
      <c r="E48" s="1492"/>
      <c r="F48" s="1492"/>
      <c r="G48" s="1492"/>
      <c r="H48" s="917" t="s">
        <v>5</v>
      </c>
      <c r="I48" s="909" t="s">
        <v>6</v>
      </c>
      <c r="J48" s="917" t="s">
        <v>267</v>
      </c>
      <c r="K48" s="909" t="s">
        <v>7</v>
      </c>
      <c r="L48" s="909" t="s">
        <v>13</v>
      </c>
      <c r="M48" s="909" t="s">
        <v>14</v>
      </c>
      <c r="N48" s="909" t="s">
        <v>15</v>
      </c>
      <c r="O48" s="909" t="s">
        <v>0</v>
      </c>
      <c r="P48" s="909" t="s">
        <v>1</v>
      </c>
      <c r="Q48" s="909" t="s">
        <v>2</v>
      </c>
      <c r="R48" s="909" t="s">
        <v>3</v>
      </c>
      <c r="S48" s="909" t="s">
        <v>4</v>
      </c>
      <c r="T48" s="909" t="s">
        <v>5</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2.2001938625648401</v>
      </c>
      <c r="I50" s="547">
        <v>2.1868106242534302</v>
      </c>
      <c r="J50" s="547">
        <v>2.18174928142157</v>
      </c>
      <c r="K50" s="547">
        <v>2.1818499153272</v>
      </c>
      <c r="L50" s="547">
        <v>2.1804740884807701</v>
      </c>
      <c r="M50" s="547">
        <v>2.1683645629736801</v>
      </c>
      <c r="N50" s="547">
        <v>2.18111259756258</v>
      </c>
      <c r="O50" s="547">
        <v>2.1729976323046598</v>
      </c>
      <c r="P50" s="547">
        <v>2.1603618607025799</v>
      </c>
      <c r="Q50" s="547">
        <v>2.13735671366479</v>
      </c>
      <c r="R50" s="547">
        <v>2.1861832789762299</v>
      </c>
      <c r="S50" s="547">
        <v>2.1482475382643602</v>
      </c>
      <c r="T50" s="547">
        <v>2.1437907974710102</v>
      </c>
      <c r="U50" s="552"/>
    </row>
    <row r="51" spans="2:22" ht="25.35" customHeight="1" thickBot="1">
      <c r="B51" s="297" t="s">
        <v>529</v>
      </c>
      <c r="C51" s="527"/>
      <c r="D51" s="553">
        <v>8.1424644984521741</v>
      </c>
      <c r="E51" s="553">
        <v>5.8794142946550396</v>
      </c>
      <c r="F51" s="553">
        <v>5.5699039329620303</v>
      </c>
      <c r="G51" s="553">
        <v>5.9298841105475297</v>
      </c>
      <c r="H51" s="553">
        <v>5.9842212135748003</v>
      </c>
      <c r="I51" s="553">
        <v>5.98707798992913</v>
      </c>
      <c r="J51" s="553">
        <v>5.9970908560036102</v>
      </c>
      <c r="K51" s="553">
        <v>6.0085722654726101</v>
      </c>
      <c r="L51" s="553">
        <v>6.0021883436701096</v>
      </c>
      <c r="M51" s="553">
        <v>6.0063679115879101</v>
      </c>
      <c r="N51" s="553">
        <v>6.0817673485316801</v>
      </c>
      <c r="O51" s="553">
        <v>6.0515436404062903</v>
      </c>
      <c r="P51" s="553">
        <v>6.0378243895831902</v>
      </c>
      <c r="Q51" s="553">
        <v>6.0729545861532204</v>
      </c>
      <c r="R51" s="553">
        <v>6.0746936741645499</v>
      </c>
      <c r="S51" s="553">
        <v>6.0503650792776797</v>
      </c>
      <c r="T51" s="553">
        <v>6.10307248545287</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N3"/>
    <mergeCell ref="O3:U3"/>
    <mergeCell ref="B46:U46"/>
    <mergeCell ref="B47:C48"/>
    <mergeCell ref="D47:D48"/>
    <mergeCell ref="E47:E48"/>
    <mergeCell ref="F47:F48"/>
    <mergeCell ref="G47:G48"/>
    <mergeCell ref="H47:N47"/>
    <mergeCell ref="O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S20" sqref="S20"/>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6" t="s">
        <v>584</v>
      </c>
      <c r="B2" s="1417"/>
      <c r="C2" s="1417"/>
      <c r="D2" s="1417"/>
      <c r="E2" s="1417"/>
      <c r="F2" s="1417"/>
      <c r="G2" s="1417"/>
      <c r="H2" s="1417"/>
      <c r="I2" s="1417"/>
      <c r="J2" s="1417"/>
      <c r="K2" s="1417"/>
      <c r="L2" s="1417"/>
      <c r="M2" s="1417"/>
      <c r="N2" s="1417"/>
      <c r="O2" s="1417"/>
      <c r="P2" s="1417"/>
      <c r="Q2" s="1417"/>
      <c r="R2" s="1417"/>
      <c r="S2" s="1417"/>
      <c r="T2" s="1417"/>
      <c r="U2" s="1417"/>
      <c r="V2" s="1417"/>
      <c r="W2" s="1418"/>
    </row>
    <row r="3" spans="1:24" ht="30" customHeight="1">
      <c r="A3" s="1458" t="s">
        <v>567</v>
      </c>
      <c r="B3" s="1459"/>
      <c r="C3" s="1494" t="s">
        <v>277</v>
      </c>
      <c r="D3" s="1492">
        <v>2021</v>
      </c>
      <c r="E3" s="1492">
        <v>2022</v>
      </c>
      <c r="F3" s="1492">
        <v>2023</v>
      </c>
      <c r="G3" s="1492"/>
      <c r="H3" s="1492"/>
      <c r="I3" s="1492"/>
      <c r="J3" s="1378">
        <v>2024</v>
      </c>
      <c r="K3" s="1378"/>
      <c r="L3" s="1378"/>
      <c r="M3" s="1378"/>
      <c r="N3" s="1378"/>
      <c r="O3" s="1378"/>
      <c r="P3" s="1378"/>
      <c r="Q3" s="1492">
        <v>2025</v>
      </c>
      <c r="R3" s="1492"/>
      <c r="S3" s="1492"/>
      <c r="T3" s="1492"/>
      <c r="U3" s="1492"/>
      <c r="V3" s="1492"/>
      <c r="W3" s="1493"/>
    </row>
    <row r="4" spans="1:24" ht="30" customHeight="1">
      <c r="A4" s="1458"/>
      <c r="B4" s="1459"/>
      <c r="C4" s="1495"/>
      <c r="D4" s="1491"/>
      <c r="E4" s="1492"/>
      <c r="F4" s="1492"/>
      <c r="G4" s="1492"/>
      <c r="H4" s="1492"/>
      <c r="I4" s="1492"/>
      <c r="J4" s="917" t="s">
        <v>5</v>
      </c>
      <c r="K4" s="909" t="s">
        <v>6</v>
      </c>
      <c r="L4" s="917" t="s">
        <v>267</v>
      </c>
      <c r="M4" s="909" t="s">
        <v>7</v>
      </c>
      <c r="N4" s="909" t="s">
        <v>13</v>
      </c>
      <c r="O4" s="909" t="s">
        <v>14</v>
      </c>
      <c r="P4" s="909" t="s">
        <v>15</v>
      </c>
      <c r="Q4" s="909" t="s">
        <v>0</v>
      </c>
      <c r="R4" s="909" t="s">
        <v>1</v>
      </c>
      <c r="S4" s="909" t="s">
        <v>2</v>
      </c>
      <c r="T4" s="909" t="s">
        <v>3</v>
      </c>
      <c r="U4" s="909" t="s">
        <v>4</v>
      </c>
      <c r="V4" s="909" t="s">
        <v>5</v>
      </c>
      <c r="W4" s="1071"/>
    </row>
    <row r="5" spans="1:24" s="555" customFormat="1" ht="25.15" customHeight="1">
      <c r="A5" s="196">
        <v>1</v>
      </c>
      <c r="B5" s="1295" t="s">
        <v>564</v>
      </c>
      <c r="C5" s="214">
        <v>29.484876309391435</v>
      </c>
      <c r="D5" s="214">
        <v>26.935838424906699</v>
      </c>
      <c r="E5" s="214">
        <v>25.982127888440498</v>
      </c>
      <c r="F5" s="214">
        <v>26.067973242964399</v>
      </c>
      <c r="G5" s="214">
        <v>25.917121277955399</v>
      </c>
      <c r="H5" s="214">
        <v>25.900127360668399</v>
      </c>
      <c r="I5" s="214">
        <v>25.165036422310099</v>
      </c>
      <c r="J5" s="214">
        <v>24.830397599018099</v>
      </c>
      <c r="K5" s="214">
        <v>25.007912775227901</v>
      </c>
      <c r="L5" s="214">
        <v>25.074725029058602</v>
      </c>
      <c r="M5" s="214">
        <v>25.1099510198713</v>
      </c>
      <c r="N5" s="214">
        <v>25.042147323282901</v>
      </c>
      <c r="O5" s="214">
        <v>24.994478740424199</v>
      </c>
      <c r="P5" s="214">
        <v>24.5650721694977</v>
      </c>
      <c r="Q5" s="214">
        <v>23.036348435067801</v>
      </c>
      <c r="R5" s="214">
        <v>24.4844947556888</v>
      </c>
      <c r="S5" s="214">
        <v>24.455252550079599</v>
      </c>
      <c r="T5" s="214">
        <v>24.356312005877701</v>
      </c>
      <c r="U5" s="214">
        <v>26.2199477151769</v>
      </c>
      <c r="V5" s="214">
        <v>25.971984800662899</v>
      </c>
      <c r="W5" s="524"/>
      <c r="X5" s="1130"/>
    </row>
    <row r="6" spans="1:24" s="555" customFormat="1" ht="25.15" customHeight="1">
      <c r="A6" s="196">
        <v>2</v>
      </c>
      <c r="B6" s="1295" t="s">
        <v>565</v>
      </c>
      <c r="C6" s="214">
        <v>26.13182308439896</v>
      </c>
      <c r="D6" s="214">
        <v>23.569927649445901</v>
      </c>
      <c r="E6" s="214">
        <v>23.145630128951002</v>
      </c>
      <c r="F6" s="214">
        <v>23.0395745646797</v>
      </c>
      <c r="G6" s="214">
        <v>23.065305516452</v>
      </c>
      <c r="H6" s="214">
        <v>23.1045753530321</v>
      </c>
      <c r="I6" s="214">
        <v>21.845447878103901</v>
      </c>
      <c r="J6" s="214">
        <v>22.469187196211301</v>
      </c>
      <c r="K6" s="214">
        <v>22.547461005875501</v>
      </c>
      <c r="L6" s="214">
        <v>22.9763898203514</v>
      </c>
      <c r="M6" s="214">
        <v>22.880806010940301</v>
      </c>
      <c r="N6" s="214">
        <v>22.743065880166899</v>
      </c>
      <c r="O6" s="214">
        <v>22.8614155705997</v>
      </c>
      <c r="P6" s="214">
        <v>22.486169890405101</v>
      </c>
      <c r="Q6" s="214">
        <v>21.984435518997699</v>
      </c>
      <c r="R6" s="214">
        <v>22.558710880674901</v>
      </c>
      <c r="S6" s="214">
        <v>22.773279956450001</v>
      </c>
      <c r="T6" s="214">
        <v>22.6356836899717</v>
      </c>
      <c r="U6" s="214">
        <v>23.199570750779198</v>
      </c>
      <c r="V6" s="214">
        <v>23.317851793582399</v>
      </c>
      <c r="W6" s="524"/>
      <c r="X6" s="1130"/>
    </row>
    <row r="7" spans="1:24" s="555" customFormat="1" ht="25.15" customHeight="1">
      <c r="A7" s="196">
        <v>3</v>
      </c>
      <c r="B7" s="1295" t="s">
        <v>566</v>
      </c>
      <c r="C7" s="214">
        <v>24.756226565729524</v>
      </c>
      <c r="D7" s="214">
        <v>20.7064033659247</v>
      </c>
      <c r="E7" s="214">
        <v>20.129300835548801</v>
      </c>
      <c r="F7" s="214">
        <v>19.7912211447955</v>
      </c>
      <c r="G7" s="214">
        <v>19.780217581920699</v>
      </c>
      <c r="H7" s="214">
        <v>19.979084107056298</v>
      </c>
      <c r="I7" s="214">
        <v>18.874104145778499</v>
      </c>
      <c r="J7" s="214">
        <v>20.0352200275019</v>
      </c>
      <c r="K7" s="214">
        <v>19.357293983998701</v>
      </c>
      <c r="L7" s="214">
        <v>19.617864026161701</v>
      </c>
      <c r="M7" s="214">
        <v>19.798240921178799</v>
      </c>
      <c r="N7" s="214">
        <v>20.0493732186481</v>
      </c>
      <c r="O7" s="214">
        <v>19.826795677906301</v>
      </c>
      <c r="P7" s="214">
        <v>19.236634017692101</v>
      </c>
      <c r="Q7" s="214">
        <v>18.512273249499199</v>
      </c>
      <c r="R7" s="214">
        <v>19.0494750222703</v>
      </c>
      <c r="S7" s="214">
        <v>19.137176386306798</v>
      </c>
      <c r="T7" s="214">
        <v>19.092509935556102</v>
      </c>
      <c r="U7" s="214">
        <v>19.114986426357401</v>
      </c>
      <c r="V7" s="214">
        <v>18.825545362446501</v>
      </c>
      <c r="W7" s="524"/>
      <c r="X7" s="1130"/>
    </row>
    <row r="8" spans="1:24" s="555" customFormat="1" ht="25.15" customHeight="1">
      <c r="A8" s="196">
        <v>4</v>
      </c>
      <c r="B8" s="1295" t="s">
        <v>568</v>
      </c>
      <c r="C8" s="214">
        <v>23.255902604433366</v>
      </c>
      <c r="D8" s="214">
        <v>21.1044636679996</v>
      </c>
      <c r="E8" s="214">
        <v>20.228632908523402</v>
      </c>
      <c r="F8" s="214">
        <v>20.152311514612201</v>
      </c>
      <c r="G8" s="214">
        <v>20.169652151500699</v>
      </c>
      <c r="H8" s="214">
        <v>20.230280198664701</v>
      </c>
      <c r="I8" s="214">
        <v>19.301157431947299</v>
      </c>
      <c r="J8" s="214">
        <v>19.120035534650501</v>
      </c>
      <c r="K8" s="214">
        <v>18.9679584408449</v>
      </c>
      <c r="L8" s="214">
        <v>19.109063887402101</v>
      </c>
      <c r="M8" s="214">
        <v>19.0586667350921</v>
      </c>
      <c r="N8" s="214">
        <v>19.019634164694601</v>
      </c>
      <c r="O8" s="214">
        <v>18.902036574642601</v>
      </c>
      <c r="P8" s="214">
        <v>19.100526718712199</v>
      </c>
      <c r="Q8" s="214">
        <v>17.973622257033199</v>
      </c>
      <c r="R8" s="214">
        <v>19.036483780595798</v>
      </c>
      <c r="S8" s="214">
        <v>18.944613877186701</v>
      </c>
      <c r="T8" s="214">
        <v>18.874089395463301</v>
      </c>
      <c r="U8" s="214">
        <v>19.016398808307201</v>
      </c>
      <c r="V8" s="214">
        <v>19.080516684693102</v>
      </c>
      <c r="W8" s="524"/>
      <c r="X8" s="1130"/>
    </row>
    <row r="9" spans="1:24" s="555" customFormat="1" ht="25.15" customHeight="1">
      <c r="A9" s="196">
        <v>5</v>
      </c>
      <c r="B9" s="1295" t="s">
        <v>569</v>
      </c>
      <c r="C9" s="214">
        <v>24.057585123121498</v>
      </c>
      <c r="D9" s="214">
        <v>21.352357168134301</v>
      </c>
      <c r="E9" s="214">
        <v>21.4658337821446</v>
      </c>
      <c r="F9" s="214">
        <v>21.229212894195399</v>
      </c>
      <c r="G9" s="214">
        <v>22.040431167320001</v>
      </c>
      <c r="H9" s="214">
        <v>21.341637521005101</v>
      </c>
      <c r="I9" s="214">
        <v>19.835293084024599</v>
      </c>
      <c r="J9" s="214">
        <v>22.141983211826801</v>
      </c>
      <c r="K9" s="214">
        <v>21.9390464942271</v>
      </c>
      <c r="L9" s="214">
        <v>22.201006659535398</v>
      </c>
      <c r="M9" s="214">
        <v>22.2453062747737</v>
      </c>
      <c r="N9" s="214">
        <v>22.254016455731001</v>
      </c>
      <c r="O9" s="214">
        <v>22.2702308629386</v>
      </c>
      <c r="P9" s="214">
        <v>22.9747907404263</v>
      </c>
      <c r="Q9" s="214">
        <v>21.779182704348798</v>
      </c>
      <c r="R9" s="214">
        <v>21.999208597410899</v>
      </c>
      <c r="S9" s="214">
        <v>21.9499293226873</v>
      </c>
      <c r="T9" s="214">
        <v>21.8371585426957</v>
      </c>
      <c r="U9" s="214">
        <v>21.659398586690301</v>
      </c>
      <c r="V9" s="214">
        <v>21.472607108113301</v>
      </c>
      <c r="W9" s="524"/>
      <c r="X9" s="1130"/>
    </row>
    <row r="10" spans="1:24" s="555" customFormat="1" ht="25.15" customHeight="1">
      <c r="A10" s="196">
        <v>6</v>
      </c>
      <c r="B10" s="1295" t="s">
        <v>570</v>
      </c>
      <c r="C10" s="214">
        <v>24.309982177330134</v>
      </c>
      <c r="D10" s="214">
        <v>22.620582484446</v>
      </c>
      <c r="E10" s="214">
        <v>21.838952864359101</v>
      </c>
      <c r="F10" s="214">
        <v>21.526146003040498</v>
      </c>
      <c r="G10" s="214">
        <v>21.465771459105301</v>
      </c>
      <c r="H10" s="214">
        <v>21.418649035693001</v>
      </c>
      <c r="I10" s="214">
        <v>20.425555616078299</v>
      </c>
      <c r="J10" s="214">
        <v>20.340724392859101</v>
      </c>
      <c r="K10" s="214">
        <v>20.115740027684801</v>
      </c>
      <c r="L10" s="214">
        <v>20.260619357946901</v>
      </c>
      <c r="M10" s="214">
        <v>20.216517761200802</v>
      </c>
      <c r="N10" s="214">
        <v>20.198867325779801</v>
      </c>
      <c r="O10" s="214">
        <v>20.0568226401742</v>
      </c>
      <c r="P10" s="214">
        <v>19.837574978661099</v>
      </c>
      <c r="Q10" s="214">
        <v>19.112330951459601</v>
      </c>
      <c r="R10" s="214">
        <v>19.750659700627502</v>
      </c>
      <c r="S10" s="214">
        <v>19.812902265139201</v>
      </c>
      <c r="T10" s="214">
        <v>19.832391749922799</v>
      </c>
      <c r="U10" s="214">
        <v>19.704420871766601</v>
      </c>
      <c r="V10" s="214">
        <v>19.7840761746107</v>
      </c>
      <c r="W10" s="524"/>
      <c r="X10" s="1130"/>
    </row>
    <row r="11" spans="1:24" s="555" customFormat="1" ht="25.15" customHeight="1">
      <c r="A11" s="196">
        <v>7</v>
      </c>
      <c r="B11" s="1295" t="s">
        <v>571</v>
      </c>
      <c r="C11" s="214">
        <v>25.843752915865437</v>
      </c>
      <c r="D11" s="214">
        <v>23.833374061328499</v>
      </c>
      <c r="E11" s="214">
        <v>23.3514666881516</v>
      </c>
      <c r="F11" s="214">
        <v>23.378858830349699</v>
      </c>
      <c r="G11" s="214">
        <v>23.303955326082601</v>
      </c>
      <c r="H11" s="214">
        <v>23.2929679985386</v>
      </c>
      <c r="I11" s="214">
        <v>22.1735865956779</v>
      </c>
      <c r="J11" s="214">
        <v>21.9658760415107</v>
      </c>
      <c r="K11" s="214">
        <v>21.640965500491099</v>
      </c>
      <c r="L11" s="214">
        <v>21.737927091269199</v>
      </c>
      <c r="M11" s="214">
        <v>21.831029187286099</v>
      </c>
      <c r="N11" s="214">
        <v>21.803089348261199</v>
      </c>
      <c r="O11" s="214">
        <v>21.787059443278</v>
      </c>
      <c r="P11" s="214">
        <v>21.596804615992799</v>
      </c>
      <c r="Q11" s="214">
        <v>20.652093245329301</v>
      </c>
      <c r="R11" s="214">
        <v>21.540037401943401</v>
      </c>
      <c r="S11" s="214">
        <v>21.5934392765129</v>
      </c>
      <c r="T11" s="214">
        <v>21.711576439357</v>
      </c>
      <c r="U11" s="214">
        <v>22.1015733484811</v>
      </c>
      <c r="V11" s="214">
        <v>22.238258944061599</v>
      </c>
      <c r="W11" s="524"/>
      <c r="X11" s="1130"/>
    </row>
    <row r="12" spans="1:24" s="555" customFormat="1" ht="25.15" customHeight="1">
      <c r="A12" s="196">
        <v>8</v>
      </c>
      <c r="B12" s="1295" t="s">
        <v>572</v>
      </c>
      <c r="C12" s="214">
        <v>21.996578815222826</v>
      </c>
      <c r="D12" s="214">
        <v>20.060718003730301</v>
      </c>
      <c r="E12" s="214">
        <v>18.6895839090067</v>
      </c>
      <c r="F12" s="214">
        <v>18.411402047440699</v>
      </c>
      <c r="G12" s="214">
        <v>18.362721304226199</v>
      </c>
      <c r="H12" s="214">
        <v>18.310982245636701</v>
      </c>
      <c r="I12" s="214">
        <v>17.762680379660601</v>
      </c>
      <c r="J12" s="214">
        <v>18.870814559513999</v>
      </c>
      <c r="K12" s="214">
        <v>17.855417241566499</v>
      </c>
      <c r="L12" s="214">
        <v>18.7453038693927</v>
      </c>
      <c r="M12" s="214">
        <v>18.798454534413199</v>
      </c>
      <c r="N12" s="214">
        <v>18.863940061244499</v>
      </c>
      <c r="O12" s="214">
        <v>18.7179388874473</v>
      </c>
      <c r="P12" s="214">
        <v>18.851211847138799</v>
      </c>
      <c r="Q12" s="214">
        <v>18.072389979179899</v>
      </c>
      <c r="R12" s="214">
        <v>18.816971456233802</v>
      </c>
      <c r="S12" s="214">
        <v>19.1408770940266</v>
      </c>
      <c r="T12" s="214">
        <v>19.253421723986001</v>
      </c>
      <c r="U12" s="214">
        <v>19.212115923197299</v>
      </c>
      <c r="V12" s="214">
        <v>19.4307821709208</v>
      </c>
      <c r="W12" s="524"/>
      <c r="X12" s="1130"/>
    </row>
    <row r="13" spans="1:24" s="555" customFormat="1" ht="25.15" customHeight="1">
      <c r="A13" s="196">
        <v>9</v>
      </c>
      <c r="B13" s="1295" t="s">
        <v>573</v>
      </c>
      <c r="C13" s="214">
        <v>23.544121009068952</v>
      </c>
      <c r="D13" s="214">
        <v>21.751272077899699</v>
      </c>
      <c r="E13" s="214">
        <v>21.092244271272001</v>
      </c>
      <c r="F13" s="214">
        <v>21.032840914503399</v>
      </c>
      <c r="G13" s="214">
        <v>20.908426384890401</v>
      </c>
      <c r="H13" s="214">
        <v>20.328803115991398</v>
      </c>
      <c r="I13" s="214">
        <v>19.910629593316099</v>
      </c>
      <c r="J13" s="214">
        <v>19.762352095887401</v>
      </c>
      <c r="K13" s="214">
        <v>19.581168534402199</v>
      </c>
      <c r="L13" s="214">
        <v>19.605151913026098</v>
      </c>
      <c r="M13" s="214">
        <v>19.7453683862418</v>
      </c>
      <c r="N13" s="214">
        <v>19.721051011923301</v>
      </c>
      <c r="O13" s="214">
        <v>19.4734398892423</v>
      </c>
      <c r="P13" s="214">
        <v>19.249472222993202</v>
      </c>
      <c r="Q13" s="214">
        <v>18.470916644713899</v>
      </c>
      <c r="R13" s="214">
        <v>19.333562985677801</v>
      </c>
      <c r="S13" s="214">
        <v>19.397224639523898</v>
      </c>
      <c r="T13" s="214">
        <v>19.307164401127999</v>
      </c>
      <c r="U13" s="214">
        <v>19.657977273108202</v>
      </c>
      <c r="V13" s="214">
        <v>19.892036353107901</v>
      </c>
      <c r="W13" s="524"/>
      <c r="X13" s="1130"/>
    </row>
    <row r="14" spans="1:24" s="555" customFormat="1" ht="25.15" customHeight="1">
      <c r="A14" s="196">
        <v>10</v>
      </c>
      <c r="B14" s="1295" t="s">
        <v>574</v>
      </c>
      <c r="C14" s="214">
        <v>17.117290138885885</v>
      </c>
      <c r="D14" s="214">
        <v>15.085597228540999</v>
      </c>
      <c r="E14" s="214">
        <v>13.036551032918799</v>
      </c>
      <c r="F14" s="214">
        <v>13.0979036133725</v>
      </c>
      <c r="G14" s="214">
        <v>13.161065465682199</v>
      </c>
      <c r="H14" s="214">
        <v>13.457757173208099</v>
      </c>
      <c r="I14" s="214">
        <v>13.3382929683752</v>
      </c>
      <c r="J14" s="214">
        <v>13.782702298792399</v>
      </c>
      <c r="K14" s="214">
        <v>13.456687935966199</v>
      </c>
      <c r="L14" s="214">
        <v>13.7372312387051</v>
      </c>
      <c r="M14" s="214">
        <v>13.7258507498084</v>
      </c>
      <c r="N14" s="214">
        <v>13.6540491708207</v>
      </c>
      <c r="O14" s="214">
        <v>13.435287304544699</v>
      </c>
      <c r="P14" s="214">
        <v>13.272247329520701</v>
      </c>
      <c r="Q14" s="214">
        <v>12.599456801350099</v>
      </c>
      <c r="R14" s="214">
        <v>14.029735076376401</v>
      </c>
      <c r="S14" s="214">
        <v>13.869183884197801</v>
      </c>
      <c r="T14" s="214">
        <v>13.252885096497399</v>
      </c>
      <c r="U14" s="214">
        <v>13.4190736096064</v>
      </c>
      <c r="V14" s="214">
        <v>13.3892296210299</v>
      </c>
      <c r="W14" s="524"/>
      <c r="X14" s="1130"/>
    </row>
    <row r="15" spans="1:24" s="555" customFormat="1" ht="25.15" customHeight="1">
      <c r="A15" s="196">
        <v>11</v>
      </c>
      <c r="B15" s="1295" t="s">
        <v>575</v>
      </c>
      <c r="C15" s="214">
        <v>20.053680805475107</v>
      </c>
      <c r="D15" s="214">
        <v>17.084508052472401</v>
      </c>
      <c r="E15" s="214">
        <v>16.528993348489799</v>
      </c>
      <c r="F15" s="214">
        <v>16.1804909261534</v>
      </c>
      <c r="G15" s="214">
        <v>15.7754668793294</v>
      </c>
      <c r="H15" s="214">
        <v>15.7650451379298</v>
      </c>
      <c r="I15" s="214">
        <v>15.668153277976</v>
      </c>
      <c r="J15" s="214">
        <v>17.2216008423283</v>
      </c>
      <c r="K15" s="214">
        <v>15.711402611919</v>
      </c>
      <c r="L15" s="214">
        <v>17.3189570219964</v>
      </c>
      <c r="M15" s="214">
        <v>17.2636490041893</v>
      </c>
      <c r="N15" s="214">
        <v>17.114485295654099</v>
      </c>
      <c r="O15" s="214">
        <v>17.103655072218601</v>
      </c>
      <c r="P15" s="214">
        <v>17.3156891268648</v>
      </c>
      <c r="Q15" s="214">
        <v>16.8851058172135</v>
      </c>
      <c r="R15" s="214">
        <v>17.2442843202201</v>
      </c>
      <c r="S15" s="214">
        <v>17.421191318125199</v>
      </c>
      <c r="T15" s="214">
        <v>17.518683388554301</v>
      </c>
      <c r="U15" s="214">
        <v>17.4300835816016</v>
      </c>
      <c r="V15" s="214">
        <v>17.328335698983999</v>
      </c>
      <c r="W15" s="524"/>
      <c r="X15" s="1130"/>
    </row>
    <row r="16" spans="1:24" s="555" customFormat="1" ht="36">
      <c r="A16" s="196">
        <v>12</v>
      </c>
      <c r="B16" s="1295" t="s">
        <v>576</v>
      </c>
      <c r="C16" s="214">
        <v>25.752605184421896</v>
      </c>
      <c r="D16" s="214">
        <v>22.088289467727801</v>
      </c>
      <c r="E16" s="214">
        <v>20.3243569043434</v>
      </c>
      <c r="F16" s="214">
        <v>20.565997680621798</v>
      </c>
      <c r="G16" s="214">
        <v>20.620673084150599</v>
      </c>
      <c r="H16" s="214">
        <v>20.216020890363499</v>
      </c>
      <c r="I16" s="214">
        <v>19.358745267430599</v>
      </c>
      <c r="J16" s="214">
        <v>19.799632580585602</v>
      </c>
      <c r="K16" s="214">
        <v>20.161785756065399</v>
      </c>
      <c r="L16" s="214">
        <v>20.442364017166099</v>
      </c>
      <c r="M16" s="214">
        <v>20.236323762563</v>
      </c>
      <c r="N16" s="214">
        <v>20.5687709922693</v>
      </c>
      <c r="O16" s="214">
        <v>20.560574923613402</v>
      </c>
      <c r="P16" s="214">
        <v>19.8963097633834</v>
      </c>
      <c r="Q16" s="214">
        <v>19.444782313887199</v>
      </c>
      <c r="R16" s="214">
        <v>20.1660352703746</v>
      </c>
      <c r="S16" s="214">
        <v>20.530518406137102</v>
      </c>
      <c r="T16" s="214">
        <v>20.3655485484651</v>
      </c>
      <c r="U16" s="214">
        <v>20.7756315976604</v>
      </c>
      <c r="V16" s="214">
        <v>21.168912209508299</v>
      </c>
      <c r="W16" s="524"/>
      <c r="X16" s="1130"/>
    </row>
    <row r="17" spans="1:24" s="555" customFormat="1" ht="25.15" customHeight="1">
      <c r="A17" s="196">
        <v>13</v>
      </c>
      <c r="B17" s="1295" t="s">
        <v>577</v>
      </c>
      <c r="C17" s="214">
        <v>23.904853096106901</v>
      </c>
      <c r="D17" s="214">
        <v>21.0612509098797</v>
      </c>
      <c r="E17" s="214">
        <v>21.383365898017299</v>
      </c>
      <c r="F17" s="214">
        <v>21.2886938400252</v>
      </c>
      <c r="G17" s="214">
        <v>21.265861397542501</v>
      </c>
      <c r="H17" s="214">
        <v>21.222692076272399</v>
      </c>
      <c r="I17" s="214">
        <v>19.980490100883301</v>
      </c>
      <c r="J17" s="214">
        <v>19.560554465189199</v>
      </c>
      <c r="K17" s="214">
        <v>19.3063437795997</v>
      </c>
      <c r="L17" s="214">
        <v>19.3777733323119</v>
      </c>
      <c r="M17" s="214">
        <v>19.4144684720819</v>
      </c>
      <c r="N17" s="214">
        <v>19.303513250190001</v>
      </c>
      <c r="O17" s="214">
        <v>19.2771891825412</v>
      </c>
      <c r="P17" s="214">
        <v>19.0261613845719</v>
      </c>
      <c r="Q17" s="214">
        <v>18.649972992626999</v>
      </c>
      <c r="R17" s="214">
        <v>19.253117549523601</v>
      </c>
      <c r="S17" s="214">
        <v>19.268431900081801</v>
      </c>
      <c r="T17" s="214">
        <v>19.382528350285099</v>
      </c>
      <c r="U17" s="214">
        <v>19.939278134268299</v>
      </c>
      <c r="V17" s="214">
        <v>20.401805837563799</v>
      </c>
      <c r="W17" s="524"/>
      <c r="X17" s="1130"/>
    </row>
    <row r="18" spans="1:24" s="555" customFormat="1" ht="25.15" customHeight="1">
      <c r="A18" s="196">
        <v>14</v>
      </c>
      <c r="B18" s="1295" t="s">
        <v>578</v>
      </c>
      <c r="C18" s="214">
        <v>24.403096230609105</v>
      </c>
      <c r="D18" s="214">
        <v>21.242185694698701</v>
      </c>
      <c r="E18" s="214">
        <v>20.754262225530699</v>
      </c>
      <c r="F18" s="214">
        <v>20.683874263115602</v>
      </c>
      <c r="G18" s="214">
        <v>21.059933863924599</v>
      </c>
      <c r="H18" s="214">
        <v>20.959784948589199</v>
      </c>
      <c r="I18" s="214">
        <v>19.160657273416799</v>
      </c>
      <c r="J18" s="214">
        <v>19.834685578719899</v>
      </c>
      <c r="K18" s="214">
        <v>19.072923162118201</v>
      </c>
      <c r="L18" s="214">
        <v>19.8438520126452</v>
      </c>
      <c r="M18" s="214">
        <v>20.0114104840045</v>
      </c>
      <c r="N18" s="214">
        <v>19.837601061592</v>
      </c>
      <c r="O18" s="214">
        <v>19.701427276845902</v>
      </c>
      <c r="P18" s="214">
        <v>19.427784642415698</v>
      </c>
      <c r="Q18" s="214">
        <v>18.883133816833102</v>
      </c>
      <c r="R18" s="214">
        <v>19.418314002419699</v>
      </c>
      <c r="S18" s="214">
        <v>19.6211916171581</v>
      </c>
      <c r="T18" s="214">
        <v>19.5748307164416</v>
      </c>
      <c r="U18" s="214">
        <v>19.7516646589307</v>
      </c>
      <c r="V18" s="214">
        <v>19.7700016981644</v>
      </c>
      <c r="W18" s="524"/>
      <c r="X18" s="1130"/>
    </row>
    <row r="19" spans="1:24" s="555" customFormat="1" ht="36">
      <c r="A19" s="196">
        <v>15</v>
      </c>
      <c r="B19" s="1295" t="s">
        <v>579</v>
      </c>
      <c r="C19" s="214">
        <v>25.152422738954417</v>
      </c>
      <c r="D19" s="214">
        <v>22.312909739242102</v>
      </c>
      <c r="E19" s="214">
        <v>22.207525539586399</v>
      </c>
      <c r="F19" s="214">
        <v>22.049618232344901</v>
      </c>
      <c r="G19" s="214">
        <v>21.9919402702029</v>
      </c>
      <c r="H19" s="214">
        <v>21.940509064357901</v>
      </c>
      <c r="I19" s="214">
        <v>21.293299495155299</v>
      </c>
      <c r="J19" s="214">
        <v>21.9138030689884</v>
      </c>
      <c r="K19" s="214">
        <v>21.343491821495501</v>
      </c>
      <c r="L19" s="214">
        <v>21.948894167047701</v>
      </c>
      <c r="M19" s="214">
        <v>21.859827489167099</v>
      </c>
      <c r="N19" s="214">
        <v>21.852310744415099</v>
      </c>
      <c r="O19" s="214">
        <v>21.712244857646599</v>
      </c>
      <c r="P19" s="214">
        <v>22.103841516801499</v>
      </c>
      <c r="Q19" s="214">
        <v>20.926934882090301</v>
      </c>
      <c r="R19" s="214">
        <v>22.026398601207099</v>
      </c>
      <c r="S19" s="214">
        <v>22.235664380992599</v>
      </c>
      <c r="T19" s="214">
        <v>22.294700429754101</v>
      </c>
      <c r="U19" s="214">
        <v>22.7093533367932</v>
      </c>
      <c r="V19" s="214">
        <v>22.9729958158198</v>
      </c>
      <c r="W19" s="524"/>
      <c r="X19" s="1130"/>
    </row>
    <row r="20" spans="1:24" s="555" customFormat="1" ht="25.15" customHeight="1">
      <c r="A20" s="196">
        <v>16</v>
      </c>
      <c r="B20" s="1295" t="s">
        <v>580</v>
      </c>
      <c r="C20" s="214">
        <v>26.895178222316702</v>
      </c>
      <c r="D20" s="214">
        <v>25.491838953488699</v>
      </c>
      <c r="E20" s="214">
        <v>25.026913884974299</v>
      </c>
      <c r="F20" s="214">
        <v>24.921334149556401</v>
      </c>
      <c r="G20" s="214">
        <v>24.565931662438899</v>
      </c>
      <c r="H20" s="214">
        <v>24.229693810044299</v>
      </c>
      <c r="I20" s="214">
        <v>22.784785761461901</v>
      </c>
      <c r="J20" s="214">
        <v>22.446409812976601</v>
      </c>
      <c r="K20" s="214">
        <v>22.602010671705902</v>
      </c>
      <c r="L20" s="214">
        <v>22.925030876855701</v>
      </c>
      <c r="M20" s="214">
        <v>22.446399342941099</v>
      </c>
      <c r="N20" s="214">
        <v>22.440421919984601</v>
      </c>
      <c r="O20" s="214">
        <v>22.385773991014901</v>
      </c>
      <c r="P20" s="214">
        <v>22.361104950032299</v>
      </c>
      <c r="Q20" s="214">
        <v>20.801517984504201</v>
      </c>
      <c r="R20" s="214">
        <v>22.208436254558102</v>
      </c>
      <c r="S20" s="214">
        <v>22.0489056245152</v>
      </c>
      <c r="T20" s="214">
        <v>21.9245424745971</v>
      </c>
      <c r="U20" s="214">
        <v>21.917192467974601</v>
      </c>
      <c r="V20" s="214">
        <v>22.094478781305799</v>
      </c>
      <c r="W20" s="524"/>
      <c r="X20" s="1130"/>
    </row>
    <row r="21" spans="1:24" s="555" customFormat="1" ht="25.15" customHeight="1">
      <c r="A21" s="196">
        <v>17</v>
      </c>
      <c r="B21" s="1295" t="s">
        <v>581</v>
      </c>
      <c r="C21" s="214">
        <v>25.285606880760664</v>
      </c>
      <c r="D21" s="214">
        <v>24.5913136455024</v>
      </c>
      <c r="E21" s="214">
        <v>31.110841836307699</v>
      </c>
      <c r="F21" s="214">
        <v>31.136951291750499</v>
      </c>
      <c r="G21" s="214">
        <v>31.066383958518301</v>
      </c>
      <c r="H21" s="214">
        <v>25.3287293212374</v>
      </c>
      <c r="I21" s="214">
        <v>25.265224340128299</v>
      </c>
      <c r="J21" s="214">
        <v>26.9673443663653</v>
      </c>
      <c r="K21" s="214">
        <v>22.907344631261601</v>
      </c>
      <c r="L21" s="214">
        <v>22.853532434210901</v>
      </c>
      <c r="M21" s="214">
        <v>22.851200259268399</v>
      </c>
      <c r="N21" s="214">
        <v>23.631779856847199</v>
      </c>
      <c r="O21" s="214">
        <v>23.2129625228085</v>
      </c>
      <c r="P21" s="214">
        <v>25.428004619436699</v>
      </c>
      <c r="Q21" s="214">
        <v>25.0429039371408</v>
      </c>
      <c r="R21" s="214">
        <v>25.5812003513382</v>
      </c>
      <c r="S21" s="214">
        <v>26.052226995188001</v>
      </c>
      <c r="T21" s="214">
        <v>26.718326009574699</v>
      </c>
      <c r="U21" s="214">
        <v>20.3864789493072</v>
      </c>
      <c r="V21" s="214">
        <v>19.5989454028579</v>
      </c>
      <c r="W21" s="524"/>
      <c r="X21" s="1130"/>
    </row>
    <row r="22" spans="1:24" s="555" customFormat="1" ht="25.15" customHeight="1">
      <c r="A22" s="196">
        <v>18</v>
      </c>
      <c r="B22" s="1295" t="s">
        <v>582</v>
      </c>
      <c r="C22" s="214">
        <v>23.320253241049386</v>
      </c>
      <c r="D22" s="214">
        <v>17.9582937245948</v>
      </c>
      <c r="E22" s="214">
        <v>18.0550865140589</v>
      </c>
      <c r="F22" s="214">
        <v>18.037826970159699</v>
      </c>
      <c r="G22" s="214">
        <v>18.090884323686499</v>
      </c>
      <c r="H22" s="214">
        <v>17.3648669089721</v>
      </c>
      <c r="I22" s="214">
        <v>17.3241204047834</v>
      </c>
      <c r="J22" s="214">
        <v>17.513754193897899</v>
      </c>
      <c r="K22" s="214">
        <v>17.294706824342999</v>
      </c>
      <c r="L22" s="214">
        <v>17.5162489336718</v>
      </c>
      <c r="M22" s="214">
        <v>17.497109124981002</v>
      </c>
      <c r="N22" s="214">
        <v>17.377071527486201</v>
      </c>
      <c r="O22" s="214">
        <v>17.324612352840099</v>
      </c>
      <c r="P22" s="214">
        <v>17.310532053229299</v>
      </c>
      <c r="Q22" s="214">
        <v>16.7661392686949</v>
      </c>
      <c r="R22" s="214">
        <v>17.409523509966</v>
      </c>
      <c r="S22" s="214">
        <v>17.390510262212299</v>
      </c>
      <c r="T22" s="214">
        <v>17.3879953109467</v>
      </c>
      <c r="U22" s="214">
        <v>17.571814504773599</v>
      </c>
      <c r="V22" s="214">
        <v>17.587338530564001</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19.809139236198501</v>
      </c>
      <c r="K23" s="559">
        <v>19.717643245472299</v>
      </c>
      <c r="L23" s="559">
        <v>19.6926287103162</v>
      </c>
      <c r="M23" s="559">
        <v>19.6575825318649</v>
      </c>
      <c r="N23" s="559">
        <v>19.689628940305401</v>
      </c>
      <c r="O23" s="559">
        <v>19.646891525709801</v>
      </c>
      <c r="P23" s="559">
        <v>19.5166427339501</v>
      </c>
      <c r="Q23" s="559">
        <v>18.3288834907267</v>
      </c>
      <c r="R23" s="559">
        <v>19.537408832619999</v>
      </c>
      <c r="S23" s="559">
        <v>19.5520458473354</v>
      </c>
      <c r="T23" s="559">
        <v>19.521965850328801</v>
      </c>
      <c r="U23" s="559">
        <v>19.8262752529015</v>
      </c>
      <c r="V23" s="559">
        <v>20.0601984788306</v>
      </c>
      <c r="W23" s="560"/>
      <c r="X23" s="1130"/>
    </row>
    <row r="24" spans="1:24" ht="25.35" hidden="1" customHeight="1" thickBot="1">
      <c r="A24" s="1395" t="s">
        <v>239</v>
      </c>
      <c r="B24" s="1395"/>
      <c r="C24" s="556"/>
      <c r="D24" s="556"/>
      <c r="E24" s="556"/>
      <c r="F24" s="556"/>
      <c r="G24" s="556"/>
      <c r="H24" s="556"/>
      <c r="I24" s="556"/>
      <c r="J24" s="556"/>
      <c r="K24" s="556"/>
      <c r="L24" s="556"/>
      <c r="M24" s="556"/>
      <c r="N24" s="556"/>
      <c r="O24" s="556"/>
      <c r="P24" s="556"/>
      <c r="Q24" s="556"/>
      <c r="R24" s="556"/>
      <c r="S24" s="556"/>
      <c r="T24" s="556"/>
      <c r="U24" s="556"/>
      <c r="V24" s="556"/>
      <c r="W24" s="556"/>
    </row>
    <row r="25" spans="1:24">
      <c r="T25" s="108"/>
      <c r="U25" s="108"/>
      <c r="V25" s="108"/>
    </row>
  </sheetData>
  <mergeCells count="9">
    <mergeCell ref="A2:W2"/>
    <mergeCell ref="A24:B24"/>
    <mergeCell ref="D3:D4"/>
    <mergeCell ref="E3:E4"/>
    <mergeCell ref="A3:B4"/>
    <mergeCell ref="C3:C4"/>
    <mergeCell ref="F3:I4"/>
    <mergeCell ref="J3:P3"/>
    <mergeCell ref="Q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S20" sqref="S20"/>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6" t="s">
        <v>281</v>
      </c>
      <c r="B2" s="1417"/>
      <c r="C2" s="1417"/>
      <c r="D2" s="1417"/>
      <c r="E2" s="1417"/>
      <c r="F2" s="1417"/>
      <c r="G2" s="1417"/>
      <c r="H2" s="1417"/>
      <c r="I2" s="1417"/>
      <c r="J2" s="1417"/>
      <c r="K2" s="1417"/>
      <c r="L2" s="1417"/>
      <c r="M2" s="1417"/>
      <c r="N2" s="1417"/>
      <c r="O2" s="1417"/>
      <c r="P2" s="1417"/>
      <c r="Q2" s="1417"/>
      <c r="R2" s="1417"/>
      <c r="S2" s="1417"/>
      <c r="T2" s="1418"/>
      <c r="U2" s="48"/>
    </row>
    <row r="3" spans="1:21" ht="25.15" customHeight="1">
      <c r="A3" s="1374" t="s">
        <v>509</v>
      </c>
      <c r="B3" s="1496"/>
      <c r="C3" s="1494" t="s">
        <v>277</v>
      </c>
      <c r="D3" s="1378">
        <v>2021</v>
      </c>
      <c r="E3" s="1492">
        <v>2022</v>
      </c>
      <c r="F3" s="1492">
        <v>2023</v>
      </c>
      <c r="G3" s="1378">
        <v>2024</v>
      </c>
      <c r="H3" s="1378"/>
      <c r="I3" s="1378"/>
      <c r="J3" s="1378"/>
      <c r="K3" s="1378"/>
      <c r="L3" s="1378"/>
      <c r="M3" s="1378"/>
      <c r="N3" s="1492">
        <v>2025</v>
      </c>
      <c r="O3" s="1492"/>
      <c r="P3" s="1492"/>
      <c r="Q3" s="1492"/>
      <c r="R3" s="1492"/>
      <c r="S3" s="1492"/>
      <c r="T3" s="1493"/>
      <c r="U3" s="48"/>
    </row>
    <row r="4" spans="1:21" ht="25.15" customHeight="1">
      <c r="A4" s="1374"/>
      <c r="B4" s="1496"/>
      <c r="C4" s="1495"/>
      <c r="D4" s="1460"/>
      <c r="E4" s="1492"/>
      <c r="F4" s="1492"/>
      <c r="G4" s="917" t="s">
        <v>5</v>
      </c>
      <c r="H4" s="909" t="s">
        <v>6</v>
      </c>
      <c r="I4" s="917" t="s">
        <v>267</v>
      </c>
      <c r="J4" s="909" t="s">
        <v>7</v>
      </c>
      <c r="K4" s="909" t="s">
        <v>13</v>
      </c>
      <c r="L4" s="909" t="s">
        <v>14</v>
      </c>
      <c r="M4" s="909" t="s">
        <v>15</v>
      </c>
      <c r="N4" s="909" t="s">
        <v>0</v>
      </c>
      <c r="O4" s="909" t="s">
        <v>1</v>
      </c>
      <c r="P4" s="909" t="s">
        <v>2</v>
      </c>
      <c r="Q4" s="909" t="s">
        <v>3</v>
      </c>
      <c r="R4" s="909" t="s">
        <v>4</v>
      </c>
      <c r="S4" s="909" t="s">
        <v>920</v>
      </c>
      <c r="T4" s="1071"/>
      <c r="U4" s="48"/>
    </row>
    <row r="5" spans="1:21" ht="25.15" customHeight="1">
      <c r="A5" s="948"/>
      <c r="B5" s="1215"/>
      <c r="C5" s="546"/>
      <c r="D5" s="546"/>
      <c r="E5" s="546"/>
      <c r="F5" s="546"/>
      <c r="G5" s="546"/>
      <c r="H5" s="546"/>
      <c r="I5" s="546"/>
      <c r="J5" s="546"/>
      <c r="K5" s="546"/>
      <c r="L5" s="546"/>
      <c r="M5" s="546"/>
      <c r="N5" s="546"/>
      <c r="O5" s="546"/>
      <c r="P5" s="546"/>
      <c r="Q5" s="546"/>
      <c r="R5" s="546"/>
      <c r="S5" s="546"/>
      <c r="T5" s="551"/>
      <c r="U5" s="48"/>
    </row>
    <row r="6" spans="1:21" ht="25.15" customHeight="1">
      <c r="A6" s="199"/>
      <c r="B6" s="1215" t="s">
        <v>590</v>
      </c>
      <c r="C6" s="547">
        <v>25.730791663606134</v>
      </c>
      <c r="D6" s="547">
        <v>23.2236146902566</v>
      </c>
      <c r="E6" s="547">
        <v>22.366492674702599</v>
      </c>
      <c r="F6" s="547">
        <v>21.2050946903808</v>
      </c>
      <c r="G6" s="547">
        <v>21.305260453448401</v>
      </c>
      <c r="H6" s="547">
        <v>20.9219260173934</v>
      </c>
      <c r="I6" s="547">
        <v>21.233285635903702</v>
      </c>
      <c r="J6" s="547">
        <v>21.235633547361001</v>
      </c>
      <c r="K6" s="547">
        <v>21.2043531685791</v>
      </c>
      <c r="L6" s="547">
        <v>21.130712835676601</v>
      </c>
      <c r="M6" s="547">
        <v>21.027181667632</v>
      </c>
      <c r="N6" s="547">
        <v>19.980028248031601</v>
      </c>
      <c r="O6" s="547">
        <v>20.970003371490499</v>
      </c>
      <c r="P6" s="547">
        <v>21.058375061715498</v>
      </c>
      <c r="Q6" s="547">
        <v>21.090305201812399</v>
      </c>
      <c r="R6" s="547">
        <v>21.465227414495299</v>
      </c>
      <c r="S6" s="547">
        <v>21.5136970266764</v>
      </c>
      <c r="T6" s="552"/>
      <c r="U6" s="48"/>
    </row>
    <row r="7" spans="1:21" ht="25.15" customHeight="1">
      <c r="A7" s="199"/>
      <c r="B7" s="1215" t="s">
        <v>586</v>
      </c>
      <c r="C7" s="547">
        <v>23.576960299769461</v>
      </c>
      <c r="D7" s="547">
        <v>21.293390989071401</v>
      </c>
      <c r="E7" s="547">
        <v>20.524367613611702</v>
      </c>
      <c r="F7" s="547">
        <v>19.4510760615366</v>
      </c>
      <c r="G7" s="547">
        <v>19.540625717032601</v>
      </c>
      <c r="H7" s="547">
        <v>19.093117915677301</v>
      </c>
      <c r="I7" s="547">
        <v>19.383367668256501</v>
      </c>
      <c r="J7" s="547">
        <v>19.496479080814598</v>
      </c>
      <c r="K7" s="547">
        <v>19.383317434103802</v>
      </c>
      <c r="L7" s="547">
        <v>19.240204026300798</v>
      </c>
      <c r="M7" s="547">
        <v>19.2313297895634</v>
      </c>
      <c r="N7" s="547">
        <v>18.780433817069099</v>
      </c>
      <c r="O7" s="547">
        <v>19.2975722247626</v>
      </c>
      <c r="P7" s="547">
        <v>19.321574341966699</v>
      </c>
      <c r="Q7" s="547">
        <v>19.291385335929402</v>
      </c>
      <c r="R7" s="547">
        <v>19.628325111708499</v>
      </c>
      <c r="S7" s="547">
        <v>19.879443595882702</v>
      </c>
      <c r="T7" s="552"/>
      <c r="U7" s="48"/>
    </row>
    <row r="8" spans="1:21" ht="25.15" customHeight="1" thickBot="1">
      <c r="A8" s="200"/>
      <c r="B8" s="563" t="s">
        <v>587</v>
      </c>
      <c r="C8" s="553">
        <v>23.222293579854188</v>
      </c>
      <c r="D8" s="553">
        <v>20.978927824741401</v>
      </c>
      <c r="E8" s="553">
        <v>20.4859848559481</v>
      </c>
      <c r="F8" s="553">
        <v>19.3035316780424</v>
      </c>
      <c r="G8" s="553">
        <v>19.0966417500711</v>
      </c>
      <c r="H8" s="553">
        <v>18.9651284415107</v>
      </c>
      <c r="I8" s="553">
        <v>19.016754253999899</v>
      </c>
      <c r="J8" s="553">
        <v>18.986561663404299</v>
      </c>
      <c r="K8" s="553">
        <v>18.951413879436501</v>
      </c>
      <c r="L8" s="553">
        <v>18.899820894036498</v>
      </c>
      <c r="M8" s="553">
        <v>18.819867517416899</v>
      </c>
      <c r="N8" s="553">
        <v>17.827602440339501</v>
      </c>
      <c r="O8" s="553">
        <v>18.8581253481019</v>
      </c>
      <c r="P8" s="553">
        <v>18.865549574549501</v>
      </c>
      <c r="Q8" s="553">
        <v>18.8361420357264</v>
      </c>
      <c r="R8" s="553">
        <v>19.097901383975</v>
      </c>
      <c r="S8" s="553">
        <v>19.258528146948901</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6" t="s">
        <v>897</v>
      </c>
      <c r="B12" s="1417"/>
      <c r="C12" s="1417"/>
      <c r="D12" s="1417"/>
      <c r="E12" s="1417"/>
      <c r="F12" s="1417"/>
      <c r="G12" s="1417"/>
      <c r="H12" s="1417"/>
      <c r="I12" s="1417"/>
      <c r="J12" s="1417"/>
      <c r="K12" s="1417"/>
      <c r="L12" s="1417"/>
      <c r="M12" s="1417"/>
      <c r="N12" s="1417"/>
      <c r="O12" s="1417"/>
      <c r="P12" s="1417"/>
      <c r="Q12" s="1417"/>
      <c r="R12" s="1417"/>
      <c r="S12" s="1417"/>
      <c r="T12" s="1418"/>
      <c r="U12" s="48"/>
    </row>
    <row r="13" spans="1:21" ht="25.15" customHeight="1">
      <c r="A13" s="1374" t="s">
        <v>585</v>
      </c>
      <c r="B13" s="1496"/>
      <c r="C13" s="1494" t="s">
        <v>277</v>
      </c>
      <c r="D13" s="1492">
        <v>2021</v>
      </c>
      <c r="E13" s="1494" t="s">
        <v>891</v>
      </c>
      <c r="F13" s="1339">
        <v>2023</v>
      </c>
      <c r="G13" s="1378">
        <v>2024</v>
      </c>
      <c r="H13" s="1378"/>
      <c r="I13" s="1378"/>
      <c r="J13" s="1378"/>
      <c r="K13" s="1378"/>
      <c r="L13" s="1378"/>
      <c r="M13" s="1378"/>
      <c r="N13" s="1492">
        <v>2025</v>
      </c>
      <c r="O13" s="1492"/>
      <c r="P13" s="1492"/>
      <c r="Q13" s="1492"/>
      <c r="R13" s="1492"/>
      <c r="S13" s="1492"/>
      <c r="T13" s="1493"/>
    </row>
    <row r="14" spans="1:21" ht="25.15" customHeight="1">
      <c r="A14" s="1374"/>
      <c r="B14" s="1496"/>
      <c r="C14" s="1495"/>
      <c r="D14" s="1491"/>
      <c r="E14" s="1495"/>
      <c r="F14" s="1340"/>
      <c r="G14" s="917" t="s">
        <v>5</v>
      </c>
      <c r="H14" s="909" t="s">
        <v>6</v>
      </c>
      <c r="I14" s="917" t="s">
        <v>267</v>
      </c>
      <c r="J14" s="909" t="s">
        <v>7</v>
      </c>
      <c r="K14" s="909" t="s">
        <v>13</v>
      </c>
      <c r="L14" s="909" t="s">
        <v>14</v>
      </c>
      <c r="M14" s="909" t="s">
        <v>15</v>
      </c>
      <c r="N14" s="909" t="s">
        <v>0</v>
      </c>
      <c r="O14" s="909" t="s">
        <v>1</v>
      </c>
      <c r="P14" s="909" t="s">
        <v>2</v>
      </c>
      <c r="Q14" s="909" t="s">
        <v>3</v>
      </c>
      <c r="R14" s="909" t="s">
        <v>4</v>
      </c>
      <c r="S14" s="909" t="s">
        <v>5</v>
      </c>
      <c r="T14" s="1071"/>
    </row>
    <row r="15" spans="1:21" ht="25.15" customHeight="1">
      <c r="A15" s="948"/>
      <c r="B15" s="121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15" t="s">
        <v>588</v>
      </c>
      <c r="C16" s="394">
        <v>1597</v>
      </c>
      <c r="D16" s="394">
        <v>1468</v>
      </c>
      <c r="E16" s="394">
        <v>1441</v>
      </c>
      <c r="F16" s="394">
        <v>1402</v>
      </c>
      <c r="G16" s="394">
        <v>1384</v>
      </c>
      <c r="H16" s="394">
        <v>1381</v>
      </c>
      <c r="I16" s="394">
        <v>1378</v>
      </c>
      <c r="J16" s="394">
        <v>1377</v>
      </c>
      <c r="K16" s="394">
        <v>1369</v>
      </c>
      <c r="L16" s="394">
        <v>1367</v>
      </c>
      <c r="M16" s="394">
        <v>1356</v>
      </c>
      <c r="N16" s="394">
        <v>1356</v>
      </c>
      <c r="O16" s="394">
        <v>1356</v>
      </c>
      <c r="P16" s="394">
        <v>1345</v>
      </c>
      <c r="Q16" s="394">
        <v>1344</v>
      </c>
      <c r="R16" s="394">
        <v>1344</v>
      </c>
      <c r="S16" s="394">
        <v>1339</v>
      </c>
      <c r="T16" s="565"/>
    </row>
    <row r="17" spans="1:20" ht="25.15" customHeight="1" thickBot="1">
      <c r="A17" s="200"/>
      <c r="B17" s="563" t="s">
        <v>589</v>
      </c>
      <c r="C17" s="564">
        <v>6273</v>
      </c>
      <c r="D17" s="564">
        <v>5871</v>
      </c>
      <c r="E17" s="564">
        <v>6044</v>
      </c>
      <c r="F17" s="564">
        <v>6047</v>
      </c>
      <c r="G17" s="564">
        <v>5998</v>
      </c>
      <c r="H17" s="564">
        <v>6008</v>
      </c>
      <c r="I17" s="564">
        <v>5993</v>
      </c>
      <c r="J17" s="564">
        <v>5975</v>
      </c>
      <c r="K17" s="564">
        <v>5960</v>
      </c>
      <c r="L17" s="564">
        <v>5955</v>
      </c>
      <c r="M17" s="564">
        <v>5882</v>
      </c>
      <c r="N17" s="564">
        <v>5884</v>
      </c>
      <c r="O17" s="564">
        <v>5939</v>
      </c>
      <c r="P17" s="564">
        <v>5927</v>
      </c>
      <c r="Q17" s="564">
        <v>5914</v>
      </c>
      <c r="R17" s="564">
        <v>5907</v>
      </c>
      <c r="S17" s="564">
        <v>5912</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M3"/>
    <mergeCell ref="N3:T3"/>
    <mergeCell ref="G13:M13"/>
    <mergeCell ref="N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S20" sqref="S20"/>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6" t="s">
        <v>914</v>
      </c>
      <c r="C1" s="1497"/>
      <c r="D1" s="1497"/>
      <c r="E1" s="1497"/>
      <c r="F1" s="1497"/>
      <c r="G1" s="1498"/>
    </row>
    <row r="2" spans="2:15" ht="25.35" customHeight="1">
      <c r="B2" s="1423" t="s">
        <v>480</v>
      </c>
      <c r="C2" s="1424"/>
      <c r="D2" s="1499" t="s">
        <v>235</v>
      </c>
      <c r="E2" s="1499"/>
      <c r="F2" s="1499"/>
      <c r="G2" s="1500" t="s">
        <v>72</v>
      </c>
    </row>
    <row r="3" spans="2:15" ht="25.35" customHeight="1">
      <c r="B3" s="1423"/>
      <c r="C3" s="1424"/>
      <c r="D3" s="1268" t="s">
        <v>90</v>
      </c>
      <c r="E3" s="1268" t="s">
        <v>91</v>
      </c>
      <c r="F3" s="1268" t="s">
        <v>92</v>
      </c>
      <c r="G3" s="1500"/>
    </row>
    <row r="4" spans="2:15" ht="15" customHeight="1">
      <c r="B4" s="544" t="s">
        <v>18</v>
      </c>
      <c r="C4" s="1296" t="s">
        <v>37</v>
      </c>
      <c r="D4" s="394">
        <v>216</v>
      </c>
      <c r="E4" s="394">
        <v>374</v>
      </c>
      <c r="F4" s="394">
        <v>292</v>
      </c>
      <c r="G4" s="565">
        <v>882</v>
      </c>
      <c r="I4" s="23"/>
      <c r="L4" s="23"/>
      <c r="M4" s="23"/>
      <c r="N4" s="23"/>
      <c r="O4" s="23"/>
    </row>
    <row r="5" spans="2:15" ht="15" customHeight="1">
      <c r="B5" s="180" t="s">
        <v>19</v>
      </c>
      <c r="C5" s="1296" t="s">
        <v>38</v>
      </c>
      <c r="D5" s="394">
        <v>53</v>
      </c>
      <c r="E5" s="394">
        <v>69</v>
      </c>
      <c r="F5" s="394">
        <v>67</v>
      </c>
      <c r="G5" s="565">
        <v>189</v>
      </c>
      <c r="I5" s="23"/>
      <c r="L5" s="23"/>
      <c r="M5" s="23"/>
      <c r="N5" s="23"/>
      <c r="O5" s="23"/>
    </row>
    <row r="6" spans="2:15" ht="15" customHeight="1">
      <c r="B6" s="180" t="s">
        <v>20</v>
      </c>
      <c r="C6" s="1296" t="s">
        <v>39</v>
      </c>
      <c r="D6" s="394">
        <v>29</v>
      </c>
      <c r="E6" s="394">
        <v>17</v>
      </c>
      <c r="F6" s="394">
        <v>4</v>
      </c>
      <c r="G6" s="565">
        <v>50</v>
      </c>
      <c r="I6" s="23"/>
      <c r="L6" s="23"/>
      <c r="M6" s="23"/>
      <c r="N6" s="23"/>
      <c r="O6" s="23"/>
    </row>
    <row r="7" spans="2:15" ht="15" customHeight="1">
      <c r="B7" s="180" t="s">
        <v>22</v>
      </c>
      <c r="C7" s="1296" t="s">
        <v>40</v>
      </c>
      <c r="D7" s="394">
        <v>45</v>
      </c>
      <c r="E7" s="394">
        <v>52</v>
      </c>
      <c r="F7" s="394">
        <v>104</v>
      </c>
      <c r="G7" s="565">
        <v>201</v>
      </c>
      <c r="I7" s="23"/>
      <c r="L7" s="23"/>
      <c r="M7" s="23"/>
      <c r="N7" s="23"/>
      <c r="O7" s="23"/>
    </row>
    <row r="8" spans="2:15" ht="15" customHeight="1">
      <c r="B8" s="180" t="s">
        <v>23</v>
      </c>
      <c r="C8" s="1296" t="s">
        <v>41</v>
      </c>
      <c r="D8" s="394">
        <v>237</v>
      </c>
      <c r="E8" s="394">
        <v>626</v>
      </c>
      <c r="F8" s="394">
        <v>856</v>
      </c>
      <c r="G8" s="565">
        <v>1719</v>
      </c>
      <c r="I8" s="23"/>
      <c r="L8" s="23"/>
      <c r="M8" s="23"/>
      <c r="N8" s="23"/>
      <c r="O8" s="23"/>
    </row>
    <row r="9" spans="2:15" ht="15" customHeight="1">
      <c r="B9" s="180" t="s">
        <v>24</v>
      </c>
      <c r="C9" s="1296" t="s">
        <v>42</v>
      </c>
      <c r="D9" s="394">
        <v>241</v>
      </c>
      <c r="E9" s="394">
        <v>279</v>
      </c>
      <c r="F9" s="394">
        <v>826</v>
      </c>
      <c r="G9" s="565">
        <v>1346</v>
      </c>
      <c r="I9" s="23"/>
      <c r="L9" s="23"/>
      <c r="M9" s="23"/>
      <c r="N9" s="23"/>
      <c r="O9" s="23"/>
    </row>
    <row r="10" spans="2:15" ht="15" customHeight="1">
      <c r="B10" s="180" t="s">
        <v>25</v>
      </c>
      <c r="C10" s="1296" t="s">
        <v>43</v>
      </c>
      <c r="D10" s="394">
        <v>5</v>
      </c>
      <c r="E10" s="394">
        <v>7</v>
      </c>
      <c r="F10" s="394">
        <v>1</v>
      </c>
      <c r="G10" s="565">
        <v>13</v>
      </c>
      <c r="I10" s="23"/>
      <c r="L10" s="23"/>
      <c r="M10" s="23"/>
      <c r="N10" s="23"/>
      <c r="O10" s="23"/>
    </row>
    <row r="11" spans="2:15" ht="15" customHeight="1">
      <c r="B11" s="180" t="s">
        <v>26</v>
      </c>
      <c r="C11" s="1296" t="s">
        <v>44</v>
      </c>
      <c r="D11" s="394">
        <v>17</v>
      </c>
      <c r="E11" s="394">
        <v>10</v>
      </c>
      <c r="F11" s="394">
        <v>2</v>
      </c>
      <c r="G11" s="565">
        <v>29</v>
      </c>
      <c r="I11" s="23"/>
      <c r="L11" s="23"/>
      <c r="M11" s="23"/>
      <c r="N11" s="23"/>
      <c r="O11" s="23"/>
    </row>
    <row r="12" spans="2:15" ht="15" customHeight="1">
      <c r="B12" s="180" t="s">
        <v>27</v>
      </c>
      <c r="C12" s="1297" t="s">
        <v>45</v>
      </c>
      <c r="D12" s="394">
        <v>1</v>
      </c>
      <c r="E12" s="394">
        <v>0</v>
      </c>
      <c r="F12" s="394">
        <v>10</v>
      </c>
      <c r="G12" s="565">
        <v>11</v>
      </c>
      <c r="I12" s="23"/>
      <c r="L12" s="23"/>
      <c r="M12" s="23"/>
      <c r="N12" s="23"/>
      <c r="O12" s="23"/>
    </row>
    <row r="13" spans="2:15" ht="15" customHeight="1">
      <c r="B13" s="180" t="s">
        <v>28</v>
      </c>
      <c r="C13" s="1296" t="s">
        <v>46</v>
      </c>
      <c r="D13" s="394">
        <v>45</v>
      </c>
      <c r="E13" s="394">
        <v>58</v>
      </c>
      <c r="F13" s="394">
        <v>41</v>
      </c>
      <c r="G13" s="565">
        <v>144</v>
      </c>
      <c r="I13" s="23"/>
      <c r="L13" s="23"/>
      <c r="M13" s="23"/>
      <c r="N13" s="23"/>
      <c r="O13" s="23"/>
    </row>
    <row r="14" spans="2:15" ht="15" customHeight="1">
      <c r="B14" s="180" t="s">
        <v>119</v>
      </c>
      <c r="C14" s="1296" t="s">
        <v>47</v>
      </c>
      <c r="D14" s="394">
        <v>63</v>
      </c>
      <c r="E14" s="394">
        <v>48</v>
      </c>
      <c r="F14" s="394">
        <v>73</v>
      </c>
      <c r="G14" s="565">
        <v>184</v>
      </c>
      <c r="I14" s="23"/>
      <c r="L14" s="23"/>
      <c r="M14" s="23"/>
      <c r="N14" s="23"/>
      <c r="O14" s="23"/>
    </row>
    <row r="15" spans="2:15" ht="15" customHeight="1">
      <c r="B15" s="180" t="s">
        <v>81</v>
      </c>
      <c r="C15" s="1296" t="s">
        <v>48</v>
      </c>
      <c r="D15" s="394">
        <v>27</v>
      </c>
      <c r="E15" s="394">
        <v>14</v>
      </c>
      <c r="F15" s="394">
        <v>22</v>
      </c>
      <c r="G15" s="565">
        <v>63</v>
      </c>
      <c r="I15" s="23"/>
      <c r="L15" s="23"/>
      <c r="M15" s="23"/>
      <c r="N15" s="23"/>
      <c r="O15" s="23"/>
    </row>
    <row r="16" spans="2:15" ht="15" customHeight="1">
      <c r="B16" s="180" t="s">
        <v>82</v>
      </c>
      <c r="C16" s="1296" t="s">
        <v>49</v>
      </c>
      <c r="D16" s="394">
        <v>43</v>
      </c>
      <c r="E16" s="394">
        <v>34</v>
      </c>
      <c r="F16" s="394">
        <v>6</v>
      </c>
      <c r="G16" s="565">
        <v>83</v>
      </c>
      <c r="I16" s="23"/>
      <c r="L16" s="23"/>
      <c r="M16" s="23"/>
      <c r="N16" s="23"/>
      <c r="O16" s="23"/>
    </row>
    <row r="17" spans="2:15" ht="15" customHeight="1">
      <c r="B17" s="180" t="s">
        <v>83</v>
      </c>
      <c r="C17" s="1296" t="s">
        <v>50</v>
      </c>
      <c r="D17" s="394">
        <v>20</v>
      </c>
      <c r="E17" s="394">
        <v>21</v>
      </c>
      <c r="F17" s="394">
        <v>8</v>
      </c>
      <c r="G17" s="565">
        <v>49</v>
      </c>
      <c r="I17" s="23"/>
      <c r="L17" s="23"/>
      <c r="M17" s="23"/>
      <c r="N17" s="23"/>
      <c r="O17" s="23"/>
    </row>
    <row r="18" spans="2:15" ht="15" customHeight="1">
      <c r="B18" s="180" t="s">
        <v>84</v>
      </c>
      <c r="C18" s="1296" t="s">
        <v>51</v>
      </c>
      <c r="D18" s="394">
        <v>3</v>
      </c>
      <c r="E18" s="394">
        <v>4</v>
      </c>
      <c r="F18" s="394">
        <v>5</v>
      </c>
      <c r="G18" s="565">
        <v>12</v>
      </c>
      <c r="I18" s="23"/>
      <c r="L18" s="23"/>
      <c r="M18" s="23"/>
      <c r="N18" s="23"/>
      <c r="O18" s="23"/>
    </row>
    <row r="19" spans="2:15" ht="15" customHeight="1">
      <c r="B19" s="180" t="s">
        <v>85</v>
      </c>
      <c r="C19" s="1296" t="s">
        <v>52</v>
      </c>
      <c r="D19" s="394">
        <v>23</v>
      </c>
      <c r="E19" s="394">
        <v>37</v>
      </c>
      <c r="F19" s="394">
        <v>17</v>
      </c>
      <c r="G19" s="565">
        <v>77</v>
      </c>
      <c r="I19" s="23"/>
      <c r="L19" s="23"/>
      <c r="M19" s="23"/>
      <c r="N19" s="23"/>
      <c r="O19" s="23"/>
    </row>
    <row r="20" spans="2:15" ht="15" customHeight="1">
      <c r="B20" s="180" t="s">
        <v>86</v>
      </c>
      <c r="C20" s="1296" t="s">
        <v>53</v>
      </c>
      <c r="D20" s="394">
        <v>14</v>
      </c>
      <c r="E20" s="394">
        <v>24</v>
      </c>
      <c r="F20" s="394">
        <v>11</v>
      </c>
      <c r="G20" s="565">
        <v>49</v>
      </c>
      <c r="I20" s="23"/>
      <c r="L20" s="23"/>
      <c r="M20" s="23"/>
      <c r="N20" s="23"/>
      <c r="O20" s="23"/>
    </row>
    <row r="21" spans="2:15" ht="15" customHeight="1">
      <c r="B21" s="180" t="s">
        <v>87</v>
      </c>
      <c r="C21" s="1296" t="s">
        <v>54</v>
      </c>
      <c r="D21" s="394">
        <v>16</v>
      </c>
      <c r="E21" s="394">
        <v>10</v>
      </c>
      <c r="F21" s="394">
        <v>7</v>
      </c>
      <c r="G21" s="565">
        <v>33</v>
      </c>
      <c r="I21" s="23"/>
      <c r="L21" s="23"/>
      <c r="M21" s="23"/>
      <c r="N21" s="23"/>
      <c r="O21" s="23"/>
    </row>
    <row r="22" spans="2:15" ht="15" customHeight="1">
      <c r="B22" s="180" t="s">
        <v>88</v>
      </c>
      <c r="C22" s="1296" t="s">
        <v>55</v>
      </c>
      <c r="D22" s="394">
        <v>14</v>
      </c>
      <c r="E22" s="394">
        <v>13</v>
      </c>
      <c r="F22" s="394">
        <v>29</v>
      </c>
      <c r="G22" s="565">
        <v>56</v>
      </c>
      <c r="I22" s="23"/>
      <c r="L22" s="23"/>
      <c r="M22" s="23"/>
      <c r="N22" s="23"/>
      <c r="O22" s="23"/>
    </row>
    <row r="23" spans="2:15" ht="15" customHeight="1">
      <c r="B23" s="180" t="s">
        <v>120</v>
      </c>
      <c r="C23" s="1296" t="s">
        <v>56</v>
      </c>
      <c r="D23" s="394">
        <v>5</v>
      </c>
      <c r="E23" s="394">
        <v>10</v>
      </c>
      <c r="F23" s="394">
        <v>9</v>
      </c>
      <c r="G23" s="565">
        <v>24</v>
      </c>
      <c r="I23" s="23"/>
      <c r="L23" s="23"/>
      <c r="M23" s="23"/>
      <c r="N23" s="23"/>
      <c r="O23" s="23"/>
    </row>
    <row r="24" spans="2:15" ht="15" customHeight="1">
      <c r="B24" s="180" t="s">
        <v>186</v>
      </c>
      <c r="C24" s="1296" t="s">
        <v>278</v>
      </c>
      <c r="D24" s="394">
        <v>2</v>
      </c>
      <c r="E24" s="394">
        <v>1</v>
      </c>
      <c r="F24" s="394">
        <v>8</v>
      </c>
      <c r="G24" s="565">
        <v>11</v>
      </c>
      <c r="I24" s="23"/>
      <c r="L24" s="23"/>
      <c r="M24" s="23"/>
      <c r="N24" s="23"/>
      <c r="O24" s="23"/>
    </row>
    <row r="25" spans="2:15" ht="15" customHeight="1">
      <c r="B25" s="180" t="s">
        <v>187</v>
      </c>
      <c r="C25" s="1296" t="s">
        <v>57</v>
      </c>
      <c r="D25" s="394">
        <v>5</v>
      </c>
      <c r="E25" s="394">
        <v>20</v>
      </c>
      <c r="F25" s="394">
        <v>20</v>
      </c>
      <c r="G25" s="565">
        <v>45</v>
      </c>
      <c r="I25" s="23"/>
      <c r="L25" s="23"/>
      <c r="M25" s="23"/>
      <c r="N25" s="23"/>
      <c r="O25" s="23"/>
    </row>
    <row r="26" spans="2:15" ht="15" customHeight="1">
      <c r="B26" s="180" t="s">
        <v>188</v>
      </c>
      <c r="C26" s="1296" t="s">
        <v>58</v>
      </c>
      <c r="D26" s="394">
        <v>18</v>
      </c>
      <c r="E26" s="394">
        <v>16</v>
      </c>
      <c r="F26" s="394">
        <v>8</v>
      </c>
      <c r="G26" s="565">
        <v>42</v>
      </c>
      <c r="I26" s="23"/>
      <c r="L26" s="23"/>
      <c r="M26" s="23"/>
      <c r="N26" s="23"/>
      <c r="O26" s="23"/>
    </row>
    <row r="27" spans="2:15" ht="15" customHeight="1">
      <c r="B27" s="180" t="s">
        <v>189</v>
      </c>
      <c r="C27" s="1296" t="s">
        <v>59</v>
      </c>
      <c r="D27" s="394">
        <v>14</v>
      </c>
      <c r="E27" s="394">
        <v>30</v>
      </c>
      <c r="F27" s="394">
        <v>18</v>
      </c>
      <c r="G27" s="565">
        <v>62</v>
      </c>
      <c r="I27" s="23"/>
      <c r="L27" s="23"/>
      <c r="M27" s="23"/>
      <c r="N27" s="23"/>
      <c r="O27" s="23"/>
    </row>
    <row r="28" spans="2:15" ht="15" customHeight="1">
      <c r="B28" s="180" t="s">
        <v>190</v>
      </c>
      <c r="C28" s="1296" t="s">
        <v>60</v>
      </c>
      <c r="D28" s="394">
        <v>15</v>
      </c>
      <c r="E28" s="394">
        <v>7</v>
      </c>
      <c r="F28" s="394">
        <v>2</v>
      </c>
      <c r="G28" s="565">
        <v>24</v>
      </c>
      <c r="I28" s="23"/>
      <c r="L28" s="23"/>
      <c r="M28" s="23"/>
      <c r="N28" s="23"/>
      <c r="O28" s="23"/>
    </row>
    <row r="29" spans="2:15" ht="15" customHeight="1">
      <c r="B29" s="180" t="s">
        <v>191</v>
      </c>
      <c r="C29" s="1296" t="s">
        <v>61</v>
      </c>
      <c r="D29" s="394">
        <v>2</v>
      </c>
      <c r="E29" s="394">
        <v>1</v>
      </c>
      <c r="F29" s="394">
        <v>0</v>
      </c>
      <c r="G29" s="565">
        <v>3</v>
      </c>
      <c r="I29" s="23"/>
      <c r="L29" s="23"/>
      <c r="M29" s="23"/>
      <c r="N29" s="23"/>
      <c r="O29" s="23"/>
    </row>
    <row r="30" spans="2:15" ht="15" customHeight="1">
      <c r="B30" s="180" t="s">
        <v>192</v>
      </c>
      <c r="C30" s="1296" t="s">
        <v>62</v>
      </c>
      <c r="D30" s="394">
        <v>2</v>
      </c>
      <c r="E30" s="394">
        <v>2</v>
      </c>
      <c r="F30" s="394">
        <v>1</v>
      </c>
      <c r="G30" s="565">
        <v>5</v>
      </c>
      <c r="I30" s="23"/>
      <c r="L30" s="23"/>
      <c r="M30" s="23"/>
      <c r="N30" s="23"/>
      <c r="O30" s="23"/>
    </row>
    <row r="31" spans="2:15" ht="15" customHeight="1">
      <c r="B31" s="180" t="s">
        <v>193</v>
      </c>
      <c r="C31" s="1296" t="s">
        <v>63</v>
      </c>
      <c r="D31" s="394">
        <v>18</v>
      </c>
      <c r="E31" s="394">
        <v>59</v>
      </c>
      <c r="F31" s="394">
        <v>32</v>
      </c>
      <c r="G31" s="565">
        <v>109</v>
      </c>
      <c r="I31" s="23"/>
      <c r="L31" s="23"/>
      <c r="M31" s="23"/>
      <c r="N31" s="23"/>
      <c r="O31" s="23"/>
    </row>
    <row r="32" spans="2:15" ht="15" customHeight="1">
      <c r="B32" s="180" t="s">
        <v>194</v>
      </c>
      <c r="C32" s="1296" t="s">
        <v>64</v>
      </c>
      <c r="D32" s="394">
        <v>127</v>
      </c>
      <c r="E32" s="394">
        <v>65</v>
      </c>
      <c r="F32" s="394">
        <v>97</v>
      </c>
      <c r="G32" s="565">
        <v>289</v>
      </c>
      <c r="I32" s="23"/>
      <c r="L32" s="23"/>
      <c r="M32" s="23"/>
      <c r="N32" s="23"/>
      <c r="O32" s="23"/>
    </row>
    <row r="33" spans="2:15" ht="15" customHeight="1">
      <c r="B33" s="180" t="s">
        <v>195</v>
      </c>
      <c r="C33" s="1296" t="s">
        <v>65</v>
      </c>
      <c r="D33" s="394">
        <v>11</v>
      </c>
      <c r="E33" s="394">
        <v>11</v>
      </c>
      <c r="F33" s="394">
        <v>10</v>
      </c>
      <c r="G33" s="565">
        <v>32</v>
      </c>
      <c r="I33" s="23"/>
      <c r="L33" s="23"/>
      <c r="M33" s="23"/>
      <c r="N33" s="23"/>
      <c r="O33" s="23"/>
    </row>
    <row r="34" spans="2:15" ht="15" customHeight="1">
      <c r="B34" s="180" t="s">
        <v>196</v>
      </c>
      <c r="C34" s="1296" t="s">
        <v>66</v>
      </c>
      <c r="D34" s="394">
        <v>1</v>
      </c>
      <c r="E34" s="394">
        <v>10</v>
      </c>
      <c r="F34" s="394">
        <v>11</v>
      </c>
      <c r="G34" s="565">
        <v>22</v>
      </c>
      <c r="I34" s="23"/>
      <c r="L34" s="23"/>
      <c r="M34" s="23"/>
      <c r="N34" s="23"/>
      <c r="O34" s="23"/>
    </row>
    <row r="35" spans="2:15" ht="15" customHeight="1">
      <c r="B35" s="180" t="s">
        <v>197</v>
      </c>
      <c r="C35" s="1296" t="s">
        <v>67</v>
      </c>
      <c r="D35" s="394">
        <v>6</v>
      </c>
      <c r="E35" s="394">
        <v>12</v>
      </c>
      <c r="F35" s="394">
        <v>3</v>
      </c>
      <c r="G35" s="565">
        <v>21</v>
      </c>
      <c r="I35" s="23"/>
      <c r="L35" s="23"/>
      <c r="M35" s="23"/>
      <c r="N35" s="23"/>
      <c r="O35" s="23"/>
    </row>
    <row r="36" spans="2:15" ht="15" customHeight="1">
      <c r="B36" s="180" t="s">
        <v>198</v>
      </c>
      <c r="C36" s="1296" t="s">
        <v>68</v>
      </c>
      <c r="D36" s="394">
        <v>2</v>
      </c>
      <c r="E36" s="394">
        <v>7</v>
      </c>
      <c r="F36" s="394">
        <v>3</v>
      </c>
      <c r="G36" s="565">
        <v>12</v>
      </c>
      <c r="I36" s="23"/>
      <c r="L36" s="23"/>
      <c r="M36" s="23"/>
      <c r="N36" s="23"/>
      <c r="O36" s="23"/>
    </row>
    <row r="37" spans="2:15" ht="15" customHeight="1">
      <c r="B37" s="180" t="s">
        <v>199</v>
      </c>
      <c r="C37" s="1296" t="s">
        <v>69</v>
      </c>
      <c r="D37" s="394">
        <v>1</v>
      </c>
      <c r="E37" s="394">
        <v>1</v>
      </c>
      <c r="F37" s="394">
        <v>0</v>
      </c>
      <c r="G37" s="565">
        <v>2</v>
      </c>
      <c r="I37" s="23"/>
      <c r="L37" s="23"/>
      <c r="M37" s="23"/>
      <c r="N37" s="23"/>
      <c r="O37" s="23"/>
    </row>
    <row r="38" spans="2:15" ht="25.35" customHeight="1">
      <c r="B38" s="180" t="s">
        <v>238</v>
      </c>
      <c r="C38" s="1296" t="s">
        <v>905</v>
      </c>
      <c r="D38" s="394">
        <v>2</v>
      </c>
      <c r="E38" s="394">
        <v>3</v>
      </c>
      <c r="F38" s="394">
        <v>0</v>
      </c>
      <c r="G38" s="565">
        <v>5</v>
      </c>
      <c r="I38" s="23"/>
      <c r="L38" s="23"/>
      <c r="M38" s="23"/>
      <c r="N38" s="23"/>
      <c r="O38" s="23"/>
    </row>
    <row r="39" spans="2:15" ht="26.1" customHeight="1">
      <c r="B39" s="180" t="s">
        <v>906</v>
      </c>
      <c r="C39" s="1296" t="s">
        <v>909</v>
      </c>
      <c r="D39" s="394">
        <v>0</v>
      </c>
      <c r="E39" s="394">
        <v>1</v>
      </c>
      <c r="F39" s="394">
        <v>0</v>
      </c>
      <c r="G39" s="565">
        <v>1</v>
      </c>
      <c r="I39" s="23"/>
      <c r="L39" s="23"/>
      <c r="M39" s="23"/>
      <c r="N39" s="23"/>
      <c r="O39" s="23"/>
    </row>
    <row r="40" spans="2:15" ht="12.75" customHeight="1">
      <c r="B40" s="180" t="s">
        <v>908</v>
      </c>
      <c r="C40" s="1296" t="s">
        <v>910</v>
      </c>
      <c r="D40" s="394">
        <v>0</v>
      </c>
      <c r="E40" s="394">
        <v>3</v>
      </c>
      <c r="F40" s="394">
        <v>1</v>
      </c>
      <c r="G40" s="565">
        <v>4</v>
      </c>
      <c r="I40" s="23"/>
      <c r="L40" s="23"/>
      <c r="M40" s="23"/>
      <c r="N40" s="23"/>
      <c r="O40" s="23"/>
    </row>
    <row r="41" spans="2:15" ht="12.75" customHeight="1">
      <c r="B41" s="180" t="s">
        <v>911</v>
      </c>
      <c r="C41" s="1296" t="s">
        <v>907</v>
      </c>
      <c r="D41" s="394">
        <v>1</v>
      </c>
      <c r="E41" s="394">
        <v>3</v>
      </c>
      <c r="F41" s="394">
        <v>0</v>
      </c>
      <c r="G41" s="565">
        <v>4</v>
      </c>
      <c r="I41" s="23"/>
      <c r="L41" s="23"/>
      <c r="M41" s="23"/>
      <c r="N41" s="23"/>
      <c r="O41" s="23"/>
    </row>
    <row r="42" spans="2:15" ht="12.75" customHeight="1">
      <c r="B42" s="180" t="s">
        <v>912</v>
      </c>
      <c r="C42" s="1296" t="s">
        <v>328</v>
      </c>
      <c r="D42" s="394" t="s">
        <v>17</v>
      </c>
      <c r="E42" s="394" t="s">
        <v>17</v>
      </c>
      <c r="F42" s="394" t="s">
        <v>17</v>
      </c>
      <c r="G42" s="565" t="s">
        <v>17</v>
      </c>
      <c r="I42" s="23"/>
      <c r="L42" s="23"/>
      <c r="M42" s="23"/>
      <c r="N42" s="23"/>
      <c r="O42" s="23"/>
    </row>
    <row r="43" spans="2:15" ht="12.75" customHeight="1" thickBot="1">
      <c r="B43" s="528" t="s">
        <v>71</v>
      </c>
      <c r="C43" s="545"/>
      <c r="D43" s="567">
        <v>1344</v>
      </c>
      <c r="E43" s="567">
        <v>1959</v>
      </c>
      <c r="F43" s="567">
        <v>2604</v>
      </c>
      <c r="G43" s="1133">
        <v>5907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2" zoomScale="91" zoomScaleNormal="100" zoomScaleSheetLayoutView="110" workbookViewId="0">
      <selection activeCell="S20" sqref="S20"/>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0" width="7.109375" style="2" customWidth="1"/>
    <col min="11" max="21" width="7.21875" style="2" customWidth="1"/>
    <col min="22" max="22" width="0.77734375" style="2" customWidth="1"/>
    <col min="23" max="23" width="10.21875" style="1" bestFit="1" customWidth="1"/>
    <col min="24" max="16384" width="8.77734375" style="1"/>
  </cols>
  <sheetData>
    <row r="1" spans="2:24" ht="75" customHeight="1">
      <c r="B1" s="1416" t="s">
        <v>282</v>
      </c>
      <c r="C1" s="1417"/>
      <c r="D1" s="1417"/>
      <c r="E1" s="1417"/>
      <c r="F1" s="1417"/>
      <c r="G1" s="1417"/>
      <c r="H1" s="1417"/>
      <c r="I1" s="1417"/>
      <c r="J1" s="1417"/>
      <c r="K1" s="1417"/>
      <c r="L1" s="1417"/>
      <c r="M1" s="1417"/>
      <c r="N1" s="1417"/>
      <c r="O1" s="1417"/>
      <c r="P1" s="1417"/>
      <c r="Q1" s="1417"/>
      <c r="R1" s="1417"/>
      <c r="S1" s="1417"/>
      <c r="T1" s="1417"/>
      <c r="U1" s="1417"/>
      <c r="V1" s="1418"/>
    </row>
    <row r="2" spans="2:24" ht="25.15" customHeight="1">
      <c r="B2" s="1458" t="s">
        <v>405</v>
      </c>
      <c r="C2" s="1459"/>
      <c r="D2" s="1339" t="s">
        <v>277</v>
      </c>
      <c r="E2" s="1340">
        <v>2021</v>
      </c>
      <c r="F2" s="1340">
        <v>2022</v>
      </c>
      <c r="G2" s="1340">
        <v>2023</v>
      </c>
      <c r="H2" s="1492">
        <v>2024</v>
      </c>
      <c r="I2" s="1492"/>
      <c r="J2" s="1492"/>
      <c r="K2" s="1492"/>
      <c r="L2" s="1492"/>
      <c r="M2" s="1492"/>
      <c r="N2" s="1492"/>
      <c r="O2" s="1492"/>
      <c r="P2" s="1492">
        <v>2025</v>
      </c>
      <c r="Q2" s="1492"/>
      <c r="R2" s="1492"/>
      <c r="S2" s="1492"/>
      <c r="T2" s="1492"/>
      <c r="U2" s="1492"/>
      <c r="V2" s="1493"/>
    </row>
    <row r="3" spans="2:24" ht="25.15" customHeight="1">
      <c r="B3" s="1458"/>
      <c r="C3" s="1459"/>
      <c r="D3" s="1339"/>
      <c r="E3" s="1339"/>
      <c r="F3" s="1340"/>
      <c r="G3" s="1340"/>
      <c r="H3" s="917" t="s">
        <v>4</v>
      </c>
      <c r="I3" s="917" t="s">
        <v>5</v>
      </c>
      <c r="J3" s="909" t="s">
        <v>6</v>
      </c>
      <c r="K3" s="917" t="s">
        <v>267</v>
      </c>
      <c r="L3" s="909" t="s">
        <v>7</v>
      </c>
      <c r="M3" s="909" t="s">
        <v>13</v>
      </c>
      <c r="N3" s="909" t="s">
        <v>14</v>
      </c>
      <c r="O3" s="909" t="s">
        <v>15</v>
      </c>
      <c r="P3" s="909" t="s">
        <v>0</v>
      </c>
      <c r="Q3" s="909" t="s">
        <v>1</v>
      </c>
      <c r="R3" s="909" t="s">
        <v>2</v>
      </c>
      <c r="S3" s="909" t="s">
        <v>3</v>
      </c>
      <c r="T3" s="909" t="s">
        <v>4</v>
      </c>
      <c r="U3" s="909" t="s">
        <v>5</v>
      </c>
      <c r="V3" s="1071"/>
    </row>
    <row r="4" spans="2:24" s="590" customFormat="1" ht="22.5" customHeight="1">
      <c r="B4" s="1501" t="s">
        <v>591</v>
      </c>
      <c r="C4" s="1502"/>
      <c r="D4" s="1298">
        <v>11766.2</v>
      </c>
      <c r="E4" s="1298">
        <v>16033.450748718002</v>
      </c>
      <c r="F4" s="1298">
        <v>18955.155705650999</v>
      </c>
      <c r="G4" s="1046">
        <v>21873.285565163998</v>
      </c>
      <c r="H4" s="1046">
        <v>21615.965600046999</v>
      </c>
      <c r="I4" s="1046">
        <v>21645.108434151</v>
      </c>
      <c r="J4" s="1046">
        <v>22043.055010046999</v>
      </c>
      <c r="K4" s="1046">
        <v>22443.457434371998</v>
      </c>
      <c r="L4" s="1046">
        <v>22561.987813066</v>
      </c>
      <c r="M4" s="1046">
        <v>22811.622974331003</v>
      </c>
      <c r="N4" s="1046">
        <v>22915.019906658996</v>
      </c>
      <c r="O4" s="1046">
        <v>23522.390303262</v>
      </c>
      <c r="P4" s="1046">
        <v>23290.434246033998</v>
      </c>
      <c r="Q4" s="1046">
        <v>23113.395089619004</v>
      </c>
      <c r="R4" s="1046">
        <v>23029.51606722</v>
      </c>
      <c r="S4" s="1046">
        <v>23070.015785957996</v>
      </c>
      <c r="T4" s="1046">
        <v>23254.135848066999</v>
      </c>
      <c r="U4" s="1046">
        <v>23251.551035910001</v>
      </c>
      <c r="V4" s="751"/>
    </row>
    <row r="5" spans="2:24" ht="12">
      <c r="B5" s="178"/>
      <c r="C5" s="512" t="s">
        <v>592</v>
      </c>
      <c r="D5" s="1299">
        <v>9084.4699999999993</v>
      </c>
      <c r="E5" s="1299">
        <v>11983.800854165002</v>
      </c>
      <c r="F5" s="1299">
        <v>14448.275206944001</v>
      </c>
      <c r="G5" s="1047">
        <v>17025.455990347</v>
      </c>
      <c r="H5" s="1047">
        <v>17876.714975727999</v>
      </c>
      <c r="I5" s="1047">
        <v>17977.226046067</v>
      </c>
      <c r="J5" s="1119">
        <v>18140.683514753</v>
      </c>
      <c r="K5" s="1047">
        <v>18379.331571254999</v>
      </c>
      <c r="L5" s="1047">
        <v>18520.000893859</v>
      </c>
      <c r="M5" s="1047">
        <v>18755.989675874003</v>
      </c>
      <c r="N5" s="1047">
        <v>18825.007771431996</v>
      </c>
      <c r="O5" s="1047">
        <v>18985.535560222001</v>
      </c>
      <c r="P5" s="1047">
        <v>19019.399307610998</v>
      </c>
      <c r="Q5" s="1047">
        <v>19198.443853201003</v>
      </c>
      <c r="R5" s="1047">
        <v>19433.948005994</v>
      </c>
      <c r="S5" s="1047">
        <v>19384.212921642997</v>
      </c>
      <c r="T5" s="1047">
        <v>19480.349149812999</v>
      </c>
      <c r="U5" s="1047">
        <v>19541.451758226001</v>
      </c>
      <c r="V5" s="570"/>
    </row>
    <row r="6" spans="2:24" ht="12">
      <c r="B6" s="178"/>
      <c r="C6" s="512" t="s">
        <v>593</v>
      </c>
      <c r="D6" s="1299">
        <v>2681.74</v>
      </c>
      <c r="E6" s="1299">
        <v>4049.6498945530002</v>
      </c>
      <c r="F6" s="1299">
        <v>4506.8804987069998</v>
      </c>
      <c r="G6" s="1047">
        <v>4847.8295748170003</v>
      </c>
      <c r="H6" s="1047">
        <v>3739.2506243190001</v>
      </c>
      <c r="I6" s="1047">
        <v>3667.882388084</v>
      </c>
      <c r="J6" s="1119">
        <v>3902.3714952939999</v>
      </c>
      <c r="K6" s="1047">
        <v>4064.1258631169999</v>
      </c>
      <c r="L6" s="1047">
        <v>4041.986919207</v>
      </c>
      <c r="M6" s="1047">
        <v>4055.6332984569999</v>
      </c>
      <c r="N6" s="1047">
        <v>4090.0121352269998</v>
      </c>
      <c r="O6" s="1047">
        <v>4536.8547430400004</v>
      </c>
      <c r="P6" s="1047">
        <v>4271.0349384230003</v>
      </c>
      <c r="Q6" s="1047">
        <v>3914.951236418</v>
      </c>
      <c r="R6" s="1047">
        <v>3595.5680612260003</v>
      </c>
      <c r="S6" s="1047">
        <v>3685.8028643150001</v>
      </c>
      <c r="T6" s="1047">
        <v>3773.7866982539999</v>
      </c>
      <c r="U6" s="1047">
        <v>3710.0992776839998</v>
      </c>
      <c r="V6" s="570"/>
    </row>
    <row r="7" spans="2:24" ht="12">
      <c r="B7" s="178"/>
      <c r="C7" s="512"/>
      <c r="D7" s="1299"/>
      <c r="E7" s="1299" t="s">
        <v>733</v>
      </c>
      <c r="F7" s="1299"/>
      <c r="T7" s="2" t="s">
        <v>733</v>
      </c>
      <c r="U7" s="2" t="s">
        <v>733</v>
      </c>
      <c r="V7" s="570"/>
    </row>
    <row r="8" spans="2:24" s="590" customFormat="1" ht="12">
      <c r="B8" s="1503" t="s">
        <v>594</v>
      </c>
      <c r="C8" s="1504"/>
      <c r="D8" s="1300">
        <v>10537.63</v>
      </c>
      <c r="E8" s="1300">
        <v>14521.146284368</v>
      </c>
      <c r="F8" s="1300">
        <v>17343.614821515002</v>
      </c>
      <c r="G8" s="1046">
        <v>20130.625092640999</v>
      </c>
      <c r="H8" s="1046">
        <v>19972.913339226998</v>
      </c>
      <c r="I8" s="1046">
        <v>19990.564074007001</v>
      </c>
      <c r="J8" s="1046">
        <v>20366.968513542</v>
      </c>
      <c r="K8" s="1046">
        <v>20700.314680677002</v>
      </c>
      <c r="L8" s="1046">
        <v>20829.943912941002</v>
      </c>
      <c r="M8" s="1046">
        <v>21077.867432391995</v>
      </c>
      <c r="N8" s="1046">
        <v>21170.354235800998</v>
      </c>
      <c r="O8" s="1046">
        <v>21794.108016376002</v>
      </c>
      <c r="P8" s="1046">
        <v>21560.213109254997</v>
      </c>
      <c r="Q8" s="1046">
        <v>21492.423068193999</v>
      </c>
      <c r="R8" s="1046">
        <v>21431.1530695</v>
      </c>
      <c r="S8" s="1046">
        <v>21541.000087475004</v>
      </c>
      <c r="T8" s="1046">
        <v>21728.556074068001</v>
      </c>
      <c r="U8" s="1046">
        <v>21782.366174881001</v>
      </c>
      <c r="V8" s="754"/>
      <c r="W8" s="587"/>
    </row>
    <row r="9" spans="2:24" ht="12">
      <c r="B9" s="178"/>
      <c r="C9" s="512" t="s">
        <v>404</v>
      </c>
      <c r="D9" s="1299">
        <v>8134.94</v>
      </c>
      <c r="E9" s="1299">
        <v>11591.692160539002</v>
      </c>
      <c r="F9" s="1299">
        <v>13446.352519543001</v>
      </c>
      <c r="G9" s="1047">
        <v>15270.022182297002</v>
      </c>
      <c r="H9" s="1047">
        <v>15288.662419147</v>
      </c>
      <c r="I9" s="1047">
        <v>15289.737838745001</v>
      </c>
      <c r="J9" s="1119">
        <v>15654.432527346</v>
      </c>
      <c r="K9" s="1047">
        <v>15917.102623552</v>
      </c>
      <c r="L9" s="1047">
        <v>16053.472263063</v>
      </c>
      <c r="M9" s="1047">
        <v>16260.094953724998</v>
      </c>
      <c r="N9" s="1047">
        <v>16364.268400055998</v>
      </c>
      <c r="O9" s="1047">
        <v>16844.174841298001</v>
      </c>
      <c r="P9" s="1047">
        <v>16734.776998159999</v>
      </c>
      <c r="Q9" s="1047">
        <v>16671.424239790998</v>
      </c>
      <c r="R9" s="1047">
        <v>16632.430719535001</v>
      </c>
      <c r="S9" s="1119">
        <v>16770.966739178002</v>
      </c>
      <c r="T9" s="1119">
        <v>16827.650007712</v>
      </c>
      <c r="U9" s="1119">
        <v>16878.192471639999</v>
      </c>
      <c r="V9" s="570"/>
    </row>
    <row r="10" spans="2:24" ht="15">
      <c r="B10" s="178"/>
      <c r="C10" s="1301" t="s">
        <v>595</v>
      </c>
      <c r="D10" s="1299">
        <v>1738.7</v>
      </c>
      <c r="E10" s="1299">
        <v>2296.1350265900001</v>
      </c>
      <c r="F10" s="1299">
        <v>2582.9532069819998</v>
      </c>
      <c r="G10" s="1047">
        <v>3032.4524087770001</v>
      </c>
      <c r="H10" s="1047">
        <v>2641.88661834</v>
      </c>
      <c r="I10" s="1047">
        <v>2662.2053920399999</v>
      </c>
      <c r="J10" s="1119">
        <v>2743.8381706549999</v>
      </c>
      <c r="K10" s="1047">
        <v>2745.8964954400003</v>
      </c>
      <c r="L10" s="1047">
        <v>2759.5185724530002</v>
      </c>
      <c r="M10" s="1047">
        <v>2826.746345734</v>
      </c>
      <c r="N10" s="1047">
        <v>2820.2801865389997</v>
      </c>
      <c r="O10" s="1047">
        <v>3042.8662990540001</v>
      </c>
      <c r="P10" s="1047">
        <v>2854.9885912999998</v>
      </c>
      <c r="Q10" s="1047">
        <v>2764.243965136</v>
      </c>
      <c r="R10" s="1047">
        <v>2712.7239499960001</v>
      </c>
      <c r="S10" s="1302">
        <v>2778.3743981030002</v>
      </c>
      <c r="T10" s="1302">
        <v>2753.9477288749999</v>
      </c>
      <c r="U10" s="1302">
        <v>2765.0498474330002</v>
      </c>
      <c r="V10" s="570"/>
      <c r="W10" s="1157"/>
      <c r="X10" s="1158"/>
    </row>
    <row r="11" spans="2:24" ht="12" customHeight="1">
      <c r="B11" s="178"/>
      <c r="C11" s="1301" t="s">
        <v>596</v>
      </c>
      <c r="D11" s="1299">
        <v>1259.5</v>
      </c>
      <c r="E11" s="1299">
        <v>1601.4084472960001</v>
      </c>
      <c r="F11" s="1299">
        <v>1761.6066416160002</v>
      </c>
      <c r="G11" s="1047">
        <v>1958.756679998</v>
      </c>
      <c r="H11" s="1047">
        <v>1943.1200326109999</v>
      </c>
      <c r="I11" s="1047">
        <v>1914.462047947</v>
      </c>
      <c r="J11" s="1119">
        <v>1981.390217141</v>
      </c>
      <c r="K11" s="1047">
        <v>2034.372478576</v>
      </c>
      <c r="L11" s="1047">
        <v>2090.3172701250001</v>
      </c>
      <c r="M11" s="1047">
        <v>2107.7309709720003</v>
      </c>
      <c r="N11" s="1047">
        <v>2163.9708756659998</v>
      </c>
      <c r="O11" s="1047">
        <v>2253.7257377199999</v>
      </c>
      <c r="P11" s="1047">
        <v>2258.0021945449998</v>
      </c>
      <c r="Q11" s="1047">
        <v>2207.6999164189997</v>
      </c>
      <c r="R11" s="1047">
        <v>2114.524933356</v>
      </c>
      <c r="S11" s="1302">
        <v>2157.2560150680001</v>
      </c>
      <c r="T11" s="1302">
        <v>2161.658417954</v>
      </c>
      <c r="U11" s="1302">
        <v>2114.5738126659999</v>
      </c>
      <c r="V11" s="570"/>
      <c r="W11" s="1157"/>
    </row>
    <row r="12" spans="2:24" ht="12.6" customHeight="1">
      <c r="B12" s="178"/>
      <c r="C12" s="1301" t="s">
        <v>597</v>
      </c>
      <c r="D12" s="1299">
        <v>5136.74</v>
      </c>
      <c r="E12" s="1299">
        <v>7694.1486866530004</v>
      </c>
      <c r="F12" s="1299">
        <v>9101.7926709450003</v>
      </c>
      <c r="G12" s="1047">
        <v>10278.813093522</v>
      </c>
      <c r="H12" s="1047">
        <v>10703.655768196</v>
      </c>
      <c r="I12" s="1047">
        <v>10713.070398758</v>
      </c>
      <c r="J12" s="1119">
        <v>10929.20413955</v>
      </c>
      <c r="K12" s="1047">
        <v>11136.833649536</v>
      </c>
      <c r="L12" s="1047">
        <v>11203.636420485</v>
      </c>
      <c r="M12" s="1047">
        <v>11325.617637018999</v>
      </c>
      <c r="N12" s="1047">
        <v>11380.017337850999</v>
      </c>
      <c r="O12" s="1047">
        <v>11547.582804524001</v>
      </c>
      <c r="P12" s="1047">
        <v>11621.786212315001</v>
      </c>
      <c r="Q12" s="1047">
        <v>11699.480358236</v>
      </c>
      <c r="R12" s="1047">
        <v>11805.181836183001</v>
      </c>
      <c r="S12" s="1302">
        <v>11835.336326007</v>
      </c>
      <c r="T12" s="1302">
        <v>11912.043860883001</v>
      </c>
      <c r="U12" s="1302">
        <v>11998.568811540999</v>
      </c>
      <c r="V12" s="570"/>
      <c r="W12" s="1159"/>
    </row>
    <row r="13" spans="2:24" ht="12">
      <c r="B13" s="178"/>
      <c r="C13" s="1295" t="s">
        <v>598</v>
      </c>
      <c r="D13" s="1299">
        <v>2160.48</v>
      </c>
      <c r="E13" s="1299">
        <v>2073.8797211269998</v>
      </c>
      <c r="F13" s="1299">
        <v>2843.3900190989998</v>
      </c>
      <c r="G13" s="1047">
        <v>3382.2086106860002</v>
      </c>
      <c r="H13" s="1047">
        <v>3172.0917558459996</v>
      </c>
      <c r="I13" s="1047">
        <v>3218.1687796900001</v>
      </c>
      <c r="J13" s="1119">
        <v>3211.3295256269998</v>
      </c>
      <c r="K13" s="1047">
        <v>3253.9680182120001</v>
      </c>
      <c r="L13" s="1047">
        <v>3246.6311814629998</v>
      </c>
      <c r="M13" s="1047">
        <v>3246.9299248090001</v>
      </c>
      <c r="N13" s="1047">
        <v>3252.4519170859999</v>
      </c>
      <c r="O13" s="1047">
        <v>3354.2499474980004</v>
      </c>
      <c r="P13" s="1047">
        <v>3318.7475991400001</v>
      </c>
      <c r="Q13" s="1047">
        <v>3291.7181522119999</v>
      </c>
      <c r="R13" s="1047">
        <v>3282.9465955670003</v>
      </c>
      <c r="S13" s="1160">
        <v>3293.2886963439996</v>
      </c>
      <c r="T13" s="1160">
        <v>3410.7377692149998</v>
      </c>
      <c r="U13" s="1160">
        <v>3418.6224306449999</v>
      </c>
      <c r="V13" s="570"/>
    </row>
    <row r="14" spans="2:24" ht="12">
      <c r="B14" s="178"/>
      <c r="C14" s="1295" t="s">
        <v>599</v>
      </c>
      <c r="D14" s="1299">
        <v>123.62</v>
      </c>
      <c r="E14" s="1299">
        <v>651.65412050500004</v>
      </c>
      <c r="F14" s="1299">
        <v>819.62777428799996</v>
      </c>
      <c r="G14" s="1047">
        <v>1228.9328116890001</v>
      </c>
      <c r="H14" s="1047">
        <v>1244.0315344860001</v>
      </c>
      <c r="I14" s="1047">
        <v>1211.275350789</v>
      </c>
      <c r="J14" s="1119">
        <v>1218.475893559</v>
      </c>
      <c r="K14" s="1047">
        <v>1241.6313194220002</v>
      </c>
      <c r="L14" s="1047">
        <v>1229.2646576660002</v>
      </c>
      <c r="M14" s="1047">
        <v>1266.5659061370002</v>
      </c>
      <c r="N14" s="1047">
        <v>1245.4795035550001</v>
      </c>
      <c r="O14" s="1047">
        <v>1276.131017663</v>
      </c>
      <c r="P14" s="1047">
        <v>1231.4566245240001</v>
      </c>
      <c r="Q14" s="1047">
        <v>1231.8661180479999</v>
      </c>
      <c r="R14" s="1047">
        <v>1221.0604084910001</v>
      </c>
      <c r="S14" s="1047">
        <v>1189.0478504560001</v>
      </c>
      <c r="T14" s="1047">
        <v>1210.9838313590001</v>
      </c>
      <c r="U14" s="1047">
        <v>1184.28196882</v>
      </c>
      <c r="V14" s="570"/>
    </row>
    <row r="15" spans="2:24" ht="12">
      <c r="B15" s="178"/>
      <c r="C15" s="1295" t="s">
        <v>600</v>
      </c>
      <c r="D15" s="1299">
        <v>118.59</v>
      </c>
      <c r="E15" s="1299">
        <v>203.92028219700001</v>
      </c>
      <c r="F15" s="1299">
        <v>234.24450858500001</v>
      </c>
      <c r="G15" s="1047">
        <v>249.46148796900002</v>
      </c>
      <c r="H15" s="1047">
        <v>268.127629748</v>
      </c>
      <c r="I15" s="1047">
        <v>271.38210478299999</v>
      </c>
      <c r="J15" s="1119">
        <v>282.73056701000002</v>
      </c>
      <c r="K15" s="1047">
        <v>287.61271949100001</v>
      </c>
      <c r="L15" s="1047">
        <v>300.57581074899997</v>
      </c>
      <c r="M15" s="1047">
        <v>304.27664772100002</v>
      </c>
      <c r="N15" s="1047">
        <v>308.15441510400001</v>
      </c>
      <c r="O15" s="1047">
        <v>319.55220991699997</v>
      </c>
      <c r="P15" s="1047">
        <v>275.23188743100002</v>
      </c>
      <c r="Q15" s="1047">
        <v>297.41455814300002</v>
      </c>
      <c r="R15" s="1047">
        <v>294.71534590700003</v>
      </c>
      <c r="S15" s="1047">
        <v>287.69680149699997</v>
      </c>
      <c r="T15" s="1047">
        <v>279.18446578200002</v>
      </c>
      <c r="U15" s="1047">
        <v>301.26930377600002</v>
      </c>
      <c r="V15" s="570"/>
    </row>
    <row r="16" spans="2:24" ht="12">
      <c r="B16" s="178"/>
      <c r="C16" s="1295"/>
      <c r="D16" s="1299"/>
      <c r="E16" s="1299" t="s">
        <v>733</v>
      </c>
      <c r="F16" s="1299"/>
      <c r="T16" s="2" t="s">
        <v>733</v>
      </c>
      <c r="U16" s="2" t="s">
        <v>733</v>
      </c>
      <c r="V16" s="570"/>
    </row>
    <row r="17" spans="2:25" s="590" customFormat="1" ht="24.75" customHeight="1">
      <c r="B17" s="1509" t="s">
        <v>601</v>
      </c>
      <c r="C17" s="1510"/>
      <c r="D17" s="1300">
        <v>1507.79</v>
      </c>
      <c r="E17" s="1300">
        <v>2269.6284349709999</v>
      </c>
      <c r="F17" s="1300">
        <v>2534.6490548900006</v>
      </c>
      <c r="G17" s="1048">
        <v>2723.8855524320002</v>
      </c>
      <c r="H17" s="1048">
        <v>2667.3135937279999</v>
      </c>
      <c r="I17" s="1048">
        <v>2709.9491066599999</v>
      </c>
      <c r="J17" s="1048">
        <v>2725.9968920470001</v>
      </c>
      <c r="K17" s="1048">
        <v>2758.0311792560001</v>
      </c>
      <c r="L17" s="1048">
        <v>2757.9067747050003</v>
      </c>
      <c r="M17" s="1048">
        <v>2805.6004663679996</v>
      </c>
      <c r="N17" s="1048">
        <v>2821.6195732329998</v>
      </c>
      <c r="O17" s="1048">
        <v>2886.4550488280001</v>
      </c>
      <c r="P17" s="1048">
        <v>2870.3043272960003</v>
      </c>
      <c r="Q17" s="1048">
        <v>2798.1641310209998</v>
      </c>
      <c r="R17" s="1048">
        <v>2763.8408415059998</v>
      </c>
      <c r="S17" s="1048">
        <v>2768.9210314920001</v>
      </c>
      <c r="T17" s="1048">
        <v>2913.3565175029998</v>
      </c>
      <c r="U17" s="1048">
        <v>2991.9908011769999</v>
      </c>
      <c r="V17" s="754"/>
    </row>
    <row r="18" spans="2:25" ht="12">
      <c r="B18" s="178"/>
      <c r="C18" s="512" t="s">
        <v>602</v>
      </c>
      <c r="D18" s="1299">
        <v>1176.83</v>
      </c>
      <c r="E18" s="1299">
        <v>1758.4255000000001</v>
      </c>
      <c r="F18" s="1299">
        <v>1984.9499480000002</v>
      </c>
      <c r="G18" s="936">
        <v>2257.0275269089998</v>
      </c>
      <c r="H18" s="936">
        <v>2310.283254727</v>
      </c>
      <c r="I18" s="936">
        <v>2332.0151847269999</v>
      </c>
      <c r="J18" s="203">
        <v>2352.2400539089999</v>
      </c>
      <c r="K18" s="936">
        <v>2361.9900539089999</v>
      </c>
      <c r="L18" s="936">
        <v>2362.5650539090002</v>
      </c>
      <c r="M18" s="936">
        <v>2386.6459539090001</v>
      </c>
      <c r="N18" s="936">
        <v>2387.7685539089998</v>
      </c>
      <c r="O18" s="936">
        <v>2411.2995539090002</v>
      </c>
      <c r="P18" s="203">
        <v>2412.6405539090001</v>
      </c>
      <c r="Q18" s="203">
        <v>2421.3987239089997</v>
      </c>
      <c r="R18" s="203">
        <v>2485.526099059</v>
      </c>
      <c r="S18" s="203">
        <v>2491.7793690590001</v>
      </c>
      <c r="T18" s="203">
        <v>2497.691819059</v>
      </c>
      <c r="U18" s="203">
        <v>2580.3567190590002</v>
      </c>
      <c r="V18" s="570"/>
    </row>
    <row r="19" spans="2:25" ht="12">
      <c r="B19" s="178"/>
      <c r="C19" s="512" t="s">
        <v>469</v>
      </c>
      <c r="D19" s="1299">
        <v>200.11</v>
      </c>
      <c r="E19" s="1299">
        <v>277.46302301399999</v>
      </c>
      <c r="F19" s="1299">
        <v>327.66229953599998</v>
      </c>
      <c r="G19" s="936">
        <v>361.66421045999999</v>
      </c>
      <c r="H19" s="936">
        <v>393.62276544899998</v>
      </c>
      <c r="I19" s="936">
        <v>391.47841902900001</v>
      </c>
      <c r="J19" s="203">
        <v>388.21720899399998</v>
      </c>
      <c r="K19" s="936">
        <v>391.80561133500004</v>
      </c>
      <c r="L19" s="936">
        <v>391.32688213</v>
      </c>
      <c r="M19" s="936">
        <v>392.86795967500001</v>
      </c>
      <c r="N19" s="936">
        <v>388.92882229999998</v>
      </c>
      <c r="O19" s="936">
        <v>389.93052080000001</v>
      </c>
      <c r="P19" s="203">
        <v>393.490236477</v>
      </c>
      <c r="Q19" s="203">
        <v>399.15631022100001</v>
      </c>
      <c r="R19" s="203">
        <v>414.03730158600001</v>
      </c>
      <c r="S19" s="203">
        <v>411.534311962</v>
      </c>
      <c r="T19" s="203">
        <v>415.66466885</v>
      </c>
      <c r="U19" s="203">
        <v>411.63403872100002</v>
      </c>
      <c r="V19" s="570"/>
    </row>
    <row r="20" spans="2:25" ht="12">
      <c r="B20" s="178"/>
      <c r="C20" s="512" t="s">
        <v>603</v>
      </c>
      <c r="D20" s="1299">
        <v>173.67</v>
      </c>
      <c r="E20" s="1299">
        <v>219.27074509899998</v>
      </c>
      <c r="F20" s="1299">
        <v>292.61861905799998</v>
      </c>
      <c r="G20" s="936">
        <v>359.72986350400004</v>
      </c>
      <c r="H20" s="936">
        <v>80.160391609000001</v>
      </c>
      <c r="I20" s="936">
        <v>108.48782481400001</v>
      </c>
      <c r="J20" s="203">
        <v>118.500262632</v>
      </c>
      <c r="K20" s="936">
        <v>137.27092267900002</v>
      </c>
      <c r="L20" s="936">
        <v>136.28097422800002</v>
      </c>
      <c r="M20" s="936">
        <v>159.21082571100001</v>
      </c>
      <c r="N20" s="936">
        <v>169.99898643700001</v>
      </c>
      <c r="O20" s="936">
        <v>212.15736431800002</v>
      </c>
      <c r="P20" s="203">
        <v>8.6393775890000004</v>
      </c>
      <c r="Q20" s="203">
        <v>32.043930478999997</v>
      </c>
      <c r="R20" s="203">
        <v>34.878552542999998</v>
      </c>
      <c r="S20" s="203">
        <v>37.996984170000005</v>
      </c>
      <c r="T20" s="203">
        <v>29.593504639999999</v>
      </c>
      <c r="U20" s="203">
        <v>43.397232555999999</v>
      </c>
      <c r="V20" s="570"/>
    </row>
    <row r="21" spans="2:25" ht="28.5" customHeight="1" thickBot="1">
      <c r="B21" s="183"/>
      <c r="C21" s="520" t="s">
        <v>604</v>
      </c>
      <c r="D21" s="571">
        <v>-42.83</v>
      </c>
      <c r="E21" s="571">
        <v>14.469166858000001</v>
      </c>
      <c r="F21" s="571">
        <v>-70.581811704000003</v>
      </c>
      <c r="G21" s="1166">
        <v>-254.53604844099999</v>
      </c>
      <c r="H21" s="1166">
        <v>-116.752818057</v>
      </c>
      <c r="I21" s="1166">
        <v>-122.03232190999999</v>
      </c>
      <c r="J21" s="608">
        <v>-132.96063348799998</v>
      </c>
      <c r="K21" s="1166">
        <v>-133.03540866700001</v>
      </c>
      <c r="L21" s="1166">
        <v>-132.26613556200002</v>
      </c>
      <c r="M21" s="1166">
        <v>-133.12427292700002</v>
      </c>
      <c r="N21" s="1166">
        <v>-125.076789413</v>
      </c>
      <c r="O21" s="1166">
        <v>-126.932390199</v>
      </c>
      <c r="P21" s="608">
        <v>55.534159320999997</v>
      </c>
      <c r="Q21" s="608">
        <v>-54.434833588000004</v>
      </c>
      <c r="R21" s="608">
        <v>-170.60111168199998</v>
      </c>
      <c r="S21" s="608">
        <v>-172.389633699</v>
      </c>
      <c r="T21" s="608">
        <v>-222.078177684</v>
      </c>
      <c r="U21" s="608">
        <v>-275.54368027999999</v>
      </c>
      <c r="V21" s="572"/>
    </row>
    <row r="22" spans="2:25" ht="23.25" hidden="1" customHeight="1" thickBot="1">
      <c r="B22" s="1515" t="s">
        <v>246</v>
      </c>
      <c r="C22" s="1505"/>
      <c r="D22" s="153"/>
      <c r="E22" s="153"/>
      <c r="F22" s="153"/>
      <c r="G22" s="153"/>
      <c r="H22" s="153"/>
      <c r="I22" s="153"/>
      <c r="J22" s="153"/>
      <c r="K22" s="153"/>
      <c r="L22" s="153"/>
      <c r="M22" s="153"/>
      <c r="N22" s="153"/>
      <c r="O22" s="153"/>
      <c r="P22" s="153"/>
      <c r="Q22" s="153"/>
      <c r="R22" s="153"/>
      <c r="S22" s="153"/>
      <c r="T22" s="153"/>
      <c r="U22" s="153"/>
      <c r="V22" s="1049"/>
    </row>
    <row r="23" spans="2:25" s="154" customFormat="1" ht="15" hidden="1" customHeight="1">
      <c r="B23" s="1050"/>
      <c r="C23" s="1303"/>
      <c r="D23" s="568"/>
      <c r="E23" s="568"/>
      <c r="F23" s="568"/>
      <c r="G23" s="568"/>
      <c r="H23" s="568"/>
      <c r="I23" s="568"/>
      <c r="J23" s="568"/>
      <c r="K23" s="568"/>
      <c r="L23" s="568"/>
      <c r="M23" s="568"/>
      <c r="N23" s="568"/>
      <c r="O23" s="568"/>
      <c r="P23" s="568"/>
      <c r="Q23" s="568"/>
      <c r="R23" s="568"/>
      <c r="S23" s="568"/>
      <c r="T23" s="568"/>
      <c r="U23" s="568"/>
      <c r="V23" s="1051"/>
    </row>
    <row r="24" spans="2:25" ht="75" customHeight="1">
      <c r="B24" s="1416" t="s">
        <v>731</v>
      </c>
      <c r="C24" s="1417"/>
      <c r="D24" s="1417"/>
      <c r="E24" s="1417"/>
      <c r="F24" s="1417"/>
      <c r="G24" s="1417"/>
      <c r="H24" s="1417"/>
      <c r="I24" s="1417"/>
      <c r="J24" s="1417"/>
      <c r="K24" s="1417"/>
      <c r="L24" s="1417"/>
      <c r="M24" s="1417"/>
      <c r="N24" s="1417"/>
      <c r="O24" s="1417"/>
      <c r="P24" s="1417"/>
      <c r="Q24" s="1417"/>
      <c r="R24" s="1417"/>
      <c r="S24" s="1417"/>
      <c r="T24" s="1417"/>
      <c r="U24" s="1417"/>
      <c r="V24" s="1418"/>
    </row>
    <row r="25" spans="2:25" ht="24.75" customHeight="1">
      <c r="B25" s="1458" t="s">
        <v>405</v>
      </c>
      <c r="C25" s="1459"/>
      <c r="D25" s="1339" t="s">
        <v>277</v>
      </c>
      <c r="E25" s="1340">
        <v>2021</v>
      </c>
      <c r="F25" s="1340">
        <v>2022</v>
      </c>
      <c r="G25" s="1340">
        <v>2023</v>
      </c>
      <c r="H25" s="1492">
        <v>2024</v>
      </c>
      <c r="I25" s="1492"/>
      <c r="J25" s="1492"/>
      <c r="K25" s="1492"/>
      <c r="L25" s="1492"/>
      <c r="M25" s="1492"/>
      <c r="N25" s="1492"/>
      <c r="O25" s="1492"/>
      <c r="P25" s="1492">
        <v>2025</v>
      </c>
      <c r="Q25" s="1492"/>
      <c r="R25" s="1492"/>
      <c r="S25" s="1492"/>
      <c r="T25" s="1492"/>
      <c r="U25" s="1492"/>
      <c r="V25" s="1493"/>
    </row>
    <row r="26" spans="2:25" ht="25.15" customHeight="1">
      <c r="B26" s="1458"/>
      <c r="C26" s="1459"/>
      <c r="D26" s="1339"/>
      <c r="E26" s="1339"/>
      <c r="F26" s="1340"/>
      <c r="G26" s="1340"/>
      <c r="H26" s="917" t="s">
        <v>4</v>
      </c>
      <c r="I26" s="917" t="s">
        <v>5</v>
      </c>
      <c r="J26" s="909" t="s">
        <v>6</v>
      </c>
      <c r="K26" s="917" t="s">
        <v>267</v>
      </c>
      <c r="L26" s="909" t="s">
        <v>7</v>
      </c>
      <c r="M26" s="909" t="s">
        <v>13</v>
      </c>
      <c r="N26" s="909" t="s">
        <v>14</v>
      </c>
      <c r="O26" s="909" t="s">
        <v>15</v>
      </c>
      <c r="P26" s="909" t="s">
        <v>0</v>
      </c>
      <c r="Q26" s="909" t="s">
        <v>1</v>
      </c>
      <c r="R26" s="909" t="s">
        <v>2</v>
      </c>
      <c r="S26" s="909" t="s">
        <v>3</v>
      </c>
      <c r="T26" s="909" t="s">
        <v>4</v>
      </c>
      <c r="U26" s="909" t="s">
        <v>920</v>
      </c>
      <c r="V26" s="1071"/>
    </row>
    <row r="27" spans="2:25" s="590" customFormat="1" ht="18" customHeight="1">
      <c r="B27" s="1511" t="s">
        <v>605</v>
      </c>
      <c r="C27" s="1512"/>
      <c r="D27" s="1298">
        <v>12361.73</v>
      </c>
      <c r="E27" s="1298">
        <v>17059.911426395</v>
      </c>
      <c r="F27" s="1298">
        <v>20156.900396290999</v>
      </c>
      <c r="G27" s="1048">
        <v>23177.363604017002</v>
      </c>
      <c r="H27" s="1048">
        <v>22957.725683962999</v>
      </c>
      <c r="I27" s="1048">
        <v>23017.974107648999</v>
      </c>
      <c r="J27" s="1048">
        <v>23412.548828387</v>
      </c>
      <c r="K27" s="1048">
        <v>23788.762353942999</v>
      </c>
      <c r="L27" s="1048">
        <v>23909.260634458002</v>
      </c>
      <c r="M27" s="1048">
        <v>24206.086686513001</v>
      </c>
      <c r="N27" s="1048">
        <v>24314.051866983002</v>
      </c>
      <c r="O27" s="1048">
        <v>25031.828864055002</v>
      </c>
      <c r="P27" s="1048">
        <v>24773.591152450001</v>
      </c>
      <c r="Q27" s="1048">
        <v>24645.495664402999</v>
      </c>
      <c r="R27" s="1048">
        <v>24577.424967620998</v>
      </c>
      <c r="S27" s="1048">
        <v>24656.684101896</v>
      </c>
      <c r="T27" s="1048">
        <v>24808.265568520001</v>
      </c>
      <c r="U27" s="1048">
        <v>24801.046120974999</v>
      </c>
      <c r="V27" s="751"/>
    </row>
    <row r="28" spans="2:25" s="590" customFormat="1" ht="9.75" customHeight="1">
      <c r="B28" s="752"/>
      <c r="C28" s="1304"/>
      <c r="D28" s="1305"/>
      <c r="E28" s="1305"/>
      <c r="F28" s="1305"/>
      <c r="G28" s="1052"/>
      <c r="H28" s="1052"/>
      <c r="I28" s="1052"/>
      <c r="J28" s="1052"/>
      <c r="K28" s="1052"/>
      <c r="L28" s="1052"/>
      <c r="M28" s="1052"/>
      <c r="N28" s="1052"/>
      <c r="O28" s="1052"/>
      <c r="P28" s="1052"/>
      <c r="Q28" s="1052"/>
      <c r="R28" s="1052"/>
      <c r="S28" s="1052"/>
      <c r="T28" s="1052"/>
      <c r="U28" s="1052"/>
      <c r="V28" s="753"/>
    </row>
    <row r="29" spans="2:25" s="590" customFormat="1" ht="18" customHeight="1">
      <c r="B29" s="1513" t="s">
        <v>606</v>
      </c>
      <c r="C29" s="1514"/>
      <c r="D29" s="1300">
        <v>9084.4699999999993</v>
      </c>
      <c r="E29" s="1300">
        <v>11983.800854164998</v>
      </c>
      <c r="F29" s="1300">
        <v>14448.275206943999</v>
      </c>
      <c r="G29" s="1048">
        <v>17025.455990347</v>
      </c>
      <c r="H29" s="1048">
        <v>17876.714975728002</v>
      </c>
      <c r="I29" s="1048">
        <v>17977.226046067</v>
      </c>
      <c r="J29" s="1048">
        <v>18140.683514753004</v>
      </c>
      <c r="K29" s="1048">
        <v>18379.331571254999</v>
      </c>
      <c r="L29" s="1048">
        <v>18520.000893859</v>
      </c>
      <c r="M29" s="1048">
        <v>18755.989675874</v>
      </c>
      <c r="N29" s="1048">
        <v>18825.007771432</v>
      </c>
      <c r="O29" s="1048">
        <v>18985.535560222001</v>
      </c>
      <c r="P29" s="1048">
        <v>19019.399307610998</v>
      </c>
      <c r="Q29" s="1048">
        <v>19198.443853201003</v>
      </c>
      <c r="R29" s="1048">
        <v>19433.948005994</v>
      </c>
      <c r="S29" s="1048">
        <v>19384.212921643</v>
      </c>
      <c r="T29" s="1048">
        <v>19480.189842848999</v>
      </c>
      <c r="U29" s="1048">
        <v>19541.451758223</v>
      </c>
      <c r="V29" s="754"/>
    </row>
    <row r="30" spans="2:25" ht="18" customHeight="1">
      <c r="B30" s="103" t="s">
        <v>607</v>
      </c>
      <c r="C30" s="1280"/>
      <c r="D30" s="1306">
        <v>8239.48</v>
      </c>
      <c r="E30" s="1306">
        <v>10138.834056632999</v>
      </c>
      <c r="F30" s="1306">
        <v>12358.430306536</v>
      </c>
      <c r="G30" s="936">
        <v>14262.781793974998</v>
      </c>
      <c r="H30" s="936">
        <v>14031.375764707002</v>
      </c>
      <c r="I30" s="936">
        <v>14196.448502851999</v>
      </c>
      <c r="J30" s="203">
        <v>14227.893432126</v>
      </c>
      <c r="K30" s="936">
        <v>14395.352960888</v>
      </c>
      <c r="L30" s="936">
        <v>14564.22305902</v>
      </c>
      <c r="M30" s="936">
        <v>14703.599825161999</v>
      </c>
      <c r="N30" s="936">
        <v>14776.001065472999</v>
      </c>
      <c r="O30" s="936">
        <v>15105.878178691</v>
      </c>
      <c r="P30" s="203">
        <v>14895.691769097</v>
      </c>
      <c r="Q30" s="203">
        <v>14789.067026897001</v>
      </c>
      <c r="R30" s="203">
        <v>14937.630501533</v>
      </c>
      <c r="S30" s="203">
        <v>14719.83036072</v>
      </c>
      <c r="T30" s="203">
        <v>14594.240537811</v>
      </c>
      <c r="U30" s="203">
        <v>14573.996098383001</v>
      </c>
      <c r="V30" s="573"/>
      <c r="W30" s="23"/>
    </row>
    <row r="31" spans="2:25" ht="18" customHeight="1">
      <c r="B31" s="103" t="s">
        <v>732</v>
      </c>
      <c r="C31" s="1280"/>
      <c r="D31" s="1306">
        <v>0</v>
      </c>
      <c r="E31" s="1306">
        <v>1012.0116938699999</v>
      </c>
      <c r="F31" s="1306">
        <v>1235.3358646909999</v>
      </c>
      <c r="G31" s="936">
        <v>1658.3831559359999</v>
      </c>
      <c r="H31" s="936">
        <v>2346.751514521</v>
      </c>
      <c r="I31" s="936">
        <v>2301.9981847710001</v>
      </c>
      <c r="J31" s="203">
        <v>2316.5350152649999</v>
      </c>
      <c r="K31" s="936">
        <v>2329.010902812</v>
      </c>
      <c r="L31" s="936">
        <v>2282.5913821039999</v>
      </c>
      <c r="M31" s="936">
        <v>2343.7901530670001</v>
      </c>
      <c r="N31" s="936">
        <v>2327.4319193339998</v>
      </c>
      <c r="O31" s="936">
        <v>2408.7918765130003</v>
      </c>
      <c r="P31" s="203">
        <v>2517.3442894640002</v>
      </c>
      <c r="Q31" s="203">
        <v>2705.7789103959999</v>
      </c>
      <c r="R31" s="203">
        <v>2780.2215478640001</v>
      </c>
      <c r="S31" s="203">
        <v>2851.6512621709999</v>
      </c>
      <c r="T31" s="203">
        <v>2950.6885937749998</v>
      </c>
      <c r="U31" s="203">
        <v>2942.8795986690002</v>
      </c>
      <c r="V31" s="573"/>
      <c r="W31" s="23"/>
    </row>
    <row r="32" spans="2:25" ht="18" customHeight="1">
      <c r="B32" s="103" t="s">
        <v>608</v>
      </c>
      <c r="C32" s="1280"/>
      <c r="D32" s="1306">
        <v>147.71</v>
      </c>
      <c r="E32" s="1306">
        <v>128.11821981399999</v>
      </c>
      <c r="F32" s="1306">
        <v>129.46379485700001</v>
      </c>
      <c r="G32" s="936">
        <v>225.52794466499998</v>
      </c>
      <c r="H32" s="936">
        <v>406.67429071399999</v>
      </c>
      <c r="I32" s="936">
        <v>371.61689101999997</v>
      </c>
      <c r="J32" s="203">
        <v>426.20911456499999</v>
      </c>
      <c r="K32" s="936">
        <v>441.99290149399997</v>
      </c>
      <c r="L32" s="936">
        <v>444.432225604</v>
      </c>
      <c r="M32" s="936">
        <v>440.85271899700001</v>
      </c>
      <c r="N32" s="936">
        <v>444.02954952200002</v>
      </c>
      <c r="O32" s="936">
        <v>283.42402844499998</v>
      </c>
      <c r="P32" s="203">
        <v>376.40265295500001</v>
      </c>
      <c r="Q32" s="203">
        <v>438.51610898299998</v>
      </c>
      <c r="R32" s="203">
        <v>429.84071963100001</v>
      </c>
      <c r="S32" s="203">
        <v>444.53279550799999</v>
      </c>
      <c r="T32" s="203">
        <v>462.75916686599999</v>
      </c>
      <c r="U32" s="203">
        <v>450.01658417700003</v>
      </c>
      <c r="V32" s="573"/>
      <c r="W32" s="23"/>
      <c r="X32" s="205"/>
      <c r="Y32" s="205"/>
    </row>
    <row r="33" spans="2:24" ht="18" customHeight="1">
      <c r="B33" s="103" t="s">
        <v>609</v>
      </c>
      <c r="C33" s="1280"/>
      <c r="D33" s="1306">
        <v>146.32</v>
      </c>
      <c r="E33" s="1306">
        <v>102.09448181800001</v>
      </c>
      <c r="F33" s="1306">
        <v>120.76888937000001</v>
      </c>
      <c r="G33" s="936">
        <v>208.438583206</v>
      </c>
      <c r="H33" s="936">
        <v>254.504410587</v>
      </c>
      <c r="I33" s="936">
        <v>251.354457131</v>
      </c>
      <c r="J33" s="203">
        <v>303.61340852300003</v>
      </c>
      <c r="K33" s="936">
        <v>318.701265267</v>
      </c>
      <c r="L33" s="936">
        <v>304.49956028699995</v>
      </c>
      <c r="M33" s="936">
        <v>276.93573770099999</v>
      </c>
      <c r="N33" s="936">
        <v>273.07358106200002</v>
      </c>
      <c r="O33" s="936">
        <v>265.14517721699997</v>
      </c>
      <c r="P33" s="203">
        <v>267.96253793400001</v>
      </c>
      <c r="Q33" s="203">
        <v>261.88931780899998</v>
      </c>
      <c r="R33" s="203">
        <v>263.60266426800001</v>
      </c>
      <c r="S33" s="203">
        <v>301.23729865900003</v>
      </c>
      <c r="T33" s="203">
        <v>334.68204428299998</v>
      </c>
      <c r="U33" s="203">
        <v>360.29876556699998</v>
      </c>
      <c r="V33" s="573"/>
      <c r="W33" s="23"/>
    </row>
    <row r="34" spans="2:24" ht="18" customHeight="1">
      <c r="B34" s="103" t="s">
        <v>610</v>
      </c>
      <c r="C34" s="1280"/>
      <c r="D34" s="1306">
        <v>550.95000000000005</v>
      </c>
      <c r="E34" s="1306">
        <v>602.74240202999999</v>
      </c>
      <c r="F34" s="1306">
        <v>604.27635149000002</v>
      </c>
      <c r="G34" s="936">
        <v>670.32451256499996</v>
      </c>
      <c r="H34" s="936">
        <v>837.40899519899995</v>
      </c>
      <c r="I34" s="936">
        <v>855.80801029300005</v>
      </c>
      <c r="J34" s="203">
        <v>866.43254427399995</v>
      </c>
      <c r="K34" s="936">
        <v>894.27354079400004</v>
      </c>
      <c r="L34" s="936">
        <v>924.25466684399998</v>
      </c>
      <c r="M34" s="936">
        <v>990.81124094699999</v>
      </c>
      <c r="N34" s="936">
        <v>1004.4716560410001</v>
      </c>
      <c r="O34" s="936">
        <v>922.29629935600008</v>
      </c>
      <c r="P34" s="203">
        <v>961.99805816100002</v>
      </c>
      <c r="Q34" s="203">
        <v>1003.192489116</v>
      </c>
      <c r="R34" s="203">
        <v>1022.652572698</v>
      </c>
      <c r="S34" s="203">
        <v>1066.9612045849999</v>
      </c>
      <c r="T34" s="203">
        <v>1137.819500114</v>
      </c>
      <c r="U34" s="203">
        <v>1214.2607114269999</v>
      </c>
      <c r="V34" s="573"/>
      <c r="W34" s="23"/>
      <c r="X34" s="205"/>
    </row>
    <row r="35" spans="2:24" ht="9.75" customHeight="1">
      <c r="B35" s="91"/>
      <c r="C35" s="1280"/>
      <c r="D35" s="1307"/>
      <c r="E35" s="1307"/>
      <c r="F35" s="1307"/>
      <c r="G35" s="936"/>
      <c r="H35" s="936"/>
      <c r="I35" s="936"/>
      <c r="J35" s="203"/>
      <c r="K35" s="936"/>
      <c r="L35" s="936"/>
      <c r="M35" s="936"/>
      <c r="N35" s="936"/>
      <c r="O35" s="936"/>
      <c r="P35" s="203"/>
      <c r="Q35" s="203"/>
      <c r="R35" s="203"/>
      <c r="S35" s="203"/>
      <c r="T35" s="203"/>
      <c r="U35" s="203"/>
      <c r="V35" s="574"/>
    </row>
    <row r="36" spans="2:24" s="590" customFormat="1" ht="26.25" customHeight="1">
      <c r="B36" s="1503" t="s">
        <v>611</v>
      </c>
      <c r="C36" s="1506"/>
      <c r="D36" s="1300">
        <v>844.98</v>
      </c>
      <c r="E36" s="1300">
        <v>832.95510366200006</v>
      </c>
      <c r="F36" s="1300">
        <v>854.50903571700007</v>
      </c>
      <c r="G36" s="1048">
        <v>1104.291040436</v>
      </c>
      <c r="H36" s="1048">
        <v>1498.5876965</v>
      </c>
      <c r="I36" s="1048">
        <v>1478.7793584440001</v>
      </c>
      <c r="J36" s="1048">
        <v>1596.2550673619999</v>
      </c>
      <c r="K36" s="1048">
        <v>1654.9677075549998</v>
      </c>
      <c r="L36" s="1048">
        <v>1673.1864527349999</v>
      </c>
      <c r="M36" s="1048">
        <v>1708.5996976450001</v>
      </c>
      <c r="N36" s="1048">
        <v>1721.5747866250001</v>
      </c>
      <c r="O36" s="1048">
        <v>1470.865505018</v>
      </c>
      <c r="P36" s="1048">
        <v>1606.3632490499999</v>
      </c>
      <c r="Q36" s="1048">
        <v>1703.597915908</v>
      </c>
      <c r="R36" s="1048">
        <v>1716.0959565970002</v>
      </c>
      <c r="S36" s="1048">
        <v>1812.7312987519999</v>
      </c>
      <c r="T36" s="1048">
        <v>1935.2607112630001</v>
      </c>
      <c r="U36" s="1048">
        <v>2024.576061171</v>
      </c>
      <c r="V36" s="754"/>
    </row>
    <row r="37" spans="2:24" s="590" customFormat="1" ht="23.25" customHeight="1" thickBot="1">
      <c r="B37" s="1507" t="s">
        <v>612</v>
      </c>
      <c r="C37" s="1508"/>
      <c r="D37" s="755">
        <v>9.3000000000000007</v>
      </c>
      <c r="E37" s="755">
        <v>6.9506754476189796</v>
      </c>
      <c r="F37" s="755">
        <v>5.9142632838715148</v>
      </c>
      <c r="G37" s="1086">
        <v>6.4861172650066203</v>
      </c>
      <c r="H37" s="1086">
        <v>8.3829031146645097</v>
      </c>
      <c r="I37" s="1086">
        <v>8.2258483853660103</v>
      </c>
      <c r="J37" s="1086">
        <v>8.7993104893971505</v>
      </c>
      <c r="K37" s="1086">
        <v>9.0045043321561504</v>
      </c>
      <c r="L37" s="1086">
        <v>9.0344836499970604</v>
      </c>
      <c r="M37" s="1086">
        <v>9.1096216577831992</v>
      </c>
      <c r="N37" s="1086">
        <v>9.1451478136311106</v>
      </c>
      <c r="O37" s="1086">
        <v>7.7472953046408604</v>
      </c>
      <c r="P37" s="1086">
        <v>8.4459199949978494</v>
      </c>
      <c r="Q37" s="1086">
        <v>8.8736250132270804</v>
      </c>
      <c r="R37" s="1086">
        <v>8.8304031484889496</v>
      </c>
      <c r="S37" s="1086">
        <v>9.3515857779710796</v>
      </c>
      <c r="T37" s="1086">
        <v>9.9345064235778793</v>
      </c>
      <c r="U37" s="1086">
        <v>10.360417875908601</v>
      </c>
      <c r="V37" s="756"/>
    </row>
    <row r="38" spans="2:24" ht="21" hidden="1" customHeight="1" thickBot="1">
      <c r="B38" s="1505" t="s">
        <v>246</v>
      </c>
      <c r="C38" s="1505"/>
      <c r="D38" s="569"/>
      <c r="E38" s="569">
        <v>6.9506754476189796</v>
      </c>
      <c r="F38" s="569"/>
      <c r="G38" s="927">
        <v>6.4861172650066203</v>
      </c>
      <c r="H38" s="927"/>
      <c r="I38" s="927">
        <v>8.2258483853660103</v>
      </c>
      <c r="J38" s="927">
        <v>8.7993104893971505</v>
      </c>
      <c r="K38" s="927"/>
      <c r="L38" s="927"/>
      <c r="M38" s="927"/>
      <c r="N38" s="927">
        <v>9.1451478136311106</v>
      </c>
      <c r="O38" s="927"/>
      <c r="P38" s="927"/>
      <c r="Q38" s="927"/>
      <c r="R38" s="927">
        <v>8.8304031484889496</v>
      </c>
      <c r="S38" s="927">
        <v>9.3515857779710796</v>
      </c>
      <c r="T38" s="927">
        <v>9.9345064235778793</v>
      </c>
      <c r="U38" s="927">
        <v>10.360417875908601</v>
      </c>
      <c r="V38" s="569"/>
    </row>
    <row r="41" spans="2:24" ht="12.95" customHeight="1">
      <c r="D41" s="157"/>
      <c r="E41" s="157"/>
      <c r="F41" s="157"/>
      <c r="G41" s="157"/>
      <c r="H41" s="157"/>
      <c r="I41" s="157"/>
      <c r="J41" s="157"/>
      <c r="K41" s="157"/>
      <c r="L41" s="157"/>
      <c r="M41" s="157"/>
      <c r="N41" s="157"/>
      <c r="O41" s="157"/>
      <c r="P41" s="157"/>
      <c r="Q41" s="157"/>
      <c r="R41" s="157"/>
      <c r="S41" s="157"/>
      <c r="T41" s="157"/>
      <c r="U41" s="157"/>
      <c r="V41" s="157"/>
    </row>
  </sheetData>
  <mergeCells count="25">
    <mergeCell ref="F2:F3"/>
    <mergeCell ref="B38:C38"/>
    <mergeCell ref="B25:C26"/>
    <mergeCell ref="B36:C36"/>
    <mergeCell ref="B37:C37"/>
    <mergeCell ref="B17:C17"/>
    <mergeCell ref="B27:C27"/>
    <mergeCell ref="B29:C29"/>
    <mergeCell ref="B22:C22"/>
    <mergeCell ref="B1:V1"/>
    <mergeCell ref="H2:O2"/>
    <mergeCell ref="P2:V2"/>
    <mergeCell ref="B24:V24"/>
    <mergeCell ref="H25:O25"/>
    <mergeCell ref="P25:V25"/>
    <mergeCell ref="G2:G3"/>
    <mergeCell ref="D25:D26"/>
    <mergeCell ref="E25:E26"/>
    <mergeCell ref="F25:F26"/>
    <mergeCell ref="G25:G26"/>
    <mergeCell ref="B2:C3"/>
    <mergeCell ref="B4:C4"/>
    <mergeCell ref="B8:C8"/>
    <mergeCell ref="D2:D3"/>
    <mergeCell ref="E2:E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topLeftCell="A245" zoomScale="70" zoomScaleNormal="90" zoomScaleSheetLayoutView="70"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8" t="s">
        <v>832</v>
      </c>
      <c r="C1" s="1516"/>
      <c r="D1" s="1516"/>
      <c r="E1" s="1516"/>
      <c r="F1" s="1516"/>
      <c r="G1" s="1516"/>
      <c r="H1" s="1516"/>
      <c r="I1" s="1516"/>
      <c r="J1" s="1516"/>
      <c r="K1" s="1516"/>
      <c r="L1" s="1516"/>
      <c r="M1" s="1516"/>
      <c r="N1" s="1516"/>
      <c r="O1" s="1516"/>
      <c r="P1" s="1516"/>
      <c r="Q1" s="1516"/>
      <c r="R1" s="1516"/>
      <c r="S1" s="1516"/>
      <c r="T1" s="1517"/>
    </row>
    <row r="2" spans="2:26" ht="20.100000000000001" customHeight="1">
      <c r="B2" s="1374" t="s">
        <v>419</v>
      </c>
      <c r="C2" s="1496"/>
      <c r="D2" s="1340">
        <v>2021</v>
      </c>
      <c r="E2" s="1340">
        <v>2022</v>
      </c>
      <c r="F2" s="1340">
        <v>2023</v>
      </c>
      <c r="G2" s="1340">
        <v>2024</v>
      </c>
      <c r="H2" s="1340"/>
      <c r="I2" s="1340"/>
      <c r="J2" s="1340"/>
      <c r="K2" s="1340"/>
      <c r="L2" s="1340"/>
      <c r="M2" s="1340"/>
      <c r="N2" s="1340"/>
      <c r="O2" s="1340"/>
      <c r="P2" s="1340"/>
      <c r="Q2" s="1340">
        <v>2025</v>
      </c>
      <c r="R2" s="1340"/>
      <c r="S2" s="1340"/>
      <c r="T2" s="864"/>
    </row>
    <row r="3" spans="2:26" ht="22.35" customHeight="1">
      <c r="B3" s="1374"/>
      <c r="C3" s="1496"/>
      <c r="D3" s="1339"/>
      <c r="E3" s="1340"/>
      <c r="F3" s="1340"/>
      <c r="G3" s="807" t="s">
        <v>5</v>
      </c>
      <c r="H3" s="807" t="s">
        <v>6</v>
      </c>
      <c r="I3" s="807" t="s">
        <v>267</v>
      </c>
      <c r="J3" s="807" t="s">
        <v>7</v>
      </c>
      <c r="K3" s="807" t="s">
        <v>13</v>
      </c>
      <c r="L3" s="807" t="s">
        <v>14</v>
      </c>
      <c r="M3" s="807" t="s">
        <v>904</v>
      </c>
      <c r="N3" s="807" t="s">
        <v>0</v>
      </c>
      <c r="O3" s="807" t="s">
        <v>1</v>
      </c>
      <c r="P3" s="807" t="s">
        <v>2</v>
      </c>
      <c r="Q3" s="807" t="s">
        <v>3</v>
      </c>
      <c r="R3" s="807" t="s">
        <v>4</v>
      </c>
      <c r="S3" s="807" t="s">
        <v>5</v>
      </c>
      <c r="T3" s="810"/>
    </row>
    <row r="4" spans="2:26" ht="15" customHeight="1">
      <c r="B4" s="1521" t="s">
        <v>783</v>
      </c>
      <c r="C4" s="1522"/>
      <c r="D4" s="575"/>
      <c r="E4" s="575"/>
      <c r="F4" s="575"/>
      <c r="G4" s="575"/>
      <c r="H4" s="575"/>
      <c r="I4" s="575"/>
      <c r="J4" s="575"/>
      <c r="K4" s="575"/>
      <c r="L4" s="575"/>
      <c r="M4" s="575"/>
      <c r="N4" s="575"/>
      <c r="O4" s="575"/>
      <c r="P4" s="575"/>
      <c r="Q4" s="575"/>
      <c r="R4" s="575"/>
      <c r="S4" s="575"/>
      <c r="T4" s="576"/>
    </row>
    <row r="5" spans="2:26" ht="15" customHeight="1">
      <c r="B5" s="178" t="s">
        <v>18</v>
      </c>
      <c r="C5" s="1217" t="s">
        <v>613</v>
      </c>
      <c r="D5" s="194">
        <v>415515.46233572502</v>
      </c>
      <c r="E5" s="194">
        <v>458324.75230679201</v>
      </c>
      <c r="F5" s="194">
        <v>497658.38934545103</v>
      </c>
      <c r="G5" s="194">
        <v>514164.57382994698</v>
      </c>
      <c r="H5" s="194">
        <v>519809.99883273098</v>
      </c>
      <c r="I5" s="194">
        <v>517252.69366966601</v>
      </c>
      <c r="J5" s="194">
        <v>517924.06659002497</v>
      </c>
      <c r="K5" s="194">
        <v>522185.79230816499</v>
      </c>
      <c r="L5" s="194">
        <v>523523.07358030998</v>
      </c>
      <c r="M5" s="194">
        <v>523783.734544673</v>
      </c>
      <c r="N5" s="194">
        <v>521862.57312700199</v>
      </c>
      <c r="O5" s="194">
        <v>527993.18777223094</v>
      </c>
      <c r="P5" s="194">
        <v>530681.89559726894</v>
      </c>
      <c r="Q5" s="194">
        <v>541457.54959076701</v>
      </c>
      <c r="R5" s="194">
        <v>542832.23951519001</v>
      </c>
      <c r="S5" s="194">
        <v>542897.48979509796</v>
      </c>
      <c r="T5" s="309"/>
      <c r="U5" s="23">
        <f>P5+P7+P9+P11+P13+P15+P17+P19+P21+P23+P25+P27+P29+P31+P33+P35+P37+P43+P45+P47+P49+P51+P53</f>
        <v>7908424.7086579287</v>
      </c>
      <c r="V5" s="23"/>
      <c r="W5" s="23"/>
      <c r="X5" s="23">
        <f>S5+S7+S9+S11+S13+S15+S17+S19+S21+S23+S25+S27+S29+S31+S33+S35+S37+S43+S45+S47+S49+S51+S53</f>
        <v>8059792.7587002246</v>
      </c>
      <c r="Y5" s="23"/>
      <c r="Z5" s="23"/>
    </row>
    <row r="6" spans="2:26" ht="15" customHeight="1">
      <c r="B6" s="178"/>
      <c r="C6" s="1217" t="s">
        <v>781</v>
      </c>
      <c r="D6" s="194">
        <v>6518.1696664350002</v>
      </c>
      <c r="E6" s="194">
        <v>6342.2447441880004</v>
      </c>
      <c r="F6" s="194">
        <v>9270.5886593609994</v>
      </c>
      <c r="G6" s="194">
        <v>10120.036597094</v>
      </c>
      <c r="H6" s="194">
        <v>10745.915235406999</v>
      </c>
      <c r="I6" s="194">
        <v>10755.049608284</v>
      </c>
      <c r="J6" s="194">
        <v>9845.3709532749999</v>
      </c>
      <c r="K6" s="194">
        <v>10299.42937102</v>
      </c>
      <c r="L6" s="194">
        <v>10418.855448116001</v>
      </c>
      <c r="M6" s="194">
        <v>10179.882333326001</v>
      </c>
      <c r="N6" s="194">
        <v>10475.631819904</v>
      </c>
      <c r="O6" s="194">
        <v>10640.194118023001</v>
      </c>
      <c r="P6" s="194">
        <v>10757.821373899</v>
      </c>
      <c r="Q6" s="194">
        <v>10577.83107432</v>
      </c>
      <c r="R6" s="194">
        <v>10909.997835677999</v>
      </c>
      <c r="S6" s="194">
        <v>10775.233979828001</v>
      </c>
      <c r="T6" s="309"/>
      <c r="U6" s="23">
        <f>P6+P8+P10+P12+P14+P16+P18+P20+P22+P24+P26+P28+P30+P32+P34+P36+P38+P44+P46+P48+P50+P52+P54</f>
        <v>171359.079578234</v>
      </c>
      <c r="V6" s="23"/>
      <c r="W6" s="23"/>
      <c r="X6" s="23">
        <f>S6+S8+S10+S12+S14+S16+S18+S20+S22+S24+S26+S28+S30+S32+S34+S36+S38+S44+S46+S48+S50+S52+S54</f>
        <v>179204.11510613002</v>
      </c>
      <c r="Y6" s="23"/>
      <c r="Z6" s="23"/>
    </row>
    <row r="7" spans="2:26" ht="15" customHeight="1">
      <c r="B7" s="178" t="s">
        <v>19</v>
      </c>
      <c r="C7" s="1217" t="s">
        <v>614</v>
      </c>
      <c r="D7" s="194">
        <v>18688.065256338999</v>
      </c>
      <c r="E7" s="194">
        <v>19726.311825487999</v>
      </c>
      <c r="F7" s="194">
        <v>20796.636104051999</v>
      </c>
      <c r="G7" s="194">
        <v>20762.527171962</v>
      </c>
      <c r="H7" s="194">
        <v>20675.589547660999</v>
      </c>
      <c r="I7" s="194">
        <v>20492.349987901998</v>
      </c>
      <c r="J7" s="194">
        <v>20398.984011733999</v>
      </c>
      <c r="K7" s="194">
        <v>20407.196449163999</v>
      </c>
      <c r="L7" s="194">
        <v>19856.980881084</v>
      </c>
      <c r="M7" s="194">
        <v>19784.185747285999</v>
      </c>
      <c r="N7" s="194">
        <v>19587.728379143002</v>
      </c>
      <c r="O7" s="194">
        <v>19588.288837074</v>
      </c>
      <c r="P7" s="194">
        <v>19473.220054137</v>
      </c>
      <c r="Q7" s="194">
        <v>19359.021369136</v>
      </c>
      <c r="R7" s="194">
        <v>19480.876891852</v>
      </c>
      <c r="S7" s="194">
        <v>19337.920662504999</v>
      </c>
      <c r="T7" s="309"/>
      <c r="U7" s="23"/>
    </row>
    <row r="8" spans="2:26" ht="15" customHeight="1">
      <c r="B8" s="178"/>
      <c r="C8" s="1217" t="s">
        <v>781</v>
      </c>
      <c r="D8" s="194">
        <v>1053.0890171589999</v>
      </c>
      <c r="E8" s="194">
        <v>1285.705596304</v>
      </c>
      <c r="F8" s="194">
        <v>1102.2546713700001</v>
      </c>
      <c r="G8" s="194">
        <v>1249.1347784500001</v>
      </c>
      <c r="H8" s="194">
        <v>1225.7282442210001</v>
      </c>
      <c r="I8" s="194">
        <v>1115.3788082839999</v>
      </c>
      <c r="J8" s="194">
        <v>1137.9832433219999</v>
      </c>
      <c r="K8" s="194">
        <v>1173.3707584639999</v>
      </c>
      <c r="L8" s="194">
        <v>956.88566240900002</v>
      </c>
      <c r="M8" s="194">
        <v>892.75395872299998</v>
      </c>
      <c r="N8" s="194">
        <v>962.78006716200002</v>
      </c>
      <c r="O8" s="194">
        <v>999.03548316800004</v>
      </c>
      <c r="P8" s="194">
        <v>999.21766200699994</v>
      </c>
      <c r="Q8" s="194">
        <v>1026.7932925289999</v>
      </c>
      <c r="R8" s="194">
        <v>1073.914398228</v>
      </c>
      <c r="S8" s="194">
        <v>1002.311873923</v>
      </c>
      <c r="T8" s="309"/>
      <c r="U8" s="23"/>
    </row>
    <row r="9" spans="2:26" ht="15" customHeight="1">
      <c r="B9" s="178" t="s">
        <v>20</v>
      </c>
      <c r="C9" s="1217" t="s">
        <v>615</v>
      </c>
      <c r="D9" s="194">
        <v>153802.936323634</v>
      </c>
      <c r="E9" s="194">
        <v>237390.49386660699</v>
      </c>
      <c r="F9" s="194">
        <v>290468.10902312899</v>
      </c>
      <c r="G9" s="194">
        <v>326437.26693059399</v>
      </c>
      <c r="H9" s="194">
        <v>332171.570529658</v>
      </c>
      <c r="I9" s="194">
        <v>329132.956271909</v>
      </c>
      <c r="J9" s="194">
        <v>341990.05252521898</v>
      </c>
      <c r="K9" s="194">
        <v>352399.783297644</v>
      </c>
      <c r="L9" s="194">
        <v>360694.665765115</v>
      </c>
      <c r="M9" s="194">
        <v>373507.93251359201</v>
      </c>
      <c r="N9" s="194">
        <v>376930.71622835897</v>
      </c>
      <c r="O9" s="194">
        <v>372517.53574379801</v>
      </c>
      <c r="P9" s="194">
        <v>386247.38395024702</v>
      </c>
      <c r="Q9" s="194">
        <v>382808.42682181997</v>
      </c>
      <c r="R9" s="194">
        <v>384681.35835410998</v>
      </c>
      <c r="S9" s="194">
        <v>393965.796831874</v>
      </c>
      <c r="T9" s="309"/>
      <c r="U9" s="23"/>
    </row>
    <row r="10" spans="2:26" ht="15" customHeight="1">
      <c r="B10" s="181"/>
      <c r="C10" s="1217" t="s">
        <v>781</v>
      </c>
      <c r="D10" s="194">
        <v>6799.0427627870004</v>
      </c>
      <c r="E10" s="194">
        <v>5755.082358914</v>
      </c>
      <c r="F10" s="194">
        <v>3564.3408005810002</v>
      </c>
      <c r="G10" s="194">
        <v>5047.7311321400002</v>
      </c>
      <c r="H10" s="194">
        <v>4253.0480530129998</v>
      </c>
      <c r="I10" s="194">
        <v>4358.0658912079998</v>
      </c>
      <c r="J10" s="194">
        <v>4365.5225771960004</v>
      </c>
      <c r="K10" s="194">
        <v>4205.3343532959998</v>
      </c>
      <c r="L10" s="194">
        <v>4218.2930180209996</v>
      </c>
      <c r="M10" s="194">
        <v>4093.5228719659999</v>
      </c>
      <c r="N10" s="194">
        <v>4105.3278592790002</v>
      </c>
      <c r="O10" s="194">
        <v>4339.1740146149996</v>
      </c>
      <c r="P10" s="194">
        <v>4324.6117193070004</v>
      </c>
      <c r="Q10" s="194">
        <v>4327.7242280529999</v>
      </c>
      <c r="R10" s="194">
        <v>4364.7451777870001</v>
      </c>
      <c r="S10" s="194">
        <v>3991.8882050679999</v>
      </c>
      <c r="T10" s="824"/>
      <c r="U10" s="23"/>
    </row>
    <row r="11" spans="2:26" ht="15" customHeight="1">
      <c r="B11" s="178" t="s">
        <v>22</v>
      </c>
      <c r="C11" s="1217" t="s">
        <v>616</v>
      </c>
      <c r="D11" s="194">
        <v>951108.93325318198</v>
      </c>
      <c r="E11" s="194">
        <v>1067006.0924638601</v>
      </c>
      <c r="F11" s="194">
        <v>1117339.7355261701</v>
      </c>
      <c r="G11" s="194">
        <v>1165658.5618760199</v>
      </c>
      <c r="H11" s="194">
        <v>1174030.49453553</v>
      </c>
      <c r="I11" s="194">
        <v>1151935.1047849699</v>
      </c>
      <c r="J11" s="194">
        <v>1158410.19303879</v>
      </c>
      <c r="K11" s="194">
        <v>1186027.81401751</v>
      </c>
      <c r="L11" s="194">
        <v>1201694.9067063599</v>
      </c>
      <c r="M11" s="194">
        <v>1224136.0281263399</v>
      </c>
      <c r="N11" s="194">
        <v>1215575.32326343</v>
      </c>
      <c r="O11" s="194">
        <v>1227655.5637242401</v>
      </c>
      <c r="P11" s="194">
        <v>1227750.09184487</v>
      </c>
      <c r="Q11" s="194">
        <v>1240895.0036128601</v>
      </c>
      <c r="R11" s="194">
        <v>1235100.06901383</v>
      </c>
      <c r="S11" s="194">
        <v>1237085.67883448</v>
      </c>
      <c r="T11" s="309"/>
      <c r="U11" s="23"/>
    </row>
    <row r="12" spans="2:26" ht="15" customHeight="1">
      <c r="B12" s="178"/>
      <c r="C12" s="1217" t="s">
        <v>781</v>
      </c>
      <c r="D12" s="194">
        <v>49247.802670220997</v>
      </c>
      <c r="E12" s="194">
        <v>40183.840096410997</v>
      </c>
      <c r="F12" s="194">
        <v>36383.078877966</v>
      </c>
      <c r="G12" s="194">
        <v>38584.486293536</v>
      </c>
      <c r="H12" s="194">
        <v>39141.243274289998</v>
      </c>
      <c r="I12" s="194">
        <v>38004.322397317999</v>
      </c>
      <c r="J12" s="194">
        <v>37373.313308844998</v>
      </c>
      <c r="K12" s="194">
        <v>37546.441447071003</v>
      </c>
      <c r="L12" s="194">
        <v>38139.263479041001</v>
      </c>
      <c r="M12" s="194">
        <v>35969.814270506999</v>
      </c>
      <c r="N12" s="194">
        <v>35363.116039861001</v>
      </c>
      <c r="O12" s="194">
        <v>35992.173909297002</v>
      </c>
      <c r="P12" s="194">
        <v>34663.963500268997</v>
      </c>
      <c r="Q12" s="194">
        <v>36768.175102811998</v>
      </c>
      <c r="R12" s="194">
        <v>36408.611303682999</v>
      </c>
      <c r="S12" s="194">
        <v>34746.937374601999</v>
      </c>
      <c r="T12" s="309"/>
      <c r="U12" s="23"/>
    </row>
    <row r="13" spans="2:26" ht="15" customHeight="1">
      <c r="B13" s="178" t="s">
        <v>23</v>
      </c>
      <c r="C13" s="1217" t="s">
        <v>617</v>
      </c>
      <c r="D13" s="194">
        <v>159700.874665321</v>
      </c>
      <c r="E13" s="194">
        <v>162326.66929654201</v>
      </c>
      <c r="F13" s="194">
        <v>183958.60327416999</v>
      </c>
      <c r="G13" s="194">
        <v>201753.38787067999</v>
      </c>
      <c r="H13" s="194">
        <v>211134.429831674</v>
      </c>
      <c r="I13" s="194">
        <v>217783.37526022299</v>
      </c>
      <c r="J13" s="194">
        <v>200753.31042288701</v>
      </c>
      <c r="K13" s="194">
        <v>208007.30209698601</v>
      </c>
      <c r="L13" s="194">
        <v>219619.94814872101</v>
      </c>
      <c r="M13" s="194">
        <v>220290.20798426401</v>
      </c>
      <c r="N13" s="194">
        <v>220065.676168873</v>
      </c>
      <c r="O13" s="194">
        <v>221834.50628937301</v>
      </c>
      <c r="P13" s="194">
        <v>224523.99532082601</v>
      </c>
      <c r="Q13" s="194">
        <v>229035.60181855701</v>
      </c>
      <c r="R13" s="194">
        <v>233353.219798626</v>
      </c>
      <c r="S13" s="194">
        <v>224412.93768760201</v>
      </c>
      <c r="T13" s="309"/>
      <c r="U13" s="23"/>
    </row>
    <row r="14" spans="2:26" ht="15" customHeight="1">
      <c r="B14" s="178"/>
      <c r="C14" s="1217" t="s">
        <v>781</v>
      </c>
      <c r="D14" s="194">
        <v>1668.385483562</v>
      </c>
      <c r="E14" s="194">
        <v>760.90991921800003</v>
      </c>
      <c r="F14" s="194">
        <v>663.93197590099999</v>
      </c>
      <c r="G14" s="194">
        <v>416.075830935</v>
      </c>
      <c r="H14" s="194">
        <v>550.28019686599998</v>
      </c>
      <c r="I14" s="194">
        <v>543.26388823100001</v>
      </c>
      <c r="J14" s="194">
        <v>534.94778514200004</v>
      </c>
      <c r="K14" s="194">
        <v>541.21141252699999</v>
      </c>
      <c r="L14" s="194">
        <v>548.138528533</v>
      </c>
      <c r="M14" s="194">
        <v>520.01905576499996</v>
      </c>
      <c r="N14" s="194">
        <v>446.35684856199998</v>
      </c>
      <c r="O14" s="194">
        <v>455.11594352100002</v>
      </c>
      <c r="P14" s="194">
        <v>335.73623364100001</v>
      </c>
      <c r="Q14" s="194">
        <v>346.21936560699999</v>
      </c>
      <c r="R14" s="194">
        <v>359.02511427500002</v>
      </c>
      <c r="S14" s="194">
        <v>308.61098347799998</v>
      </c>
      <c r="T14" s="309"/>
      <c r="U14" s="23"/>
    </row>
    <row r="15" spans="2:26" ht="15" customHeight="1">
      <c r="B15" s="178" t="s">
        <v>24</v>
      </c>
      <c r="C15" s="1217" t="s">
        <v>570</v>
      </c>
      <c r="D15" s="194">
        <v>380381.05095720902</v>
      </c>
      <c r="E15" s="194">
        <v>396583.36550566799</v>
      </c>
      <c r="F15" s="194">
        <v>395097.39908172801</v>
      </c>
      <c r="G15" s="194">
        <v>393435.60162157798</v>
      </c>
      <c r="H15" s="194">
        <v>394212.90383789799</v>
      </c>
      <c r="I15" s="194">
        <v>394061.71105812601</v>
      </c>
      <c r="J15" s="194">
        <v>402766.003551687</v>
      </c>
      <c r="K15" s="194">
        <v>394506.94319076702</v>
      </c>
      <c r="L15" s="194">
        <v>398860.79984613898</v>
      </c>
      <c r="M15" s="194">
        <v>395178.23482690798</v>
      </c>
      <c r="N15" s="194">
        <v>384636.23834705801</v>
      </c>
      <c r="O15" s="194">
        <v>388436.16858691</v>
      </c>
      <c r="P15" s="194">
        <v>389935.65498154098</v>
      </c>
      <c r="Q15" s="194">
        <v>392112.39321534801</v>
      </c>
      <c r="R15" s="194">
        <v>396406.36242361501</v>
      </c>
      <c r="S15" s="194">
        <v>397549.36240484798</v>
      </c>
      <c r="T15" s="309"/>
      <c r="U15" s="23"/>
    </row>
    <row r="16" spans="2:26" ht="15" customHeight="1">
      <c r="B16" s="181"/>
      <c r="C16" s="1217" t="s">
        <v>781</v>
      </c>
      <c r="D16" s="194">
        <v>13755.205916875</v>
      </c>
      <c r="E16" s="194">
        <v>14079.914233571</v>
      </c>
      <c r="F16" s="194">
        <v>14283.992055733001</v>
      </c>
      <c r="G16" s="194">
        <v>14728.683360296</v>
      </c>
      <c r="H16" s="194">
        <v>15259.483072084</v>
      </c>
      <c r="I16" s="194">
        <v>15209.34711524</v>
      </c>
      <c r="J16" s="194">
        <v>14592.535522712</v>
      </c>
      <c r="K16" s="194">
        <v>14159.930053157001</v>
      </c>
      <c r="L16" s="194">
        <v>13229.455857507999</v>
      </c>
      <c r="M16" s="194">
        <v>11744.407195129001</v>
      </c>
      <c r="N16" s="194">
        <v>10946.663966759001</v>
      </c>
      <c r="O16" s="194">
        <v>10790.610508925</v>
      </c>
      <c r="P16" s="194">
        <v>10161.499713092</v>
      </c>
      <c r="Q16" s="194">
        <v>10371.254124835001</v>
      </c>
      <c r="R16" s="194">
        <v>10478.534724614001</v>
      </c>
      <c r="S16" s="194">
        <v>10516.6337544</v>
      </c>
      <c r="T16" s="309"/>
      <c r="U16" s="23"/>
    </row>
    <row r="17" spans="2:21" ht="15" customHeight="1">
      <c r="B17" s="178" t="s">
        <v>25</v>
      </c>
      <c r="C17" s="1217" t="s">
        <v>618</v>
      </c>
      <c r="D17" s="194">
        <v>974420.27545480896</v>
      </c>
      <c r="E17" s="194">
        <v>1043911.84822006</v>
      </c>
      <c r="F17" s="194">
        <v>1139156.5708735301</v>
      </c>
      <c r="G17" s="194">
        <v>1190284.73258932</v>
      </c>
      <c r="H17" s="194">
        <v>1177847.70926759</v>
      </c>
      <c r="I17" s="194">
        <v>1177326.22730799</v>
      </c>
      <c r="J17" s="194">
        <v>1201216.1561743</v>
      </c>
      <c r="K17" s="194">
        <v>1203425.9906518599</v>
      </c>
      <c r="L17" s="194">
        <v>1194305.3412575501</v>
      </c>
      <c r="M17" s="194">
        <v>1186853.5343406501</v>
      </c>
      <c r="N17" s="194">
        <v>1163888.3105047899</v>
      </c>
      <c r="O17" s="194">
        <v>1172186.13398804</v>
      </c>
      <c r="P17" s="194">
        <v>1197550.4712400699</v>
      </c>
      <c r="Q17" s="194">
        <v>1195310.41442792</v>
      </c>
      <c r="R17" s="194">
        <v>1190806.3295739801</v>
      </c>
      <c r="S17" s="194">
        <v>1217512.8744747799</v>
      </c>
      <c r="T17" s="309"/>
      <c r="U17" s="23"/>
    </row>
    <row r="18" spans="2:21" ht="15" customHeight="1">
      <c r="B18" s="178"/>
      <c r="C18" s="1217" t="s">
        <v>781</v>
      </c>
      <c r="D18" s="194">
        <v>39728.205812007</v>
      </c>
      <c r="E18" s="194">
        <v>37665.976059742999</v>
      </c>
      <c r="F18" s="194">
        <v>37217.230885249999</v>
      </c>
      <c r="G18" s="194">
        <v>40669.445839410997</v>
      </c>
      <c r="H18" s="194">
        <v>40932.276734954001</v>
      </c>
      <c r="I18" s="194">
        <v>40591.019127107</v>
      </c>
      <c r="J18" s="194">
        <v>40152.051624466003</v>
      </c>
      <c r="K18" s="194">
        <v>40226.460857407998</v>
      </c>
      <c r="L18" s="194">
        <v>40456.798796829004</v>
      </c>
      <c r="M18" s="194">
        <v>39166.273490861997</v>
      </c>
      <c r="N18" s="194">
        <v>41965.867226959002</v>
      </c>
      <c r="O18" s="194">
        <v>43598.078035667997</v>
      </c>
      <c r="P18" s="194">
        <v>43364.032870251998</v>
      </c>
      <c r="Q18" s="194">
        <v>45048.337250010998</v>
      </c>
      <c r="R18" s="194">
        <v>46667.894665287</v>
      </c>
      <c r="S18" s="194">
        <v>45672.128727700001</v>
      </c>
      <c r="T18" s="808"/>
      <c r="U18" s="23"/>
    </row>
    <row r="19" spans="2:21" ht="24.2" customHeight="1">
      <c r="B19" s="178" t="s">
        <v>26</v>
      </c>
      <c r="C19" s="1217" t="s">
        <v>619</v>
      </c>
      <c r="D19" s="194">
        <v>120741.30781102199</v>
      </c>
      <c r="E19" s="194">
        <v>123620.426494222</v>
      </c>
      <c r="F19" s="194">
        <v>130792.93214926901</v>
      </c>
      <c r="G19" s="194">
        <v>135773.04976757601</v>
      </c>
      <c r="H19" s="194">
        <v>135086.14699204001</v>
      </c>
      <c r="I19" s="194">
        <v>135656.147271094</v>
      </c>
      <c r="J19" s="194">
        <v>136210.14422556301</v>
      </c>
      <c r="K19" s="194">
        <v>137816.45871929801</v>
      </c>
      <c r="L19" s="194">
        <v>138311.055037496</v>
      </c>
      <c r="M19" s="194">
        <v>137351.755950772</v>
      </c>
      <c r="N19" s="194">
        <v>136478.96498766099</v>
      </c>
      <c r="O19" s="194">
        <v>136482.14482998001</v>
      </c>
      <c r="P19" s="194">
        <v>137545.43768511</v>
      </c>
      <c r="Q19" s="194">
        <v>137672.79929078501</v>
      </c>
      <c r="R19" s="194">
        <v>137471.605840109</v>
      </c>
      <c r="S19" s="194">
        <v>136819.649208505</v>
      </c>
      <c r="T19" s="808"/>
      <c r="U19" s="23"/>
    </row>
    <row r="20" spans="2:21" ht="15" customHeight="1">
      <c r="B20" s="178"/>
      <c r="C20" s="1217" t="s">
        <v>781</v>
      </c>
      <c r="D20" s="194">
        <v>7652.9562637910003</v>
      </c>
      <c r="E20" s="194">
        <v>6635.6923514489999</v>
      </c>
      <c r="F20" s="194">
        <v>3879.9345904480001</v>
      </c>
      <c r="G20" s="194">
        <v>4526.6232186090001</v>
      </c>
      <c r="H20" s="194">
        <v>4172.3439816500004</v>
      </c>
      <c r="I20" s="194">
        <v>4463.4057343659997</v>
      </c>
      <c r="J20" s="194">
        <v>4520.9158422009996</v>
      </c>
      <c r="K20" s="194">
        <v>4519.4015680009998</v>
      </c>
      <c r="L20" s="194">
        <v>4412.6173042620003</v>
      </c>
      <c r="M20" s="194">
        <v>3783.2099572070001</v>
      </c>
      <c r="N20" s="194">
        <v>3775.9928521930001</v>
      </c>
      <c r="O20" s="194">
        <v>3608.0757964300001</v>
      </c>
      <c r="P20" s="194">
        <v>3424.4123276320001</v>
      </c>
      <c r="Q20" s="194">
        <v>3571.0499370910002</v>
      </c>
      <c r="R20" s="194">
        <v>3696.0848832080001</v>
      </c>
      <c r="S20" s="194">
        <v>4393.8834327289997</v>
      </c>
      <c r="T20" s="808"/>
      <c r="U20" s="23"/>
    </row>
    <row r="21" spans="2:21" ht="24">
      <c r="B21" s="178" t="s">
        <v>27</v>
      </c>
      <c r="C21" s="1217" t="s">
        <v>620</v>
      </c>
      <c r="D21" s="194">
        <v>306242.33528581</v>
      </c>
      <c r="E21" s="194">
        <v>313052.44030531798</v>
      </c>
      <c r="F21" s="194">
        <v>373418.972274934</v>
      </c>
      <c r="G21" s="194">
        <v>412014.10815355001</v>
      </c>
      <c r="H21" s="194">
        <v>412535.40696195402</v>
      </c>
      <c r="I21" s="194">
        <v>408342.833528399</v>
      </c>
      <c r="J21" s="194">
        <v>416446.31717320898</v>
      </c>
      <c r="K21" s="194">
        <v>417817.02456973097</v>
      </c>
      <c r="L21" s="194">
        <v>417905.82888527901</v>
      </c>
      <c r="M21" s="194">
        <v>444979.95341724699</v>
      </c>
      <c r="N21" s="194">
        <v>450964.58293832798</v>
      </c>
      <c r="O21" s="194">
        <v>447319.78417767101</v>
      </c>
      <c r="P21" s="194">
        <v>442434.79781798198</v>
      </c>
      <c r="Q21" s="194">
        <v>465956.67867584701</v>
      </c>
      <c r="R21" s="194">
        <v>475037.43288296502</v>
      </c>
      <c r="S21" s="194">
        <v>485918.158376229</v>
      </c>
      <c r="T21" s="808"/>
      <c r="U21" s="23"/>
    </row>
    <row r="22" spans="2:21" ht="15" customHeight="1">
      <c r="B22" s="178"/>
      <c r="C22" s="1217" t="s">
        <v>781</v>
      </c>
      <c r="D22" s="194">
        <v>6347.1755416489996</v>
      </c>
      <c r="E22" s="194">
        <v>5115.6691105279997</v>
      </c>
      <c r="F22" s="194">
        <v>3772.7169067340001</v>
      </c>
      <c r="G22" s="194">
        <v>3994.2791485369999</v>
      </c>
      <c r="H22" s="194">
        <v>3691.0994170140002</v>
      </c>
      <c r="I22" s="194">
        <v>3630.2785208129999</v>
      </c>
      <c r="J22" s="194">
        <v>3566.3851649329999</v>
      </c>
      <c r="K22" s="194">
        <v>3613.525355533</v>
      </c>
      <c r="L22" s="194">
        <v>3533.6800681959999</v>
      </c>
      <c r="M22" s="194">
        <v>4236.37396223</v>
      </c>
      <c r="N22" s="194">
        <v>4126.2499492679999</v>
      </c>
      <c r="O22" s="194">
        <v>4265.0183851199999</v>
      </c>
      <c r="P22" s="194">
        <v>4230.1600764730001</v>
      </c>
      <c r="Q22" s="194">
        <v>4407.1656691640001</v>
      </c>
      <c r="R22" s="194">
        <v>4743.8224660289998</v>
      </c>
      <c r="S22" s="194">
        <v>4158.1745254520001</v>
      </c>
      <c r="T22" s="808"/>
      <c r="U22" s="23"/>
    </row>
    <row r="23" spans="2:21" ht="15" customHeight="1">
      <c r="B23" s="178" t="s">
        <v>28</v>
      </c>
      <c r="C23" s="1217" t="s">
        <v>621</v>
      </c>
      <c r="D23" s="194">
        <v>224713.73087635799</v>
      </c>
      <c r="E23" s="194">
        <v>305786.76668722602</v>
      </c>
      <c r="F23" s="194">
        <v>369667.50692609302</v>
      </c>
      <c r="G23" s="194">
        <v>429804.06747581903</v>
      </c>
      <c r="H23" s="194">
        <v>423200.64422925102</v>
      </c>
      <c r="I23" s="194">
        <v>425788.86684037099</v>
      </c>
      <c r="J23" s="194">
        <v>428862.30600667797</v>
      </c>
      <c r="K23" s="194">
        <v>427573.66380347899</v>
      </c>
      <c r="L23" s="194">
        <v>426979.06053482002</v>
      </c>
      <c r="M23" s="194">
        <v>448979.95232366701</v>
      </c>
      <c r="N23" s="194">
        <v>437176.72165310697</v>
      </c>
      <c r="O23" s="194">
        <v>439691.1368176</v>
      </c>
      <c r="P23" s="194">
        <v>449142.08496633498</v>
      </c>
      <c r="Q23" s="194">
        <v>446984.14728949597</v>
      </c>
      <c r="R23" s="194">
        <v>445048.156538248</v>
      </c>
      <c r="S23" s="194">
        <v>448697.57390265999</v>
      </c>
      <c r="T23" s="808"/>
      <c r="U23" s="23"/>
    </row>
    <row r="24" spans="2:21" ht="15" customHeight="1">
      <c r="B24" s="178"/>
      <c r="C24" s="1217" t="s">
        <v>781</v>
      </c>
      <c r="D24" s="194">
        <v>2925.0268687829998</v>
      </c>
      <c r="E24" s="194">
        <v>2247.7779354630002</v>
      </c>
      <c r="F24" s="194">
        <v>1622.961529336</v>
      </c>
      <c r="G24" s="194">
        <v>1921.561971607</v>
      </c>
      <c r="H24" s="194">
        <v>1957.3853994430001</v>
      </c>
      <c r="I24" s="194">
        <v>1939.347440904</v>
      </c>
      <c r="J24" s="194">
        <v>1886.4920861539999</v>
      </c>
      <c r="K24" s="194">
        <v>1836.254733297</v>
      </c>
      <c r="L24" s="194">
        <v>1719.1829042849999</v>
      </c>
      <c r="M24" s="194">
        <v>1593.132815251</v>
      </c>
      <c r="N24" s="194">
        <v>1363.869430495</v>
      </c>
      <c r="O24" s="194">
        <v>1375.8261786569999</v>
      </c>
      <c r="P24" s="194">
        <v>1323.5686493349999</v>
      </c>
      <c r="Q24" s="194">
        <v>1324.0271356650001</v>
      </c>
      <c r="R24" s="194">
        <v>1375.3941845669999</v>
      </c>
      <c r="S24" s="194">
        <v>1351.8034553590001</v>
      </c>
      <c r="T24" s="808"/>
      <c r="U24" s="23"/>
    </row>
    <row r="25" spans="2:21" ht="24.2" customHeight="1">
      <c r="B25" s="178" t="s">
        <v>119</v>
      </c>
      <c r="C25" s="1217" t="s">
        <v>622</v>
      </c>
      <c r="D25" s="194">
        <v>265315.15393528203</v>
      </c>
      <c r="E25" s="194">
        <v>314583.70625411702</v>
      </c>
      <c r="F25" s="194">
        <v>356071.24618498399</v>
      </c>
      <c r="G25" s="194">
        <v>367650.75463731698</v>
      </c>
      <c r="H25" s="194">
        <v>371686.96092513402</v>
      </c>
      <c r="I25" s="194">
        <v>368892.32148664002</v>
      </c>
      <c r="J25" s="194">
        <v>368139.07885424601</v>
      </c>
      <c r="K25" s="194">
        <v>367324.40976142097</v>
      </c>
      <c r="L25" s="194">
        <v>368105.75492071803</v>
      </c>
      <c r="M25" s="194">
        <v>376158.185934818</v>
      </c>
      <c r="N25" s="194">
        <v>372533.07746244298</v>
      </c>
      <c r="O25" s="194">
        <v>374145.84622954699</v>
      </c>
      <c r="P25" s="194">
        <v>380514.12600886502</v>
      </c>
      <c r="Q25" s="194">
        <v>382136.724581077</v>
      </c>
      <c r="R25" s="194">
        <v>382907.37891585397</v>
      </c>
      <c r="S25" s="194">
        <v>390808.30457868602</v>
      </c>
      <c r="T25" s="808"/>
      <c r="U25" s="23"/>
    </row>
    <row r="26" spans="2:21" ht="15" customHeight="1">
      <c r="B26" s="178"/>
      <c r="C26" s="1217" t="s">
        <v>781</v>
      </c>
      <c r="D26" s="194">
        <v>7413.9636423230004</v>
      </c>
      <c r="E26" s="194">
        <v>6284.1058919139996</v>
      </c>
      <c r="F26" s="194">
        <v>6598.8564366480005</v>
      </c>
      <c r="G26" s="194">
        <v>6774.510868497</v>
      </c>
      <c r="H26" s="194">
        <v>6766.9879003460001</v>
      </c>
      <c r="I26" s="194">
        <v>6965.9820502140001</v>
      </c>
      <c r="J26" s="194">
        <v>6828.9976386380004</v>
      </c>
      <c r="K26" s="194">
        <v>6828.1298204779996</v>
      </c>
      <c r="L26" s="194">
        <v>6598.5295657220004</v>
      </c>
      <c r="M26" s="194">
        <v>6511.6803327549997</v>
      </c>
      <c r="N26" s="194">
        <v>7279.7377175539996</v>
      </c>
      <c r="O26" s="194">
        <v>7288.3112490189997</v>
      </c>
      <c r="P26" s="194">
        <v>6758.2177870920004</v>
      </c>
      <c r="Q26" s="194">
        <v>6783.106615269</v>
      </c>
      <c r="R26" s="194">
        <v>6858.7902768289996</v>
      </c>
      <c r="S26" s="194">
        <v>6344.1456366680004</v>
      </c>
      <c r="T26" s="808"/>
      <c r="U26" s="23"/>
    </row>
    <row r="27" spans="2:21" ht="24.2" customHeight="1">
      <c r="B27" s="178" t="s">
        <v>81</v>
      </c>
      <c r="C27" s="1217" t="s">
        <v>623</v>
      </c>
      <c r="D27" s="194">
        <v>34272.383092313001</v>
      </c>
      <c r="E27" s="194">
        <v>43828.970550225997</v>
      </c>
      <c r="F27" s="194">
        <v>65292.341425156999</v>
      </c>
      <c r="G27" s="194">
        <v>77368.923441003994</v>
      </c>
      <c r="H27" s="194">
        <v>80113.939227231996</v>
      </c>
      <c r="I27" s="194">
        <v>78863.119717167006</v>
      </c>
      <c r="J27" s="194">
        <v>78257.775094240002</v>
      </c>
      <c r="K27" s="194">
        <v>84975.313152985007</v>
      </c>
      <c r="L27" s="194">
        <v>89473.699943803993</v>
      </c>
      <c r="M27" s="194">
        <v>96690.080788420993</v>
      </c>
      <c r="N27" s="194">
        <v>97193.372272363995</v>
      </c>
      <c r="O27" s="194">
        <v>96886.905268604998</v>
      </c>
      <c r="P27" s="194">
        <v>98315.214667609005</v>
      </c>
      <c r="Q27" s="194">
        <v>99606.174493569997</v>
      </c>
      <c r="R27" s="194">
        <v>106519.851279846</v>
      </c>
      <c r="S27" s="194">
        <v>107816.82468062099</v>
      </c>
      <c r="T27" s="808"/>
      <c r="U27" s="23"/>
    </row>
    <row r="28" spans="2:21" ht="15" customHeight="1">
      <c r="B28" s="178"/>
      <c r="C28" s="1217" t="s">
        <v>781</v>
      </c>
      <c r="D28" s="194">
        <v>3.2027517059999999</v>
      </c>
      <c r="E28" s="194">
        <v>7.6345655999999998E-2</v>
      </c>
      <c r="F28" s="194">
        <v>1.1215222250000001</v>
      </c>
      <c r="G28" s="194">
        <v>73.717179787999996</v>
      </c>
      <c r="H28" s="194">
        <v>73.855830456999996</v>
      </c>
      <c r="I28" s="194">
        <v>70.948514261</v>
      </c>
      <c r="J28" s="194">
        <v>70.847194767999994</v>
      </c>
      <c r="K28" s="194">
        <v>70.724124168000003</v>
      </c>
      <c r="L28" s="194">
        <v>0.82691591399999997</v>
      </c>
      <c r="M28" s="194">
        <v>0.309586323</v>
      </c>
      <c r="N28" s="194">
        <v>0.28881926800000002</v>
      </c>
      <c r="O28" s="194">
        <v>0.85156969199999999</v>
      </c>
      <c r="P28" s="194">
        <v>0.46990385200000001</v>
      </c>
      <c r="Q28" s="194">
        <v>0.36657208000000002</v>
      </c>
      <c r="R28" s="194">
        <v>14.634126584000001</v>
      </c>
      <c r="S28" s="194">
        <v>0.541525743</v>
      </c>
      <c r="T28" s="808"/>
      <c r="U28" s="23"/>
    </row>
    <row r="29" spans="2:21" ht="15" customHeight="1">
      <c r="B29" s="178" t="s">
        <v>82</v>
      </c>
      <c r="C29" s="1217" t="s">
        <v>624</v>
      </c>
      <c r="D29" s="194">
        <v>13990.441974048999</v>
      </c>
      <c r="E29" s="194">
        <v>14893.251088043</v>
      </c>
      <c r="F29" s="194">
        <v>16876.958019027999</v>
      </c>
      <c r="G29" s="194">
        <v>17331.314607487999</v>
      </c>
      <c r="H29" s="194">
        <v>17410.883091175001</v>
      </c>
      <c r="I29" s="194">
        <v>17533.30403979</v>
      </c>
      <c r="J29" s="194">
        <v>17450.947850830999</v>
      </c>
      <c r="K29" s="194">
        <v>17445.048777475</v>
      </c>
      <c r="L29" s="194">
        <v>17654.877175456</v>
      </c>
      <c r="M29" s="194">
        <v>17914.208143225002</v>
      </c>
      <c r="N29" s="194">
        <v>17963.663738063002</v>
      </c>
      <c r="O29" s="194">
        <v>18180.259397431</v>
      </c>
      <c r="P29" s="194">
        <v>18277.298349485001</v>
      </c>
      <c r="Q29" s="194">
        <v>18336.394548480999</v>
      </c>
      <c r="R29" s="194">
        <v>18738.613072779001</v>
      </c>
      <c r="S29" s="194">
        <v>18782.469847925</v>
      </c>
      <c r="T29" s="808"/>
      <c r="U29" s="23"/>
    </row>
    <row r="30" spans="2:21" ht="15" customHeight="1">
      <c r="B30" s="178"/>
      <c r="C30" s="1217" t="s">
        <v>781</v>
      </c>
      <c r="D30" s="194">
        <v>211.210172572</v>
      </c>
      <c r="E30" s="194">
        <v>257.99045660600001</v>
      </c>
      <c r="F30" s="194">
        <v>228.11035196099999</v>
      </c>
      <c r="G30" s="194">
        <v>227.151600817</v>
      </c>
      <c r="H30" s="194">
        <v>217.07599442399999</v>
      </c>
      <c r="I30" s="194">
        <v>207.772515556</v>
      </c>
      <c r="J30" s="194">
        <v>213.11364215500001</v>
      </c>
      <c r="K30" s="194">
        <v>217.72187923000001</v>
      </c>
      <c r="L30" s="194">
        <v>250.90811978100001</v>
      </c>
      <c r="M30" s="194">
        <v>247.36959951099999</v>
      </c>
      <c r="N30" s="194">
        <v>259.86781155699998</v>
      </c>
      <c r="O30" s="194">
        <v>255.54251472300001</v>
      </c>
      <c r="P30" s="194">
        <v>276.23650204299997</v>
      </c>
      <c r="Q30" s="194">
        <v>307.09295975999999</v>
      </c>
      <c r="R30" s="194">
        <v>315.393337788</v>
      </c>
      <c r="S30" s="194">
        <v>349.482617307</v>
      </c>
      <c r="T30" s="808"/>
      <c r="U30" s="23"/>
    </row>
    <row r="31" spans="2:21" ht="15" customHeight="1">
      <c r="B31" s="178" t="s">
        <v>83</v>
      </c>
      <c r="C31" s="1217" t="s">
        <v>625</v>
      </c>
      <c r="D31" s="194">
        <v>28513.088387738</v>
      </c>
      <c r="E31" s="194">
        <v>31521.680111925001</v>
      </c>
      <c r="F31" s="194">
        <v>37410.078893053003</v>
      </c>
      <c r="G31" s="194">
        <v>39546.66560706</v>
      </c>
      <c r="H31" s="194">
        <v>39846.897805604</v>
      </c>
      <c r="I31" s="194">
        <v>39758.393438407998</v>
      </c>
      <c r="J31" s="194">
        <v>40811.339220652997</v>
      </c>
      <c r="K31" s="194">
        <v>41182.266926415999</v>
      </c>
      <c r="L31" s="194">
        <v>42707.531921715003</v>
      </c>
      <c r="M31" s="194">
        <v>46674.970510760002</v>
      </c>
      <c r="N31" s="194">
        <v>46580.049573356002</v>
      </c>
      <c r="O31" s="194">
        <v>46996.337393897003</v>
      </c>
      <c r="P31" s="194">
        <v>47273.858236298998</v>
      </c>
      <c r="Q31" s="194">
        <v>48241.803778365</v>
      </c>
      <c r="R31" s="194">
        <v>48406.229583357999</v>
      </c>
      <c r="S31" s="194">
        <v>48709.776564721004</v>
      </c>
      <c r="T31" s="808"/>
      <c r="U31" s="23"/>
    </row>
    <row r="32" spans="2:21" ht="15" customHeight="1">
      <c r="B32" s="178"/>
      <c r="C32" s="1217" t="s">
        <v>781</v>
      </c>
      <c r="D32" s="194">
        <v>171.064188153</v>
      </c>
      <c r="E32" s="194">
        <v>234.34216997999999</v>
      </c>
      <c r="F32" s="194">
        <v>455.56627905599998</v>
      </c>
      <c r="G32" s="194">
        <v>366.01929406199997</v>
      </c>
      <c r="H32" s="194">
        <v>390.63603119599998</v>
      </c>
      <c r="I32" s="194">
        <v>383.90476036500002</v>
      </c>
      <c r="J32" s="194">
        <v>379.65942427900001</v>
      </c>
      <c r="K32" s="194">
        <v>388.67319157700001</v>
      </c>
      <c r="L32" s="194">
        <v>394.12779096000003</v>
      </c>
      <c r="M32" s="194">
        <v>387.98993995299998</v>
      </c>
      <c r="N32" s="194">
        <v>439.21794498200001</v>
      </c>
      <c r="O32" s="194">
        <v>458.78721111499999</v>
      </c>
      <c r="P32" s="194">
        <v>474.88602309599997</v>
      </c>
      <c r="Q32" s="194">
        <v>478.62096780000002</v>
      </c>
      <c r="R32" s="194">
        <v>483.41134415400001</v>
      </c>
      <c r="S32" s="194">
        <v>569.00991413400004</v>
      </c>
      <c r="T32" s="808"/>
      <c r="U32" s="23"/>
    </row>
    <row r="33" spans="2:54" ht="24.2" customHeight="1">
      <c r="B33" s="178" t="s">
        <v>84</v>
      </c>
      <c r="C33" s="1217" t="s">
        <v>626</v>
      </c>
      <c r="D33" s="194">
        <v>95690.882713953994</v>
      </c>
      <c r="E33" s="194">
        <v>114668.75736888099</v>
      </c>
      <c r="F33" s="194">
        <v>158562.63882329999</v>
      </c>
      <c r="G33" s="194">
        <v>156933.85575913501</v>
      </c>
      <c r="H33" s="194">
        <v>156088.730198217</v>
      </c>
      <c r="I33" s="194">
        <v>159587.23117931499</v>
      </c>
      <c r="J33" s="194">
        <v>163870.553824526</v>
      </c>
      <c r="K33" s="194">
        <v>167962.85287380501</v>
      </c>
      <c r="L33" s="194">
        <v>172187.257935987</v>
      </c>
      <c r="M33" s="194">
        <v>176905.544183777</v>
      </c>
      <c r="N33" s="194">
        <v>174655.79363781499</v>
      </c>
      <c r="O33" s="194">
        <v>178716.503395423</v>
      </c>
      <c r="P33" s="194">
        <v>189621.556954962</v>
      </c>
      <c r="Q33" s="194">
        <v>188679.74161596</v>
      </c>
      <c r="R33" s="194">
        <v>195382.85797567599</v>
      </c>
      <c r="S33" s="194">
        <v>188251.72673746201</v>
      </c>
      <c r="T33" s="808"/>
      <c r="U33" s="23"/>
    </row>
    <row r="34" spans="2:54" ht="15" customHeight="1">
      <c r="B34" s="178"/>
      <c r="C34" s="1217" t="s">
        <v>781</v>
      </c>
      <c r="D34" s="194">
        <v>2253.2661875660001</v>
      </c>
      <c r="E34" s="194">
        <v>2399.2412638579999</v>
      </c>
      <c r="F34" s="194">
        <v>3137.2584060079998</v>
      </c>
      <c r="G34" s="194">
        <v>3065.3109261260001</v>
      </c>
      <c r="H34" s="194">
        <v>3136.6159612780002</v>
      </c>
      <c r="I34" s="194">
        <v>3095.948965474</v>
      </c>
      <c r="J34" s="194">
        <v>3105.711422119</v>
      </c>
      <c r="K34" s="194">
        <v>3158.1454125509999</v>
      </c>
      <c r="L34" s="194">
        <v>3388.2773929079999</v>
      </c>
      <c r="M34" s="194">
        <v>2940.2508491089998</v>
      </c>
      <c r="N34" s="194">
        <v>4786.4268768669999</v>
      </c>
      <c r="O34" s="194">
        <v>4960.1768950940004</v>
      </c>
      <c r="P34" s="194">
        <v>5060.581656976</v>
      </c>
      <c r="Q34" s="194">
        <v>5374.9212953810002</v>
      </c>
      <c r="R34" s="194">
        <v>5565.8253748489997</v>
      </c>
      <c r="S34" s="194">
        <v>5429.3820594620001</v>
      </c>
      <c r="T34" s="808"/>
      <c r="U34" s="23"/>
      <c r="BB34" s="1">
        <v>17786.667000000001</v>
      </c>
    </row>
    <row r="35" spans="2:54" ht="24.2" customHeight="1">
      <c r="B35" s="178" t="s">
        <v>85</v>
      </c>
      <c r="C35" s="1217" t="s">
        <v>627</v>
      </c>
      <c r="D35" s="194">
        <v>3871.5072417410001</v>
      </c>
      <c r="E35" s="194">
        <v>3984.9411675910001</v>
      </c>
      <c r="F35" s="194">
        <v>4001.6227065809999</v>
      </c>
      <c r="G35" s="194">
        <v>3779.2105395059998</v>
      </c>
      <c r="H35" s="194">
        <v>3734.3287070299998</v>
      </c>
      <c r="I35" s="194">
        <v>3721.58679884</v>
      </c>
      <c r="J35" s="194">
        <v>3765.4378635849998</v>
      </c>
      <c r="K35" s="194">
        <v>3695.969568039</v>
      </c>
      <c r="L35" s="194">
        <v>3635.5726119209999</v>
      </c>
      <c r="M35" s="194">
        <v>3633.0621895919999</v>
      </c>
      <c r="N35" s="194">
        <v>3585.1988507719998</v>
      </c>
      <c r="O35" s="194">
        <v>3583.6464020849999</v>
      </c>
      <c r="P35" s="194">
        <v>3582.3346067900002</v>
      </c>
      <c r="Q35" s="194">
        <v>3603.3242887430001</v>
      </c>
      <c r="R35" s="194">
        <v>3560.2728537630001</v>
      </c>
      <c r="S35" s="194">
        <v>3560.1857271680001</v>
      </c>
      <c r="T35" s="808"/>
      <c r="U35" s="23"/>
    </row>
    <row r="36" spans="2:54" ht="15" customHeight="1">
      <c r="B36" s="178"/>
      <c r="C36" s="1217" t="s">
        <v>781</v>
      </c>
      <c r="D36" s="194">
        <v>79.580080944000002</v>
      </c>
      <c r="E36" s="194">
        <v>95.171941795999999</v>
      </c>
      <c r="F36" s="194">
        <v>109.051956516</v>
      </c>
      <c r="G36" s="194">
        <v>129.22293994099999</v>
      </c>
      <c r="H36" s="194">
        <v>131.98964752399999</v>
      </c>
      <c r="I36" s="194">
        <v>129.77745803799999</v>
      </c>
      <c r="J36" s="888">
        <v>137.14944880300001</v>
      </c>
      <c r="K36" s="888">
        <v>119.323306667</v>
      </c>
      <c r="L36" s="888">
        <v>114.011749614</v>
      </c>
      <c r="M36" s="888">
        <v>101.598193618</v>
      </c>
      <c r="N36" s="888">
        <v>107.008940791</v>
      </c>
      <c r="O36" s="888">
        <v>107.050294534</v>
      </c>
      <c r="P36" s="888">
        <v>104.897436626</v>
      </c>
      <c r="Q36" s="888">
        <v>112.526848278</v>
      </c>
      <c r="R36" s="888">
        <v>112.624961379</v>
      </c>
      <c r="S36" s="888">
        <v>112.28460736300001</v>
      </c>
      <c r="T36" s="808"/>
      <c r="U36" s="23"/>
    </row>
    <row r="37" spans="2:54" ht="24.2" customHeight="1">
      <c r="B37" s="178" t="s">
        <v>86</v>
      </c>
      <c r="C37" s="1217" t="s">
        <v>628</v>
      </c>
      <c r="D37" s="194">
        <v>365.35416997700003</v>
      </c>
      <c r="E37" s="194">
        <v>21.736470986</v>
      </c>
      <c r="F37" s="194">
        <v>18.030403464999999</v>
      </c>
      <c r="G37" s="194">
        <v>13.262238753</v>
      </c>
      <c r="H37" s="234">
        <v>12.361299753000001</v>
      </c>
      <c r="I37" s="234">
        <v>12.109846452999999</v>
      </c>
      <c r="J37" s="234">
        <v>261.31057200499998</v>
      </c>
      <c r="K37" s="234">
        <v>270.34719593099999</v>
      </c>
      <c r="L37" s="234">
        <v>11.387124825000001</v>
      </c>
      <c r="M37" s="234">
        <v>11.013770787</v>
      </c>
      <c r="N37" s="234">
        <v>10.863221727000001</v>
      </c>
      <c r="O37" s="234">
        <v>10.707381639999999</v>
      </c>
      <c r="P37" s="234">
        <v>10.507310021</v>
      </c>
      <c r="Q37" s="234">
        <v>10.586856996</v>
      </c>
      <c r="R37" s="234">
        <v>10.553037151</v>
      </c>
      <c r="S37" s="234">
        <v>10.762398919000001</v>
      </c>
      <c r="T37" s="808"/>
      <c r="U37" s="23"/>
    </row>
    <row r="38" spans="2:54" ht="15" customHeight="1">
      <c r="B38" s="178"/>
      <c r="C38" s="1217" t="s">
        <v>781</v>
      </c>
      <c r="D38" s="194">
        <v>0</v>
      </c>
      <c r="E38" s="194">
        <v>0</v>
      </c>
      <c r="F38" s="888">
        <v>0.15025232899999999</v>
      </c>
      <c r="G38" s="888">
        <v>0.39669521600000002</v>
      </c>
      <c r="H38" s="888">
        <v>0.49239075799999998</v>
      </c>
      <c r="I38" s="888">
        <v>0.38653889499999999</v>
      </c>
      <c r="J38" s="194">
        <v>0.38717312500000001</v>
      </c>
      <c r="K38" s="194">
        <v>0.49361781500000002</v>
      </c>
      <c r="L38" s="194">
        <v>0.67089339599999998</v>
      </c>
      <c r="M38" s="194">
        <v>0.66503670800000003</v>
      </c>
      <c r="N38" s="194">
        <v>0.66114649800000003</v>
      </c>
      <c r="O38" s="194">
        <v>0.66250971299999994</v>
      </c>
      <c r="P38" s="194">
        <v>0.53939808600000005</v>
      </c>
      <c r="Q38" s="194">
        <v>0.17443017</v>
      </c>
      <c r="R38" s="194">
        <v>0.17443017</v>
      </c>
      <c r="S38" s="194">
        <v>0.49475849100000002</v>
      </c>
      <c r="T38" s="808"/>
      <c r="U38" s="23"/>
    </row>
    <row r="39" spans="2:54" ht="24">
      <c r="B39" s="178" t="s">
        <v>87</v>
      </c>
      <c r="C39" s="1172"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3" t="s">
        <v>803</v>
      </c>
      <c r="C41" s="1525"/>
      <c r="D41" s="194"/>
      <c r="E41" s="194"/>
      <c r="T41" s="825"/>
    </row>
    <row r="42" spans="2:54" ht="15" customHeight="1">
      <c r="B42" s="1526" t="s">
        <v>630</v>
      </c>
      <c r="C42" s="1527"/>
      <c r="D42" s="194"/>
      <c r="E42" s="194"/>
      <c r="F42" s="194"/>
      <c r="G42" s="194"/>
      <c r="H42" s="194"/>
      <c r="I42" s="194"/>
      <c r="J42" s="194"/>
      <c r="K42" s="194"/>
      <c r="L42" s="194"/>
      <c r="M42" s="194"/>
      <c r="N42" s="194"/>
      <c r="O42" s="194"/>
      <c r="P42" s="194"/>
      <c r="Q42" s="194"/>
      <c r="R42" s="194"/>
      <c r="S42" s="194"/>
      <c r="T42" s="577"/>
    </row>
    <row r="43" spans="2:54" ht="15" customHeight="1">
      <c r="B43" s="182" t="s">
        <v>17</v>
      </c>
      <c r="C43" s="1217" t="s">
        <v>631</v>
      </c>
      <c r="D43" s="194">
        <v>544004.40341005696</v>
      </c>
      <c r="E43" s="194">
        <v>586568.41837388102</v>
      </c>
      <c r="F43" s="194">
        <v>659766.104427082</v>
      </c>
      <c r="G43" s="194">
        <v>697265.97666275501</v>
      </c>
      <c r="H43" s="194">
        <v>704365.40544491506</v>
      </c>
      <c r="I43" s="194">
        <v>707447.81313542905</v>
      </c>
      <c r="J43" s="194">
        <v>709139.77748743305</v>
      </c>
      <c r="K43" s="194">
        <v>715841.76257276896</v>
      </c>
      <c r="L43" s="194">
        <v>718944.63732248906</v>
      </c>
      <c r="M43" s="194">
        <v>723582.01472689596</v>
      </c>
      <c r="N43" s="194">
        <v>732804.99857772805</v>
      </c>
      <c r="O43" s="194">
        <v>736754.69451451197</v>
      </c>
      <c r="P43" s="194">
        <v>741951.65952613496</v>
      </c>
      <c r="Q43" s="194">
        <v>742472.75698266295</v>
      </c>
      <c r="R43" s="194">
        <v>745806.21018876799</v>
      </c>
      <c r="S43" s="194">
        <v>751730.77110743697</v>
      </c>
      <c r="T43" s="808"/>
    </row>
    <row r="44" spans="2:54" ht="15" customHeight="1">
      <c r="B44" s="178"/>
      <c r="C44" s="1217" t="s">
        <v>781</v>
      </c>
      <c r="D44" s="194">
        <v>12163.842620906</v>
      </c>
      <c r="E44" s="194">
        <v>11831.417161055</v>
      </c>
      <c r="F44" s="194">
        <v>15381.520441385001</v>
      </c>
      <c r="G44" s="194">
        <v>16709.29675686</v>
      </c>
      <c r="H44" s="194">
        <v>17214.576932247001</v>
      </c>
      <c r="I44" s="194">
        <v>17209.799839004001</v>
      </c>
      <c r="J44" s="194">
        <v>17300.343486584999</v>
      </c>
      <c r="K44" s="194">
        <v>17950.59181595</v>
      </c>
      <c r="L44" s="194">
        <v>18848.339617365</v>
      </c>
      <c r="M44" s="194">
        <v>18529.687619169999</v>
      </c>
      <c r="N44" s="194">
        <v>20396.788466267</v>
      </c>
      <c r="O44" s="194">
        <v>21250.788270939</v>
      </c>
      <c r="P44" s="194">
        <v>21347.680289167001</v>
      </c>
      <c r="Q44" s="194">
        <v>22343.568453278</v>
      </c>
      <c r="R44" s="194">
        <v>23221.313857559999</v>
      </c>
      <c r="S44" s="194">
        <v>23074.372325078999</v>
      </c>
      <c r="T44" s="808"/>
    </row>
    <row r="45" spans="2:54" ht="15" customHeight="1">
      <c r="B45" s="182" t="s">
        <v>17</v>
      </c>
      <c r="C45" s="1217" t="s">
        <v>632</v>
      </c>
      <c r="D45" s="194">
        <v>26099.888217383999</v>
      </c>
      <c r="E45" s="194">
        <v>27944.881824815999</v>
      </c>
      <c r="F45" s="194">
        <v>29551.541088071001</v>
      </c>
      <c r="G45" s="194">
        <v>30316.180329889001</v>
      </c>
      <c r="H45" s="194">
        <v>30610.747846175</v>
      </c>
      <c r="I45" s="194">
        <v>30666.410546709001</v>
      </c>
      <c r="J45" s="194">
        <v>30821.309160082001</v>
      </c>
      <c r="K45" s="194">
        <v>31018.497584262001</v>
      </c>
      <c r="L45" s="194">
        <v>31170.602295552999</v>
      </c>
      <c r="M45" s="194">
        <v>31468.068029147998</v>
      </c>
      <c r="N45" s="194">
        <v>31895.220095601999</v>
      </c>
      <c r="O45" s="194">
        <v>31912.060578973</v>
      </c>
      <c r="P45" s="194">
        <v>32022.285547852</v>
      </c>
      <c r="Q45" s="194">
        <v>32005.298798872998</v>
      </c>
      <c r="R45" s="194">
        <v>31970.051608476999</v>
      </c>
      <c r="S45" s="194">
        <v>32173.653381762</v>
      </c>
      <c r="T45" s="808"/>
    </row>
    <row r="46" spans="2:54" ht="15" customHeight="1">
      <c r="B46" s="178"/>
      <c r="C46" s="1217" t="s">
        <v>781</v>
      </c>
      <c r="D46" s="194">
        <v>529.20865651099996</v>
      </c>
      <c r="E46" s="194">
        <v>542.26344476899999</v>
      </c>
      <c r="F46" s="194">
        <v>710.45874213699994</v>
      </c>
      <c r="G46" s="194">
        <v>794.75672462299997</v>
      </c>
      <c r="H46" s="194">
        <v>814.38280832400005</v>
      </c>
      <c r="I46" s="194">
        <v>789.57779195299997</v>
      </c>
      <c r="J46" s="194">
        <v>795.060761243</v>
      </c>
      <c r="K46" s="194">
        <v>809.50059610100004</v>
      </c>
      <c r="L46" s="194">
        <v>864.56859846600003</v>
      </c>
      <c r="M46" s="194">
        <v>844.32701366200001</v>
      </c>
      <c r="N46" s="194">
        <v>980.46458088700001</v>
      </c>
      <c r="O46" s="194">
        <v>997.51798769100003</v>
      </c>
      <c r="P46" s="194">
        <v>1011.016756289</v>
      </c>
      <c r="Q46" s="194">
        <v>1063.0258343</v>
      </c>
      <c r="R46" s="194">
        <v>1109.458653339</v>
      </c>
      <c r="S46" s="194">
        <v>1122.567356689</v>
      </c>
      <c r="T46" s="808"/>
    </row>
    <row r="47" spans="2:54" ht="15" customHeight="1">
      <c r="B47" s="182" t="s">
        <v>17</v>
      </c>
      <c r="C47" s="1217" t="s">
        <v>633</v>
      </c>
      <c r="D47" s="194">
        <v>20771.027231197</v>
      </c>
      <c r="E47" s="194">
        <v>20994.756861326001</v>
      </c>
      <c r="F47" s="194">
        <v>22475.890473017</v>
      </c>
      <c r="G47" s="194">
        <v>28205.474857384001</v>
      </c>
      <c r="H47" s="194">
        <v>28291.570512462</v>
      </c>
      <c r="I47" s="194">
        <v>28410.130379943999</v>
      </c>
      <c r="J47" s="194">
        <v>28532.117593937</v>
      </c>
      <c r="K47" s="194">
        <v>28635.856081791</v>
      </c>
      <c r="L47" s="194">
        <v>28805.322728594001</v>
      </c>
      <c r="M47" s="194">
        <v>28897.773706356998</v>
      </c>
      <c r="N47" s="194">
        <v>28964.533497517001</v>
      </c>
      <c r="O47" s="194">
        <v>29190.377256389998</v>
      </c>
      <c r="P47" s="194">
        <v>29286.145813972998</v>
      </c>
      <c r="Q47" s="194">
        <v>29378.355392563</v>
      </c>
      <c r="R47" s="194">
        <v>29548.664184884001</v>
      </c>
      <c r="S47" s="194">
        <v>29744.298872988002</v>
      </c>
      <c r="T47" s="808"/>
    </row>
    <row r="48" spans="2:54" ht="15" customHeight="1">
      <c r="B48" s="178"/>
      <c r="C48" s="1217" t="s">
        <v>781</v>
      </c>
      <c r="D48" s="194">
        <v>943.506661119</v>
      </c>
      <c r="E48" s="194">
        <v>1004.842408408</v>
      </c>
      <c r="F48" s="194">
        <v>935.38900838500001</v>
      </c>
      <c r="G48" s="194">
        <v>1285.6168624249999</v>
      </c>
      <c r="H48" s="194">
        <v>1260.5804492330001</v>
      </c>
      <c r="I48" s="194">
        <v>1239.2040515159999</v>
      </c>
      <c r="J48" s="194">
        <v>1244.408500234</v>
      </c>
      <c r="K48" s="194">
        <v>1187.9668359130001</v>
      </c>
      <c r="L48" s="194">
        <v>1168.8265663449999</v>
      </c>
      <c r="M48" s="194">
        <v>1087.469936981</v>
      </c>
      <c r="N48" s="194">
        <v>1153.425403533</v>
      </c>
      <c r="O48" s="194">
        <v>1182.2603654689999</v>
      </c>
      <c r="P48" s="194">
        <v>1183.258474855</v>
      </c>
      <c r="Q48" s="194">
        <v>1240.6670473209999</v>
      </c>
      <c r="R48" s="194">
        <v>1285.734942456</v>
      </c>
      <c r="S48" s="194">
        <v>1287.7912816190001</v>
      </c>
      <c r="T48" s="808"/>
    </row>
    <row r="49" spans="2:26" ht="15" customHeight="1">
      <c r="B49" s="182" t="s">
        <v>17</v>
      </c>
      <c r="C49" s="1217" t="s">
        <v>634</v>
      </c>
      <c r="D49" s="194">
        <v>99101.000490314007</v>
      </c>
      <c r="E49" s="194">
        <v>115954.524558793</v>
      </c>
      <c r="F49" s="194">
        <v>131419.36622208401</v>
      </c>
      <c r="G49" s="194">
        <v>133190.97018803901</v>
      </c>
      <c r="H49" s="194">
        <v>135550.27266696299</v>
      </c>
      <c r="I49" s="194">
        <v>135747.33680662001</v>
      </c>
      <c r="J49" s="194">
        <v>137812.30161825701</v>
      </c>
      <c r="K49" s="194">
        <v>139799.86761826399</v>
      </c>
      <c r="L49" s="194">
        <v>142442.030850849</v>
      </c>
      <c r="M49" s="194">
        <v>142092.196864389</v>
      </c>
      <c r="N49" s="194">
        <v>141535.47542605901</v>
      </c>
      <c r="O49" s="194">
        <v>141708.65046028901</v>
      </c>
      <c r="P49" s="194">
        <v>142922.25513112501</v>
      </c>
      <c r="Q49" s="194">
        <v>141759.69392175501</v>
      </c>
      <c r="R49" s="194">
        <v>142723.629747784</v>
      </c>
      <c r="S49" s="194">
        <v>143025.556144879</v>
      </c>
      <c r="T49" s="808"/>
    </row>
    <row r="50" spans="2:26" ht="15" customHeight="1">
      <c r="B50" s="178"/>
      <c r="C50" s="1217" t="s">
        <v>781</v>
      </c>
      <c r="D50" s="194">
        <v>1973.309295991</v>
      </c>
      <c r="E50" s="194">
        <v>1756.0057694990001</v>
      </c>
      <c r="F50" s="194">
        <v>2593.8781104149998</v>
      </c>
      <c r="G50" s="194">
        <v>3040.7751700580002</v>
      </c>
      <c r="H50" s="194">
        <v>3132.9494673700001</v>
      </c>
      <c r="I50" s="194">
        <v>3141.188807642</v>
      </c>
      <c r="J50" s="194">
        <v>3189.4999211069999</v>
      </c>
      <c r="K50" s="194">
        <v>3193.6688992220002</v>
      </c>
      <c r="L50" s="194">
        <v>3211.068369698</v>
      </c>
      <c r="M50" s="194">
        <v>3190.7804766059999</v>
      </c>
      <c r="N50" s="194">
        <v>3166.755889304</v>
      </c>
      <c r="O50" s="194">
        <v>3100.19026192</v>
      </c>
      <c r="P50" s="194">
        <v>3203.2381438779998</v>
      </c>
      <c r="Q50" s="194">
        <v>3335.6123315200002</v>
      </c>
      <c r="R50" s="194">
        <v>3524.0959271470001</v>
      </c>
      <c r="S50" s="194">
        <v>3641.3562214190001</v>
      </c>
      <c r="T50" s="808"/>
    </row>
    <row r="51" spans="2:26" ht="28.5" customHeight="1">
      <c r="B51" s="182" t="s">
        <v>17</v>
      </c>
      <c r="C51" s="1217" t="s">
        <v>635</v>
      </c>
      <c r="D51" s="194">
        <v>694728.53881211299</v>
      </c>
      <c r="E51" s="194">
        <v>773016.82578175596</v>
      </c>
      <c r="F51" s="194">
        <v>820985.12464504503</v>
      </c>
      <c r="G51" s="194">
        <v>852573.775501656</v>
      </c>
      <c r="H51" s="194">
        <v>862416.32204553601</v>
      </c>
      <c r="I51" s="194">
        <v>873121.83562121296</v>
      </c>
      <c r="J51" s="194">
        <v>883510.50792428595</v>
      </c>
      <c r="K51" s="194">
        <v>893586.33793351497</v>
      </c>
      <c r="L51" s="194">
        <v>902327.03872105398</v>
      </c>
      <c r="M51" s="194">
        <v>910853.44059080002</v>
      </c>
      <c r="N51" s="194">
        <v>911195.42391228804</v>
      </c>
      <c r="O51" s="194">
        <v>916971.08956480306</v>
      </c>
      <c r="P51" s="194">
        <v>922353.61422995303</v>
      </c>
      <c r="Q51" s="194">
        <v>924850.86252904194</v>
      </c>
      <c r="R51" s="194">
        <v>932925.22541808395</v>
      </c>
      <c r="S51" s="194">
        <v>940415.04788111395</v>
      </c>
      <c r="T51" s="808"/>
    </row>
    <row r="52" spans="2:26" ht="15" customHeight="1">
      <c r="B52" s="178"/>
      <c r="C52" s="1217" t="s">
        <v>781</v>
      </c>
      <c r="D52" s="194">
        <v>8961.4425076770003</v>
      </c>
      <c r="E52" s="194">
        <v>9726.3263120600004</v>
      </c>
      <c r="F52" s="194">
        <v>10271.008942646</v>
      </c>
      <c r="G52" s="194">
        <v>12380.750184327</v>
      </c>
      <c r="H52" s="194">
        <v>12843.861570421999</v>
      </c>
      <c r="I52" s="194">
        <v>12807.212247608</v>
      </c>
      <c r="J52" s="194">
        <v>12878.24220079</v>
      </c>
      <c r="K52" s="194">
        <v>13049.686956801999</v>
      </c>
      <c r="L52" s="194">
        <v>13148.775317809999</v>
      </c>
      <c r="M52" s="194">
        <v>13401.539881344999</v>
      </c>
      <c r="N52" s="194">
        <v>14357.040466734001</v>
      </c>
      <c r="O52" s="194">
        <v>14674.666758812</v>
      </c>
      <c r="P52" s="194">
        <v>14946.246828998999</v>
      </c>
      <c r="Q52" s="194">
        <v>15672.959313195001</v>
      </c>
      <c r="R52" s="194">
        <v>16557.774775446</v>
      </c>
      <c r="S52" s="194">
        <v>16617.050760904</v>
      </c>
      <c r="T52" s="808"/>
    </row>
    <row r="53" spans="2:26" ht="15" customHeight="1">
      <c r="B53" s="1528" t="s">
        <v>636</v>
      </c>
      <c r="C53" s="1529"/>
      <c r="D53" s="194">
        <v>235831.15104046199</v>
      </c>
      <c r="E53" s="194">
        <v>247851.95595600901</v>
      </c>
      <c r="F53" s="194">
        <v>269457.59862389299</v>
      </c>
      <c r="G53" s="194">
        <v>284140.09709054203</v>
      </c>
      <c r="H53" s="194">
        <v>283784.72805156797</v>
      </c>
      <c r="I53" s="194">
        <v>286169.87418579101</v>
      </c>
      <c r="J53" s="194">
        <v>291899.96649794898</v>
      </c>
      <c r="K53" s="194">
        <v>294988.82146620698</v>
      </c>
      <c r="L53" s="194">
        <v>298039.87195825402</v>
      </c>
      <c r="M53" s="194">
        <v>301831.51120868401</v>
      </c>
      <c r="N53" s="194">
        <v>296134.90472101199</v>
      </c>
      <c r="O53" s="194">
        <v>296732.71265325398</v>
      </c>
      <c r="P53" s="194">
        <v>297008.81881647301</v>
      </c>
      <c r="Q53" s="194">
        <v>297268.72791394597</v>
      </c>
      <c r="R53" s="194">
        <v>298914.32065763598</v>
      </c>
      <c r="S53" s="194">
        <v>300565.93859795999</v>
      </c>
      <c r="T53" s="808"/>
    </row>
    <row r="54" spans="2:26" s="48" customFormat="1" ht="15" customHeight="1" thickBot="1">
      <c r="B54" s="183"/>
      <c r="C54" s="578" t="s">
        <v>782</v>
      </c>
      <c r="D54" s="310">
        <v>2776.245772407</v>
      </c>
      <c r="E54" s="310">
        <v>2371.183892176</v>
      </c>
      <c r="F54" s="310">
        <v>2793.5843524299999</v>
      </c>
      <c r="G54" s="310">
        <v>3127.9554184170001</v>
      </c>
      <c r="H54" s="310">
        <v>2982.2787243920002</v>
      </c>
      <c r="I54" s="310">
        <v>2944.532005091</v>
      </c>
      <c r="J54" s="310">
        <v>3073.3220485040001</v>
      </c>
      <c r="K54" s="310">
        <v>3233.437168252</v>
      </c>
      <c r="L54" s="310">
        <v>3340.6602468380001</v>
      </c>
      <c r="M54" s="310">
        <v>3482.6961675319999</v>
      </c>
      <c r="N54" s="310">
        <v>3292.9181088079999</v>
      </c>
      <c r="O54" s="310">
        <v>3405.2960167350002</v>
      </c>
      <c r="P54" s="310">
        <v>3406.7862513680002</v>
      </c>
      <c r="Q54" s="310">
        <v>3673.7470393990002</v>
      </c>
      <c r="R54" s="310">
        <v>3917.7781577609999</v>
      </c>
      <c r="S54" s="310">
        <v>3738.0297287130002</v>
      </c>
      <c r="T54" s="811"/>
    </row>
    <row r="55" spans="2:26" ht="102" customHeight="1">
      <c r="B55" s="1518" t="s">
        <v>828</v>
      </c>
      <c r="C55" s="1519"/>
      <c r="D55" s="1519"/>
      <c r="E55" s="1519"/>
      <c r="F55" s="1519"/>
      <c r="G55" s="1519"/>
      <c r="H55" s="1519"/>
      <c r="I55" s="1519"/>
      <c r="J55" s="1519"/>
      <c r="K55" s="1519"/>
      <c r="L55" s="1519"/>
      <c r="M55" s="1519"/>
      <c r="N55" s="1519"/>
      <c r="O55" s="1519"/>
      <c r="P55" s="1519"/>
      <c r="Q55" s="1519"/>
      <c r="R55" s="1519"/>
      <c r="S55" s="1519"/>
      <c r="T55" s="1520"/>
    </row>
    <row r="56" spans="2:26" ht="22.5" customHeight="1">
      <c r="B56" s="1374" t="s">
        <v>419</v>
      </c>
      <c r="C56" s="1496"/>
      <c r="D56" s="1340">
        <v>2021</v>
      </c>
      <c r="E56" s="1340">
        <v>2022</v>
      </c>
      <c r="F56" s="1340">
        <v>2023</v>
      </c>
      <c r="G56" s="1340">
        <v>2024</v>
      </c>
      <c r="H56" s="1340"/>
      <c r="I56" s="1340"/>
      <c r="J56" s="1340"/>
      <c r="K56" s="1340"/>
      <c r="L56" s="1340"/>
      <c r="M56" s="1340"/>
      <c r="N56" s="1340"/>
      <c r="O56" s="1340"/>
      <c r="P56" s="1340"/>
      <c r="Q56" s="1340">
        <v>2025</v>
      </c>
      <c r="R56" s="1340"/>
      <c r="S56" s="1340"/>
      <c r="T56" s="864"/>
    </row>
    <row r="57" spans="2:26" ht="21" customHeight="1">
      <c r="B57" s="1374"/>
      <c r="C57" s="1496"/>
      <c r="D57" s="1339"/>
      <c r="E57" s="1340"/>
      <c r="F57" s="1340"/>
      <c r="G57" s="807" t="s">
        <v>5</v>
      </c>
      <c r="H57" s="807" t="s">
        <v>6</v>
      </c>
      <c r="I57" s="807" t="s">
        <v>267</v>
      </c>
      <c r="J57" s="807" t="s">
        <v>7</v>
      </c>
      <c r="K57" s="807" t="s">
        <v>13</v>
      </c>
      <c r="L57" s="807" t="s">
        <v>14</v>
      </c>
      <c r="M57" s="807" t="s">
        <v>904</v>
      </c>
      <c r="N57" s="807" t="s">
        <v>0</v>
      </c>
      <c r="O57" s="807" t="s">
        <v>1</v>
      </c>
      <c r="P57" s="807" t="s">
        <v>2</v>
      </c>
      <c r="Q57" s="807" t="s">
        <v>3</v>
      </c>
      <c r="R57" s="807" t="s">
        <v>4</v>
      </c>
      <c r="S57" s="807" t="s">
        <v>5</v>
      </c>
      <c r="T57" s="810"/>
    </row>
    <row r="58" spans="2:26" ht="15" customHeight="1">
      <c r="B58" s="1521" t="s">
        <v>783</v>
      </c>
      <c r="C58" s="1522"/>
      <c r="D58" s="575"/>
      <c r="E58" s="575"/>
      <c r="F58" s="575"/>
      <c r="G58" s="575"/>
      <c r="H58" s="575"/>
      <c r="I58" s="575"/>
      <c r="J58" s="575"/>
      <c r="K58" s="575"/>
      <c r="L58" s="575"/>
      <c r="M58" s="575"/>
      <c r="N58" s="575"/>
      <c r="O58" s="575"/>
      <c r="P58" s="575"/>
      <c r="Q58" s="575"/>
      <c r="R58" s="575"/>
      <c r="S58" s="575"/>
      <c r="T58" s="576"/>
    </row>
    <row r="59" spans="2:26" ht="15" customHeight="1">
      <c r="B59" s="178" t="s">
        <v>18</v>
      </c>
      <c r="C59" s="1217" t="s">
        <v>613</v>
      </c>
      <c r="D59" s="194">
        <v>32865.479674702001</v>
      </c>
      <c r="E59" s="194">
        <v>35760.042881435998</v>
      </c>
      <c r="F59" s="194">
        <v>33057.910568567997</v>
      </c>
      <c r="G59" s="194">
        <v>27976.351800513003</v>
      </c>
      <c r="H59" s="194">
        <v>28034.093283726001</v>
      </c>
      <c r="I59" s="194">
        <v>28043.101788861</v>
      </c>
      <c r="J59" s="194">
        <v>28176.117995437002</v>
      </c>
      <c r="K59" s="194">
        <v>27299.778508312</v>
      </c>
      <c r="L59" s="194">
        <v>27260.516547202002</v>
      </c>
      <c r="M59" s="194">
        <v>27695.684226728001</v>
      </c>
      <c r="N59" s="194">
        <v>27697.918742938</v>
      </c>
      <c r="O59" s="194">
        <v>27028.601745214997</v>
      </c>
      <c r="P59" s="194">
        <v>27306.644459726002</v>
      </c>
      <c r="Q59" s="194">
        <v>27062.494635807001</v>
      </c>
      <c r="R59" s="194">
        <v>26956.925385071001</v>
      </c>
      <c r="S59" s="194">
        <v>26234.014620804999</v>
      </c>
      <c r="T59" s="309"/>
      <c r="U59" s="23"/>
      <c r="V59" s="23">
        <f>P59+P61+P63+P65+P67+P69+P71+P73+P75+P77+P79+P81+P83+P85+P87+P89+P91+P97+P99+P101+P103+P105+P107</f>
        <v>790626.72577923199</v>
      </c>
      <c r="W59" s="23"/>
      <c r="X59" s="23"/>
      <c r="Y59" s="23">
        <f>S59+S61+S63+S65+S67+S69+S71+S73+S75+S77+S79+S81+S83+S85+S87+S89+S91+S97+S99+S101+S103+S105+S107</f>
        <v>753553.57508241094</v>
      </c>
      <c r="Z59" s="23"/>
    </row>
    <row r="60" spans="2:26" ht="15" customHeight="1">
      <c r="B60" s="178"/>
      <c r="C60" s="1217" t="s">
        <v>781</v>
      </c>
      <c r="D60" s="194">
        <v>1016.3997246289999</v>
      </c>
      <c r="E60" s="194">
        <v>669.26404037999998</v>
      </c>
      <c r="F60" s="194">
        <v>814.82756147199996</v>
      </c>
      <c r="G60" s="194">
        <v>859.98768144799999</v>
      </c>
      <c r="H60" s="194">
        <v>833.26938602600001</v>
      </c>
      <c r="I60" s="194">
        <v>870.13078398499999</v>
      </c>
      <c r="J60" s="194">
        <v>802.46483625399992</v>
      </c>
      <c r="K60" s="194">
        <v>954.49371934700002</v>
      </c>
      <c r="L60" s="194">
        <v>967.44893364699999</v>
      </c>
      <c r="M60" s="194">
        <v>947.27469883499998</v>
      </c>
      <c r="N60" s="194">
        <v>1037.700658424</v>
      </c>
      <c r="O60" s="194">
        <v>984.25832408399992</v>
      </c>
      <c r="P60" s="194">
        <v>975.44564743600006</v>
      </c>
      <c r="Q60" s="194">
        <v>1046.2848481860001</v>
      </c>
      <c r="R60" s="194">
        <v>1058.2541821279999</v>
      </c>
      <c r="S60" s="194">
        <v>884.65723956800002</v>
      </c>
      <c r="T60" s="309"/>
      <c r="U60" s="23"/>
      <c r="V60" s="23">
        <f>P60+P62+P64+P66+P68+P70+P72+P74+P76+P78+P80+P82+P84+P86+P88+P90+P92+P98+P100+P102+P104+P106+P108</f>
        <v>22668.300730329</v>
      </c>
      <c r="W60" s="23"/>
      <c r="X60" s="23"/>
      <c r="Y60" s="23">
        <f>S60+S62+S64+S66+S68+S70+S72+S74+S76+S78+S80+S82+S84+S86+S88+S90+S92+S98+S100+S102+S104+S106+S108</f>
        <v>19694.857521985999</v>
      </c>
      <c r="Z60" s="23"/>
    </row>
    <row r="61" spans="2:26" ht="15" customHeight="1">
      <c r="B61" s="178" t="s">
        <v>19</v>
      </c>
      <c r="C61" s="1217" t="s">
        <v>614</v>
      </c>
      <c r="D61" s="194">
        <v>1875.9296114919998</v>
      </c>
      <c r="E61" s="194">
        <v>2621.8418503490002</v>
      </c>
      <c r="F61" s="194">
        <v>2145.9470725159999</v>
      </c>
      <c r="G61" s="194">
        <v>1641.3411002980001</v>
      </c>
      <c r="H61" s="194">
        <v>1637.6401103369999</v>
      </c>
      <c r="I61" s="194">
        <v>1634.4575056829999</v>
      </c>
      <c r="J61" s="194">
        <v>1591.0063449260001</v>
      </c>
      <c r="K61" s="194">
        <v>1617.3139712120001</v>
      </c>
      <c r="L61" s="194">
        <v>1621.4008464130002</v>
      </c>
      <c r="M61" s="194">
        <v>1608.6560072359998</v>
      </c>
      <c r="N61" s="194">
        <v>1578.518424418</v>
      </c>
      <c r="O61" s="194">
        <v>1559.1242612010001</v>
      </c>
      <c r="P61" s="194">
        <v>1553.737821981</v>
      </c>
      <c r="Q61" s="194">
        <v>1540.6122236620001</v>
      </c>
      <c r="R61" s="194">
        <v>1578.3141755930001</v>
      </c>
      <c r="S61" s="194">
        <v>1522.7476786319999</v>
      </c>
      <c r="T61" s="309"/>
    </row>
    <row r="62" spans="2:26" ht="15" customHeight="1">
      <c r="B62" s="178"/>
      <c r="C62" s="1217" t="s">
        <v>781</v>
      </c>
      <c r="D62" s="194">
        <v>91.632703113999995</v>
      </c>
      <c r="E62" s="194">
        <v>182.952673232</v>
      </c>
      <c r="F62" s="194">
        <v>202.11146809100001</v>
      </c>
      <c r="G62" s="194">
        <v>174.13991746000002</v>
      </c>
      <c r="H62" s="194">
        <v>176.382464562</v>
      </c>
      <c r="I62" s="194">
        <v>180.21343672099999</v>
      </c>
      <c r="J62" s="194">
        <v>177.960148355</v>
      </c>
      <c r="K62" s="194">
        <v>182.79584226599999</v>
      </c>
      <c r="L62" s="194">
        <v>137.33506551099998</v>
      </c>
      <c r="M62" s="194">
        <v>136.03975885599999</v>
      </c>
      <c r="N62" s="194">
        <v>154.29869868399999</v>
      </c>
      <c r="O62" s="194">
        <v>154.155363773</v>
      </c>
      <c r="P62" s="194">
        <v>153.83890699299999</v>
      </c>
      <c r="Q62" s="194">
        <v>142.10700947999999</v>
      </c>
      <c r="R62" s="194">
        <v>140.611437712</v>
      </c>
      <c r="S62" s="194">
        <v>122.52782200199999</v>
      </c>
      <c r="T62" s="309"/>
    </row>
    <row r="63" spans="2:26" ht="15" customHeight="1">
      <c r="B63" s="178" t="s">
        <v>20</v>
      </c>
      <c r="C63" s="1217" t="s">
        <v>615</v>
      </c>
      <c r="D63" s="194">
        <v>9804.8153724940003</v>
      </c>
      <c r="E63" s="194">
        <v>15306.286820919</v>
      </c>
      <c r="F63" s="194">
        <v>16137.788527288001</v>
      </c>
      <c r="G63" s="194">
        <v>19946.896427978998</v>
      </c>
      <c r="H63" s="194">
        <v>18601.490148314002</v>
      </c>
      <c r="I63" s="194">
        <v>18397.963879358998</v>
      </c>
      <c r="J63" s="194">
        <v>18515.196103453</v>
      </c>
      <c r="K63" s="194">
        <v>19802.469737653999</v>
      </c>
      <c r="L63" s="194">
        <v>20247.659952599999</v>
      </c>
      <c r="M63" s="194">
        <v>21158.116541152001</v>
      </c>
      <c r="N63" s="194">
        <v>21520.793303456001</v>
      </c>
      <c r="O63" s="194">
        <v>19743.655200502999</v>
      </c>
      <c r="P63" s="194">
        <v>19681.743332614002</v>
      </c>
      <c r="Q63" s="194">
        <v>19174.085105563998</v>
      </c>
      <c r="R63" s="194">
        <v>19833.689297535002</v>
      </c>
      <c r="S63" s="194">
        <v>17783.903570549002</v>
      </c>
      <c r="T63" s="309"/>
    </row>
    <row r="64" spans="2:26" ht="15" customHeight="1">
      <c r="B64" s="181"/>
      <c r="C64" s="1217" t="s">
        <v>781</v>
      </c>
      <c r="D64" s="194">
        <v>248.97887816399998</v>
      </c>
      <c r="E64" s="194">
        <v>240.56679831699998</v>
      </c>
      <c r="F64" s="194">
        <v>235.76893176999999</v>
      </c>
      <c r="G64" s="194">
        <v>988.58088434599995</v>
      </c>
      <c r="H64" s="194">
        <v>204.01120700000001</v>
      </c>
      <c r="I64" s="194">
        <v>182.02919086099999</v>
      </c>
      <c r="J64" s="194">
        <v>178.603063921</v>
      </c>
      <c r="K64" s="194">
        <v>178.413608036</v>
      </c>
      <c r="L64" s="194">
        <v>173.131917902</v>
      </c>
      <c r="M64" s="194">
        <v>213.682293749</v>
      </c>
      <c r="N64" s="194">
        <v>173.058219221</v>
      </c>
      <c r="O64" s="194">
        <v>391.73408446799999</v>
      </c>
      <c r="P64" s="194">
        <v>393.10633440399999</v>
      </c>
      <c r="Q64" s="194">
        <v>394.55662306400001</v>
      </c>
      <c r="R64" s="194">
        <v>389.36621649300002</v>
      </c>
      <c r="S64" s="194">
        <v>158.162848913</v>
      </c>
      <c r="T64" s="824"/>
    </row>
    <row r="65" spans="2:20" ht="15" customHeight="1">
      <c r="B65" s="178" t="s">
        <v>22</v>
      </c>
      <c r="C65" s="1217" t="s">
        <v>616</v>
      </c>
      <c r="D65" s="194">
        <v>102558.64845733601</v>
      </c>
      <c r="E65" s="194">
        <v>98215.821952315004</v>
      </c>
      <c r="F65" s="194">
        <v>97423.738047526989</v>
      </c>
      <c r="G65" s="194">
        <v>103791.134542281</v>
      </c>
      <c r="H65" s="194">
        <v>104829.33314862399</v>
      </c>
      <c r="I65" s="194">
        <v>105063.05647897199</v>
      </c>
      <c r="J65" s="194">
        <v>104956.394333427</v>
      </c>
      <c r="K65" s="194">
        <v>106940.23670387499</v>
      </c>
      <c r="L65" s="194">
        <v>109208.04755123099</v>
      </c>
      <c r="M65" s="194">
        <v>116276.925083118</v>
      </c>
      <c r="N65" s="194">
        <v>114338.53303691</v>
      </c>
      <c r="O65" s="194">
        <v>109782.720466199</v>
      </c>
      <c r="P65" s="194">
        <v>111459.643434107</v>
      </c>
      <c r="Q65" s="194">
        <v>109810.021195696</v>
      </c>
      <c r="R65" s="194">
        <v>103624.587021149</v>
      </c>
      <c r="S65" s="194">
        <v>98387.579257758</v>
      </c>
      <c r="T65" s="309"/>
    </row>
    <row r="66" spans="2:20" ht="15" customHeight="1">
      <c r="B66" s="178"/>
      <c r="C66" s="1217" t="s">
        <v>781</v>
      </c>
      <c r="D66" s="194">
        <v>4250.8771785370009</v>
      </c>
      <c r="E66" s="194">
        <v>2332.9408231789998</v>
      </c>
      <c r="F66" s="194">
        <v>2039.5036446070001</v>
      </c>
      <c r="G66" s="194">
        <v>2460.2638355260001</v>
      </c>
      <c r="H66" s="194">
        <v>2466.6974479169999</v>
      </c>
      <c r="I66" s="194">
        <v>2463.7721651229999</v>
      </c>
      <c r="J66" s="194">
        <v>2395.5808418690003</v>
      </c>
      <c r="K66" s="194">
        <v>2448.017449214</v>
      </c>
      <c r="L66" s="194">
        <v>2447.2781169259997</v>
      </c>
      <c r="M66" s="194">
        <v>2624.2966739050003</v>
      </c>
      <c r="N66" s="194">
        <v>2957.7207670830003</v>
      </c>
      <c r="O66" s="194">
        <v>2484.6241679049999</v>
      </c>
      <c r="P66" s="194">
        <v>2432.1002034210001</v>
      </c>
      <c r="Q66" s="194">
        <v>2549.1956747129998</v>
      </c>
      <c r="R66" s="194">
        <v>2725.2134482909996</v>
      </c>
      <c r="S66" s="194">
        <v>2293.1377677679998</v>
      </c>
      <c r="T66" s="309"/>
    </row>
    <row r="67" spans="2:20" ht="15" customHeight="1">
      <c r="B67" s="178" t="s">
        <v>23</v>
      </c>
      <c r="C67" s="1217" t="s">
        <v>617</v>
      </c>
      <c r="D67" s="194">
        <v>13334.775866153999</v>
      </c>
      <c r="E67" s="194">
        <v>11080.409180969</v>
      </c>
      <c r="F67" s="194">
        <v>9194.6276648879993</v>
      </c>
      <c r="G67" s="194">
        <v>11963.333818977</v>
      </c>
      <c r="H67" s="194">
        <v>11726.389833773001</v>
      </c>
      <c r="I67" s="194">
        <v>11453.373304346</v>
      </c>
      <c r="J67" s="194">
        <v>11142.198510814</v>
      </c>
      <c r="K67" s="194">
        <v>11343.916515686</v>
      </c>
      <c r="L67" s="194">
        <v>11532.031000027</v>
      </c>
      <c r="M67" s="194">
        <v>11504.70639709</v>
      </c>
      <c r="N67" s="194">
        <v>11442.41768379</v>
      </c>
      <c r="O67" s="194">
        <v>8141.3968034600002</v>
      </c>
      <c r="P67" s="194">
        <v>8220.7947517659995</v>
      </c>
      <c r="Q67" s="194">
        <v>9160.8694827399995</v>
      </c>
      <c r="R67" s="194">
        <v>9269.705627274001</v>
      </c>
      <c r="S67" s="194">
        <v>7564.3713273169997</v>
      </c>
      <c r="T67" s="309"/>
    </row>
    <row r="68" spans="2:20" ht="15" customHeight="1">
      <c r="B68" s="178"/>
      <c r="C68" s="1217" t="s">
        <v>781</v>
      </c>
      <c r="D68" s="194">
        <v>129.39794579299999</v>
      </c>
      <c r="E68" s="194">
        <v>66.607327514000005</v>
      </c>
      <c r="F68" s="194">
        <v>12.585058398999999</v>
      </c>
      <c r="G68" s="194">
        <v>127.39270550400001</v>
      </c>
      <c r="H68" s="194">
        <v>239.44009352500001</v>
      </c>
      <c r="I68" s="194">
        <v>238.497724909</v>
      </c>
      <c r="J68" s="194">
        <v>237.820449311</v>
      </c>
      <c r="K68" s="194">
        <v>238.18921095500002</v>
      </c>
      <c r="L68" s="194">
        <v>239.46161741700001</v>
      </c>
      <c r="M68" s="194">
        <v>237.590313149</v>
      </c>
      <c r="N68" s="194">
        <v>164.095534818</v>
      </c>
      <c r="O68" s="194">
        <v>163.78209775300002</v>
      </c>
      <c r="P68" s="194">
        <v>52.701723427999994</v>
      </c>
      <c r="Q68" s="194">
        <v>53.897997249999996</v>
      </c>
      <c r="R68" s="194">
        <v>53.908589659999997</v>
      </c>
      <c r="S68" s="194">
        <v>48.193799401000007</v>
      </c>
      <c r="T68" s="309"/>
    </row>
    <row r="69" spans="2:20" ht="15" customHeight="1">
      <c r="B69" s="178" t="s">
        <v>24</v>
      </c>
      <c r="C69" s="1217" t="s">
        <v>570</v>
      </c>
      <c r="D69" s="194">
        <v>38985.870683169996</v>
      </c>
      <c r="E69" s="194">
        <v>44281.342817725003</v>
      </c>
      <c r="F69" s="194">
        <v>38974.234104078001</v>
      </c>
      <c r="G69" s="194">
        <v>39423.411049636001</v>
      </c>
      <c r="H69" s="194">
        <v>40156.908116027997</v>
      </c>
      <c r="I69" s="194">
        <v>40562.966937176003</v>
      </c>
      <c r="J69" s="194">
        <v>39121.550807366999</v>
      </c>
      <c r="K69" s="194">
        <v>38978.899047494</v>
      </c>
      <c r="L69" s="194">
        <v>38544.224188670996</v>
      </c>
      <c r="M69" s="194">
        <v>37811.467762271001</v>
      </c>
      <c r="N69" s="194">
        <v>36272.091530377002</v>
      </c>
      <c r="O69" s="194">
        <v>34204.384197259002</v>
      </c>
      <c r="P69" s="194">
        <v>34656.708310169997</v>
      </c>
      <c r="Q69" s="194">
        <v>34304.807698648998</v>
      </c>
      <c r="R69" s="194">
        <v>34476.205985519002</v>
      </c>
      <c r="S69" s="194">
        <v>32938.888713086999</v>
      </c>
      <c r="T69" s="309"/>
    </row>
    <row r="70" spans="2:20" ht="15" customHeight="1">
      <c r="B70" s="181"/>
      <c r="C70" s="1217" t="s">
        <v>781</v>
      </c>
      <c r="D70" s="194">
        <v>2272.2414031970002</v>
      </c>
      <c r="E70" s="194">
        <v>2012.2315267710001</v>
      </c>
      <c r="F70" s="194">
        <v>1761.765308392</v>
      </c>
      <c r="G70" s="194">
        <v>2340.4062205679998</v>
      </c>
      <c r="H70" s="194">
        <v>2341.6599913580003</v>
      </c>
      <c r="I70" s="194">
        <v>2366.7178979089999</v>
      </c>
      <c r="J70" s="194">
        <v>2486.246566069</v>
      </c>
      <c r="K70" s="194">
        <v>2449.5745007290002</v>
      </c>
      <c r="L70" s="194">
        <v>2429.5882567089998</v>
      </c>
      <c r="M70" s="194">
        <v>2315.9525541809999</v>
      </c>
      <c r="N70" s="194">
        <v>2358.705610643</v>
      </c>
      <c r="O70" s="194">
        <v>2348.4478705799997</v>
      </c>
      <c r="P70" s="194">
        <v>2455.1581835300003</v>
      </c>
      <c r="Q70" s="194">
        <v>2491.8956020609999</v>
      </c>
      <c r="R70" s="194">
        <v>2574.3371768239999</v>
      </c>
      <c r="S70" s="194">
        <v>2259.8093747580001</v>
      </c>
      <c r="T70" s="309"/>
    </row>
    <row r="71" spans="2:20" ht="15" customHeight="1">
      <c r="B71" s="178" t="s">
        <v>25</v>
      </c>
      <c r="C71" s="1217" t="s">
        <v>618</v>
      </c>
      <c r="D71" s="194">
        <v>87472.729398273004</v>
      </c>
      <c r="E71" s="194">
        <v>97104.060819470993</v>
      </c>
      <c r="F71" s="194">
        <v>94827.719854180992</v>
      </c>
      <c r="G71" s="194">
        <v>90075.081048647</v>
      </c>
      <c r="H71" s="194">
        <v>89492.622848401006</v>
      </c>
      <c r="I71" s="194">
        <v>90022.718539958005</v>
      </c>
      <c r="J71" s="194">
        <v>89377.004223643002</v>
      </c>
      <c r="K71" s="194">
        <v>90258.032946733991</v>
      </c>
      <c r="L71" s="194">
        <v>91754.830315965999</v>
      </c>
      <c r="M71" s="194">
        <v>91125.676567121991</v>
      </c>
      <c r="N71" s="194">
        <v>87115.995508002001</v>
      </c>
      <c r="O71" s="194">
        <v>88055.955938839004</v>
      </c>
      <c r="P71" s="194">
        <v>88836.179563623999</v>
      </c>
      <c r="Q71" s="194">
        <v>87085.233730349006</v>
      </c>
      <c r="R71" s="194">
        <v>86502.973191501995</v>
      </c>
      <c r="S71" s="194">
        <v>85895.275452333997</v>
      </c>
      <c r="T71" s="309"/>
    </row>
    <row r="72" spans="2:20" ht="15" customHeight="1">
      <c r="B72" s="178"/>
      <c r="C72" s="1217" t="s">
        <v>781</v>
      </c>
      <c r="D72" s="194">
        <v>3686.0221801489997</v>
      </c>
      <c r="E72" s="194">
        <v>4084.776323995</v>
      </c>
      <c r="F72" s="194">
        <v>4316.307762038</v>
      </c>
      <c r="G72" s="194">
        <v>5081.9798680820004</v>
      </c>
      <c r="H72" s="194">
        <v>5346.4486877609997</v>
      </c>
      <c r="I72" s="194">
        <v>5273.0630835729999</v>
      </c>
      <c r="J72" s="194">
        <v>5108.3010541570002</v>
      </c>
      <c r="K72" s="194">
        <v>5130.2144504429998</v>
      </c>
      <c r="L72" s="194">
        <v>4990.9981861380002</v>
      </c>
      <c r="M72" s="194">
        <v>4935.3284210180009</v>
      </c>
      <c r="N72" s="194">
        <v>5200.2372128609995</v>
      </c>
      <c r="O72" s="194">
        <v>5186.9020521889997</v>
      </c>
      <c r="P72" s="194">
        <v>5135.3420559169999</v>
      </c>
      <c r="Q72" s="194">
        <v>5490.3905324490006</v>
      </c>
      <c r="R72" s="194">
        <v>5569.8759096129997</v>
      </c>
      <c r="S72" s="194">
        <v>4920.3742001649998</v>
      </c>
      <c r="T72" s="808"/>
    </row>
    <row r="73" spans="2:20" s="48" customFormat="1" ht="24.2" customHeight="1">
      <c r="B73" s="178" t="s">
        <v>26</v>
      </c>
      <c r="C73" s="1217" t="s">
        <v>619</v>
      </c>
      <c r="D73" s="194">
        <v>24517.185827765999</v>
      </c>
      <c r="E73" s="194">
        <v>27827.500587062001</v>
      </c>
      <c r="F73" s="194">
        <v>21655.467637891001</v>
      </c>
      <c r="G73" s="194">
        <v>17404.328996501001</v>
      </c>
      <c r="H73" s="194">
        <v>17086.880953111999</v>
      </c>
      <c r="I73" s="194">
        <v>17552.252878990999</v>
      </c>
      <c r="J73" s="194">
        <v>17747.678527648</v>
      </c>
      <c r="K73" s="194">
        <v>18442.424725117999</v>
      </c>
      <c r="L73" s="194">
        <v>17783.879241436</v>
      </c>
      <c r="M73" s="194">
        <v>17840.364391915002</v>
      </c>
      <c r="N73" s="194">
        <v>17675.091694515002</v>
      </c>
      <c r="O73" s="194">
        <v>17329.315404355999</v>
      </c>
      <c r="P73" s="194">
        <v>17151.000601742002</v>
      </c>
      <c r="Q73" s="194">
        <v>17414.635002313</v>
      </c>
      <c r="R73" s="194">
        <v>17345.635033448001</v>
      </c>
      <c r="S73" s="194">
        <v>15577.690821940001</v>
      </c>
      <c r="T73" s="808"/>
    </row>
    <row r="74" spans="2:20" ht="15" customHeight="1">
      <c r="B74" s="178"/>
      <c r="C74" s="1217" t="s">
        <v>781</v>
      </c>
      <c r="D74" s="194">
        <v>2064.5472658429999</v>
      </c>
      <c r="E74" s="194">
        <v>1861.5657491069999</v>
      </c>
      <c r="F74" s="194">
        <v>584.97071337399996</v>
      </c>
      <c r="G74" s="194">
        <v>753.58694154399996</v>
      </c>
      <c r="H74" s="194">
        <v>744.18187417399997</v>
      </c>
      <c r="I74" s="194">
        <v>1046.7610357450001</v>
      </c>
      <c r="J74" s="194">
        <v>1074.127172517</v>
      </c>
      <c r="K74" s="194">
        <v>1025.0461823549999</v>
      </c>
      <c r="L74" s="194">
        <v>1027.452273635</v>
      </c>
      <c r="M74" s="194">
        <v>761.38344992600003</v>
      </c>
      <c r="N74" s="194">
        <v>777.16570858900002</v>
      </c>
      <c r="O74" s="194">
        <v>776.73452374999999</v>
      </c>
      <c r="P74" s="194">
        <v>637.68945724900004</v>
      </c>
      <c r="Q74" s="194">
        <v>711.41792038599999</v>
      </c>
      <c r="R74" s="194">
        <v>748.06126839499996</v>
      </c>
      <c r="S74" s="194">
        <v>607.71243559699997</v>
      </c>
      <c r="T74" s="808"/>
    </row>
    <row r="75" spans="2:20" ht="24">
      <c r="B75" s="178" t="s">
        <v>27</v>
      </c>
      <c r="C75" s="1217" t="s">
        <v>620</v>
      </c>
      <c r="D75" s="194">
        <v>20014.914888030999</v>
      </c>
      <c r="E75" s="194">
        <v>21859.977750267</v>
      </c>
      <c r="F75" s="194">
        <v>22578.117496293999</v>
      </c>
      <c r="G75" s="194">
        <v>27015.895259752</v>
      </c>
      <c r="H75" s="194">
        <v>26906.298063284001</v>
      </c>
      <c r="I75" s="194">
        <v>27004.605982909001</v>
      </c>
      <c r="J75" s="194">
        <v>27033.076933666001</v>
      </c>
      <c r="K75" s="194">
        <v>25911.641899073002</v>
      </c>
      <c r="L75" s="194">
        <v>25681.686363522</v>
      </c>
      <c r="M75" s="194">
        <v>27023.897031199002</v>
      </c>
      <c r="N75" s="194">
        <v>27001.819177830999</v>
      </c>
      <c r="O75" s="194">
        <v>26314.739988178</v>
      </c>
      <c r="P75" s="194">
        <v>26598.961542041001</v>
      </c>
      <c r="Q75" s="194">
        <v>27156.813148832996</v>
      </c>
      <c r="R75" s="194">
        <v>25329.076266153003</v>
      </c>
      <c r="S75" s="194">
        <v>24149.972345202001</v>
      </c>
      <c r="T75" s="808"/>
    </row>
    <row r="76" spans="2:20" ht="15" customHeight="1">
      <c r="B76" s="178"/>
      <c r="C76" s="1217" t="s">
        <v>781</v>
      </c>
      <c r="D76" s="194">
        <v>537.16482276700003</v>
      </c>
      <c r="E76" s="194">
        <v>658.23320456900001</v>
      </c>
      <c r="F76" s="194">
        <v>549.51525027100001</v>
      </c>
      <c r="G76" s="194">
        <v>931.46282525600009</v>
      </c>
      <c r="H76" s="194">
        <v>885.72771304599996</v>
      </c>
      <c r="I76" s="194">
        <v>877.75202145899993</v>
      </c>
      <c r="J76" s="194">
        <v>837.23478438999996</v>
      </c>
      <c r="K76" s="194">
        <v>814.12727794099999</v>
      </c>
      <c r="L76" s="194">
        <v>685.59621549200006</v>
      </c>
      <c r="M76" s="194">
        <v>618.53152018100002</v>
      </c>
      <c r="N76" s="194">
        <v>412.918008036</v>
      </c>
      <c r="O76" s="194">
        <v>540.84123822799995</v>
      </c>
      <c r="P76" s="194">
        <v>543.51433930899998</v>
      </c>
      <c r="Q76" s="194">
        <v>549.53302736099999</v>
      </c>
      <c r="R76" s="194">
        <v>551.44672375599998</v>
      </c>
      <c r="S76" s="194">
        <v>286.36612128799999</v>
      </c>
      <c r="T76" s="808"/>
    </row>
    <row r="77" spans="2:20" ht="15" customHeight="1">
      <c r="B77" s="178" t="s">
        <v>28</v>
      </c>
      <c r="C77" s="1217" t="s">
        <v>621</v>
      </c>
      <c r="D77" s="194">
        <v>42842.929148357995</v>
      </c>
      <c r="E77" s="194">
        <v>49509.444149982002</v>
      </c>
      <c r="F77" s="194">
        <v>53748.947552336998</v>
      </c>
      <c r="G77" s="194">
        <v>55555.906999409002</v>
      </c>
      <c r="H77" s="194">
        <v>55642.131250143</v>
      </c>
      <c r="I77" s="194">
        <v>55555.582646463998</v>
      </c>
      <c r="J77" s="194">
        <v>55129.566254787002</v>
      </c>
      <c r="K77" s="194">
        <v>55812.406624727002</v>
      </c>
      <c r="L77" s="194">
        <v>56310.934420902995</v>
      </c>
      <c r="M77" s="194">
        <v>57166.748809176999</v>
      </c>
      <c r="N77" s="194">
        <v>56534.675466675006</v>
      </c>
      <c r="O77" s="194">
        <v>51275.491282019</v>
      </c>
      <c r="P77" s="194">
        <v>55823.176507982003</v>
      </c>
      <c r="Q77" s="194">
        <v>55443.331591185</v>
      </c>
      <c r="R77" s="194">
        <v>54899.447942487001</v>
      </c>
      <c r="S77" s="194">
        <v>52397.043553743999</v>
      </c>
      <c r="T77" s="808"/>
    </row>
    <row r="78" spans="2:20" ht="15" customHeight="1">
      <c r="B78" s="178"/>
      <c r="C78" s="1217" t="s">
        <v>781</v>
      </c>
      <c r="D78" s="194">
        <v>191.068648422</v>
      </c>
      <c r="E78" s="194">
        <v>496.11833866699999</v>
      </c>
      <c r="F78" s="194">
        <v>256.196280462</v>
      </c>
      <c r="G78" s="194">
        <v>725.41977578199999</v>
      </c>
      <c r="H78" s="194">
        <v>750.330112568</v>
      </c>
      <c r="I78" s="194">
        <v>776.60368940899991</v>
      </c>
      <c r="J78" s="194">
        <v>768.09274642499997</v>
      </c>
      <c r="K78" s="194">
        <v>726.45391165299998</v>
      </c>
      <c r="L78" s="194">
        <v>726.22065914300003</v>
      </c>
      <c r="M78" s="194">
        <v>609.23519071300007</v>
      </c>
      <c r="N78" s="194">
        <v>620.399488013</v>
      </c>
      <c r="O78" s="194">
        <v>624.66370558000006</v>
      </c>
      <c r="P78" s="194">
        <v>607.74612630399997</v>
      </c>
      <c r="Q78" s="194">
        <v>610.17421747900005</v>
      </c>
      <c r="R78" s="194">
        <v>642.856806893</v>
      </c>
      <c r="S78" s="194">
        <v>265.78260534600003</v>
      </c>
      <c r="T78" s="808"/>
    </row>
    <row r="79" spans="2:20" ht="24.2" customHeight="1">
      <c r="B79" s="178" t="s">
        <v>119</v>
      </c>
      <c r="C79" s="1217" t="s">
        <v>622</v>
      </c>
      <c r="D79" s="194">
        <v>33664.373735101995</v>
      </c>
      <c r="E79" s="194">
        <v>40856.078871707003</v>
      </c>
      <c r="F79" s="194">
        <v>43365.141142434004</v>
      </c>
      <c r="G79" s="194">
        <v>43608.128627597005</v>
      </c>
      <c r="H79" s="194">
        <v>45501.807094196003</v>
      </c>
      <c r="I79" s="194">
        <v>45387.862577922002</v>
      </c>
      <c r="J79" s="194">
        <v>44620.548684408001</v>
      </c>
      <c r="K79" s="194">
        <v>45470.647738843996</v>
      </c>
      <c r="L79" s="194">
        <v>46143.153210869998</v>
      </c>
      <c r="M79" s="194">
        <v>45164.954581458995</v>
      </c>
      <c r="N79" s="194">
        <v>45406.785724615002</v>
      </c>
      <c r="O79" s="194">
        <v>38257.931095612999</v>
      </c>
      <c r="P79" s="194">
        <v>38853.283027705002</v>
      </c>
      <c r="Q79" s="194">
        <v>39437.744024842003</v>
      </c>
      <c r="R79" s="194">
        <v>39220.374049484002</v>
      </c>
      <c r="S79" s="194">
        <v>37753.201423826002</v>
      </c>
      <c r="T79" s="808"/>
    </row>
    <row r="80" spans="2:20" ht="15" customHeight="1">
      <c r="B80" s="178"/>
      <c r="C80" s="1217" t="s">
        <v>781</v>
      </c>
      <c r="D80" s="194">
        <v>1202.953359204</v>
      </c>
      <c r="E80" s="194">
        <v>1044.4563357960001</v>
      </c>
      <c r="F80" s="194">
        <v>1209.7216800199999</v>
      </c>
      <c r="G80" s="194">
        <v>1552.009371975</v>
      </c>
      <c r="H80" s="194">
        <v>1486.5989677929999</v>
      </c>
      <c r="I80" s="194">
        <v>1498.4109160529999</v>
      </c>
      <c r="J80" s="194">
        <v>1481.8687658879999</v>
      </c>
      <c r="K80" s="194">
        <v>1425.6103062769998</v>
      </c>
      <c r="L80" s="194">
        <v>1423.89033382</v>
      </c>
      <c r="M80" s="194">
        <v>1419.4305396330001</v>
      </c>
      <c r="N80" s="194">
        <v>2122.1715707090002</v>
      </c>
      <c r="O80" s="194">
        <v>2139.1161010300002</v>
      </c>
      <c r="P80" s="194">
        <v>1926.360884488</v>
      </c>
      <c r="Q80" s="194">
        <v>1947.7677312139999</v>
      </c>
      <c r="R80" s="194">
        <v>1988.2650097789999</v>
      </c>
      <c r="S80" s="194">
        <v>1780.4406726249999</v>
      </c>
      <c r="T80" s="808"/>
    </row>
    <row r="81" spans="2:20" ht="24.2" customHeight="1">
      <c r="B81" s="178" t="s">
        <v>81</v>
      </c>
      <c r="C81" s="1217" t="s">
        <v>623</v>
      </c>
      <c r="D81" s="194">
        <v>2478.6225268809999</v>
      </c>
      <c r="E81" s="194">
        <v>2003.6571431990001</v>
      </c>
      <c r="F81" s="194">
        <v>1545.825191227</v>
      </c>
      <c r="G81" s="194">
        <v>785.78588357300009</v>
      </c>
      <c r="H81" s="194">
        <v>730.16306478800004</v>
      </c>
      <c r="I81" s="194">
        <v>590.42051698700004</v>
      </c>
      <c r="J81" s="194">
        <v>465.68625828100005</v>
      </c>
      <c r="K81" s="194">
        <v>425.71102090300002</v>
      </c>
      <c r="L81" s="194">
        <v>397.02027480300001</v>
      </c>
      <c r="M81" s="194">
        <v>551.57612746199993</v>
      </c>
      <c r="N81" s="194">
        <v>577.38076376699996</v>
      </c>
      <c r="O81" s="194">
        <v>507.61328147499995</v>
      </c>
      <c r="P81" s="194">
        <v>612.10885803899998</v>
      </c>
      <c r="Q81" s="194">
        <v>581.70020817299996</v>
      </c>
      <c r="R81" s="194">
        <v>539.02557652399992</v>
      </c>
      <c r="S81" s="194">
        <v>525.41829903999997</v>
      </c>
      <c r="T81" s="808"/>
    </row>
    <row r="82" spans="2:20" ht="15" customHeight="1">
      <c r="B82" s="178"/>
      <c r="C82" s="1217" t="s">
        <v>781</v>
      </c>
      <c r="D82" s="194">
        <v>0.154527841</v>
      </c>
      <c r="E82" s="194">
        <v>7.6345655999999998E-2</v>
      </c>
      <c r="F82" s="194">
        <v>0.21529759900000001</v>
      </c>
      <c r="G82" s="194">
        <v>69.965484062000002</v>
      </c>
      <c r="H82" s="194">
        <v>69.97327005199999</v>
      </c>
      <c r="I82" s="194">
        <v>69.961116004999994</v>
      </c>
      <c r="J82" s="194">
        <v>69.951451501999998</v>
      </c>
      <c r="K82" s="194">
        <v>69.957808150999995</v>
      </c>
      <c r="L82" s="194">
        <v>7.9146805000000001E-2</v>
      </c>
      <c r="M82" s="194">
        <v>4.2103094000000001E-2</v>
      </c>
      <c r="N82" s="194">
        <v>4.1647498999999998E-2</v>
      </c>
      <c r="O82" s="194">
        <v>0.209607499</v>
      </c>
      <c r="P82" s="194">
        <v>0.17604498900000001</v>
      </c>
      <c r="Q82" s="194">
        <v>8.9700458999999996E-2</v>
      </c>
      <c r="R82" s="194">
        <v>14.415431139000001</v>
      </c>
      <c r="S82" s="194">
        <v>8.7724442E-2</v>
      </c>
      <c r="T82" s="808"/>
    </row>
    <row r="83" spans="2:20" ht="15" customHeight="1">
      <c r="B83" s="178" t="s">
        <v>82</v>
      </c>
      <c r="C83" s="1217" t="s">
        <v>624</v>
      </c>
      <c r="D83" s="194">
        <v>3539.5735892049997</v>
      </c>
      <c r="E83" s="194">
        <v>5192.1846622760004</v>
      </c>
      <c r="F83" s="194">
        <v>5313.0253771039997</v>
      </c>
      <c r="G83" s="194">
        <v>5674.3449271680001</v>
      </c>
      <c r="H83" s="194">
        <v>5734.5526274009999</v>
      </c>
      <c r="I83" s="194">
        <v>5678.6586114339998</v>
      </c>
      <c r="J83" s="194">
        <v>5640.4404132110003</v>
      </c>
      <c r="K83" s="194">
        <v>5793.759109396</v>
      </c>
      <c r="L83" s="194">
        <v>5593.2348495619999</v>
      </c>
      <c r="M83" s="194">
        <v>5683.7573482329999</v>
      </c>
      <c r="N83" s="194">
        <v>5788.5193275460006</v>
      </c>
      <c r="O83" s="194">
        <v>5879.8677195560003</v>
      </c>
      <c r="P83" s="194">
        <v>6196.3702146699998</v>
      </c>
      <c r="Q83" s="194">
        <v>6155.3939320070003</v>
      </c>
      <c r="R83" s="194">
        <v>6167.7488601260002</v>
      </c>
      <c r="S83" s="194">
        <v>5853.490210721</v>
      </c>
      <c r="T83" s="808"/>
    </row>
    <row r="84" spans="2:20" ht="15" customHeight="1">
      <c r="B84" s="178"/>
      <c r="C84" s="1217" t="s">
        <v>781</v>
      </c>
      <c r="D84" s="194">
        <v>39.061290427000003</v>
      </c>
      <c r="E84" s="194">
        <v>27.856465646</v>
      </c>
      <c r="F84" s="194">
        <v>36.877268702000002</v>
      </c>
      <c r="G84" s="194">
        <v>47.064378970999996</v>
      </c>
      <c r="H84" s="194">
        <v>42.982517878000003</v>
      </c>
      <c r="I84" s="194">
        <v>31.581487519</v>
      </c>
      <c r="J84" s="194">
        <v>39.486866962000001</v>
      </c>
      <c r="K84" s="194">
        <v>38.818196272000002</v>
      </c>
      <c r="L84" s="194">
        <v>54.212013048000003</v>
      </c>
      <c r="M84" s="194">
        <v>49.119597291000005</v>
      </c>
      <c r="N84" s="194">
        <v>48.348743417000001</v>
      </c>
      <c r="O84" s="194">
        <v>47.449160587000001</v>
      </c>
      <c r="P84" s="194">
        <v>60.547462873000001</v>
      </c>
      <c r="Q84" s="194">
        <v>83.585764858000005</v>
      </c>
      <c r="R84" s="194">
        <v>87.539327979999996</v>
      </c>
      <c r="S84" s="194">
        <v>72.541406033000001</v>
      </c>
      <c r="T84" s="808"/>
    </row>
    <row r="85" spans="2:20" ht="15" customHeight="1">
      <c r="B85" s="178" t="s">
        <v>83</v>
      </c>
      <c r="C85" s="1217" t="s">
        <v>625</v>
      </c>
      <c r="D85" s="194">
        <v>3780.9513933839999</v>
      </c>
      <c r="E85" s="194">
        <v>4609.4243997039994</v>
      </c>
      <c r="F85" s="194">
        <v>4522.0058268089997</v>
      </c>
      <c r="G85" s="194">
        <v>4488.965635902</v>
      </c>
      <c r="H85" s="194">
        <v>4497.1228573230001</v>
      </c>
      <c r="I85" s="194">
        <v>4646.482062909</v>
      </c>
      <c r="J85" s="194">
        <v>4689.0184361359998</v>
      </c>
      <c r="K85" s="194">
        <v>4813.8642873030003</v>
      </c>
      <c r="L85" s="194">
        <v>5682.0509326179999</v>
      </c>
      <c r="M85" s="194">
        <v>5800.585214056</v>
      </c>
      <c r="N85" s="194">
        <v>5661.4558392130002</v>
      </c>
      <c r="O85" s="194">
        <v>5087.3923216330004</v>
      </c>
      <c r="P85" s="194">
        <v>5234.3210541139997</v>
      </c>
      <c r="Q85" s="194">
        <v>5333.9493830730007</v>
      </c>
      <c r="R85" s="194">
        <v>5323.2715253349998</v>
      </c>
      <c r="S85" s="194">
        <v>4975.7530246850001</v>
      </c>
      <c r="T85" s="808"/>
    </row>
    <row r="86" spans="2:20" ht="15" customHeight="1">
      <c r="B86" s="178"/>
      <c r="C86" s="1217" t="s">
        <v>781</v>
      </c>
      <c r="D86" s="194">
        <v>60.309802796999996</v>
      </c>
      <c r="E86" s="194">
        <v>87.416432076999996</v>
      </c>
      <c r="F86" s="194">
        <v>66.619547326000003</v>
      </c>
      <c r="G86" s="194">
        <v>134.18875011099999</v>
      </c>
      <c r="H86" s="194">
        <v>170.729115157</v>
      </c>
      <c r="I86" s="194">
        <v>169.98089814400001</v>
      </c>
      <c r="J86" s="194">
        <v>171.18928151400002</v>
      </c>
      <c r="K86" s="194">
        <v>166.14808703</v>
      </c>
      <c r="L86" s="194">
        <v>164.161564258</v>
      </c>
      <c r="M86" s="194">
        <v>165.361978032</v>
      </c>
      <c r="N86" s="194">
        <v>164.17354393300002</v>
      </c>
      <c r="O86" s="194">
        <v>170.23987220700002</v>
      </c>
      <c r="P86" s="194">
        <v>191.10145815700002</v>
      </c>
      <c r="Q86" s="194">
        <v>192.357478305</v>
      </c>
      <c r="R86" s="194">
        <v>197.82212843799999</v>
      </c>
      <c r="S86" s="194">
        <v>176.06387815099998</v>
      </c>
      <c r="T86" s="808"/>
    </row>
    <row r="87" spans="2:20" ht="24.2" customHeight="1">
      <c r="B87" s="178" t="s">
        <v>84</v>
      </c>
      <c r="C87" s="1217" t="s">
        <v>626</v>
      </c>
      <c r="D87" s="194">
        <v>9175.9514708139995</v>
      </c>
      <c r="E87" s="194">
        <v>10687.082061145</v>
      </c>
      <c r="F87" s="194">
        <v>9759.885531459</v>
      </c>
      <c r="G87" s="194">
        <v>7942.6009349249998</v>
      </c>
      <c r="H87" s="194">
        <v>7664.0167574759998</v>
      </c>
      <c r="I87" s="194">
        <v>7964.5753552730002</v>
      </c>
      <c r="J87" s="194">
        <v>8295.9240354379999</v>
      </c>
      <c r="K87" s="194">
        <v>8298.1439774480004</v>
      </c>
      <c r="L87" s="194">
        <v>8453.4317588779995</v>
      </c>
      <c r="M87" s="194">
        <v>8806.5806713490001</v>
      </c>
      <c r="N87" s="194">
        <v>9049.0657488079996</v>
      </c>
      <c r="O87" s="194">
        <v>9356.8747365119998</v>
      </c>
      <c r="P87" s="843">
        <v>9020.8610307170002</v>
      </c>
      <c r="Q87" s="843">
        <v>8657.9002320630007</v>
      </c>
      <c r="R87" s="843">
        <v>8571.7735026999999</v>
      </c>
      <c r="S87" s="843">
        <v>8539.3638254230009</v>
      </c>
      <c r="T87" s="808"/>
    </row>
    <row r="88" spans="2:20" ht="15" customHeight="1">
      <c r="B88" s="178"/>
      <c r="C88" s="1217" t="s">
        <v>781</v>
      </c>
      <c r="D88" s="194">
        <v>229.90863938699999</v>
      </c>
      <c r="E88" s="194">
        <v>352.67121510999999</v>
      </c>
      <c r="F88" s="194">
        <v>230.16563692700001</v>
      </c>
      <c r="G88" s="194">
        <v>317.33341954100001</v>
      </c>
      <c r="H88" s="194">
        <v>300.18533071399997</v>
      </c>
      <c r="I88" s="194">
        <v>298.21748278500002</v>
      </c>
      <c r="J88" s="194">
        <v>301.98838664599998</v>
      </c>
      <c r="K88" s="843">
        <v>324.71368690200001</v>
      </c>
      <c r="L88" s="843">
        <v>331.15998046100003</v>
      </c>
      <c r="M88" s="843">
        <v>309.71066944299997</v>
      </c>
      <c r="N88" s="843">
        <v>321.84814159000001</v>
      </c>
      <c r="O88" s="843">
        <v>334.31603263</v>
      </c>
      <c r="P88" s="843">
        <v>341.98045688799999</v>
      </c>
      <c r="Q88" s="843">
        <v>355.58597214499997</v>
      </c>
      <c r="R88" s="843">
        <v>357.91894347800002</v>
      </c>
      <c r="S88" s="843">
        <v>280.74083491300001</v>
      </c>
      <c r="T88" s="808"/>
    </row>
    <row r="89" spans="2:20" ht="24">
      <c r="B89" s="178" t="s">
        <v>85</v>
      </c>
      <c r="C89" s="1217" t="s">
        <v>627</v>
      </c>
      <c r="D89" s="194">
        <v>1740.6906530680001</v>
      </c>
      <c r="E89" s="194">
        <v>1895.372469249</v>
      </c>
      <c r="F89" s="194">
        <v>1939.432980954</v>
      </c>
      <c r="G89" s="194">
        <v>178.352369224</v>
      </c>
      <c r="H89" s="194">
        <v>176.13995456399999</v>
      </c>
      <c r="I89" s="843">
        <v>175.689925996</v>
      </c>
      <c r="J89" s="843">
        <v>173.49034751600001</v>
      </c>
      <c r="K89" s="843">
        <v>153.87248907</v>
      </c>
      <c r="L89" s="843">
        <v>153.22141913300001</v>
      </c>
      <c r="M89" s="843">
        <v>155.82238547700001</v>
      </c>
      <c r="N89" s="843">
        <v>153.69484860400001</v>
      </c>
      <c r="O89" s="843">
        <v>150.25027790000001</v>
      </c>
      <c r="P89" s="843">
        <v>150.655576408</v>
      </c>
      <c r="Q89" s="843">
        <v>148.011066919</v>
      </c>
      <c r="R89" s="843">
        <v>147.12618105999999</v>
      </c>
      <c r="S89" s="843">
        <v>143.395764275</v>
      </c>
      <c r="T89" s="808"/>
    </row>
    <row r="90" spans="2:20" ht="15" customHeight="1">
      <c r="B90" s="178"/>
      <c r="C90" s="1217" t="s">
        <v>781</v>
      </c>
      <c r="D90" s="194">
        <v>18.409418537000001</v>
      </c>
      <c r="E90" s="194">
        <v>20.359155297999997</v>
      </c>
      <c r="F90" s="194">
        <v>13.014559572</v>
      </c>
      <c r="G90" s="843">
        <v>22.759994867</v>
      </c>
      <c r="H90" s="843">
        <v>22.644984270999998</v>
      </c>
      <c r="I90" s="843">
        <v>22.833502614</v>
      </c>
      <c r="J90" s="843">
        <v>25.151712286000002</v>
      </c>
      <c r="K90" s="843">
        <v>7.9457861759999995</v>
      </c>
      <c r="L90" s="843">
        <v>8.0278422949999992</v>
      </c>
      <c r="M90" s="843">
        <v>8.0210252970000013</v>
      </c>
      <c r="N90" s="843">
        <v>8.0738566429999992</v>
      </c>
      <c r="O90" s="843">
        <v>8.1897150720000003</v>
      </c>
      <c r="P90" s="843">
        <v>8.340004823000001</v>
      </c>
      <c r="Q90" s="843">
        <v>8.6302465369999997</v>
      </c>
      <c r="R90" s="843">
        <v>8.6308164420000004</v>
      </c>
      <c r="S90" s="843">
        <v>7.7238151679999998</v>
      </c>
      <c r="T90" s="808"/>
    </row>
    <row r="91" spans="2:20" ht="24.2" customHeight="1">
      <c r="B91" s="178" t="s">
        <v>86</v>
      </c>
      <c r="C91" s="1217" t="s">
        <v>628</v>
      </c>
      <c r="D91" s="194">
        <v>0.73437140000000001</v>
      </c>
      <c r="E91" s="194">
        <v>0.61732035500000004</v>
      </c>
      <c r="F91" s="843">
        <v>0</v>
      </c>
      <c r="G91" s="843">
        <v>0.05</v>
      </c>
      <c r="H91" s="843">
        <v>4.9337869999999999E-2</v>
      </c>
      <c r="I91" s="843">
        <v>4.8668843000000003E-2</v>
      </c>
      <c r="J91" s="843">
        <v>4.7992846999999998E-2</v>
      </c>
      <c r="K91" s="843">
        <v>4.7309809000000001E-2</v>
      </c>
      <c r="L91" s="843">
        <v>4.6619657000000002E-2</v>
      </c>
      <c r="M91" s="843">
        <v>4.5922314999999998E-2</v>
      </c>
      <c r="N91" s="843">
        <v>4.5217709000000002E-2</v>
      </c>
      <c r="O91" s="843">
        <v>4.4505764000000003E-2</v>
      </c>
      <c r="P91" s="843">
        <v>4.3786403000000002E-2</v>
      </c>
      <c r="Q91" s="843">
        <v>4.3059548000000003E-2</v>
      </c>
      <c r="R91" s="843">
        <v>0.145325122</v>
      </c>
      <c r="S91" s="843">
        <v>0.14437193200000001</v>
      </c>
      <c r="T91" s="808"/>
    </row>
    <row r="92" spans="2:20"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72"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3" t="s">
        <v>803</v>
      </c>
      <c r="C95" s="1524"/>
      <c r="D95" s="843"/>
      <c r="E95" s="843"/>
      <c r="T95" s="844"/>
    </row>
    <row r="96" spans="2:20" ht="15" customHeight="1">
      <c r="B96" s="1526" t="s">
        <v>630</v>
      </c>
      <c r="C96" s="1527"/>
      <c r="D96" s="194"/>
      <c r="E96" s="194"/>
      <c r="F96" s="194"/>
      <c r="G96" s="194"/>
      <c r="H96" s="194"/>
      <c r="I96" s="194"/>
      <c r="J96" s="194"/>
      <c r="K96" s="194"/>
      <c r="L96" s="194"/>
      <c r="M96" s="194"/>
      <c r="N96" s="194"/>
      <c r="O96" s="194"/>
      <c r="P96" s="194"/>
      <c r="Q96" s="194"/>
      <c r="R96" s="194"/>
      <c r="S96" s="194"/>
      <c r="T96" s="577"/>
    </row>
    <row r="97" spans="2:20" ht="15" customHeight="1">
      <c r="B97" s="182" t="s">
        <v>17</v>
      </c>
      <c r="C97" s="1217" t="s">
        <v>631</v>
      </c>
      <c r="D97" s="194">
        <v>27850.961473214</v>
      </c>
      <c r="E97" s="194">
        <v>31555.730198409998</v>
      </c>
      <c r="F97" s="194">
        <v>32045.592984262999</v>
      </c>
      <c r="G97" s="194">
        <v>35468.80410514</v>
      </c>
      <c r="H97" s="194">
        <v>35939.645980045003</v>
      </c>
      <c r="I97" s="194">
        <v>36242.342685495001</v>
      </c>
      <c r="J97" s="194">
        <v>35966.646486954996</v>
      </c>
      <c r="K97" s="194">
        <v>36396.454806096997</v>
      </c>
      <c r="L97" s="194">
        <v>36726.159718588999</v>
      </c>
      <c r="M97" s="194">
        <v>36720.930182370997</v>
      </c>
      <c r="N97" s="194">
        <v>36792.383886644006</v>
      </c>
      <c r="O97" s="194">
        <v>37130.145120397996</v>
      </c>
      <c r="P97" s="194">
        <v>37573.523863383001</v>
      </c>
      <c r="Q97" s="194">
        <v>37702.051697704999</v>
      </c>
      <c r="R97" s="194">
        <v>38320.680237477005</v>
      </c>
      <c r="S97" s="194">
        <v>36341.634223148998</v>
      </c>
      <c r="T97" s="808"/>
    </row>
    <row r="98" spans="2:20" ht="15" customHeight="1">
      <c r="B98" s="178"/>
      <c r="C98" s="1217" t="s">
        <v>781</v>
      </c>
      <c r="D98" s="194">
        <v>866.34449795099999</v>
      </c>
      <c r="E98" s="194">
        <v>1046.6953190019999</v>
      </c>
      <c r="F98" s="194">
        <v>1218.0344810500001</v>
      </c>
      <c r="G98" s="194">
        <v>1684.1282223139999</v>
      </c>
      <c r="H98" s="194">
        <v>1698.831515419</v>
      </c>
      <c r="I98" s="194">
        <v>1686.088527332</v>
      </c>
      <c r="J98" s="194">
        <v>1665.412794545</v>
      </c>
      <c r="K98" s="194">
        <v>1659.278950739</v>
      </c>
      <c r="L98" s="194">
        <v>1687.4060224510001</v>
      </c>
      <c r="M98" s="194">
        <v>1547.545266183</v>
      </c>
      <c r="N98" s="194">
        <v>1592.755067025</v>
      </c>
      <c r="O98" s="194">
        <v>1613.6479246399999</v>
      </c>
      <c r="P98" s="194">
        <v>1641.8566418540001</v>
      </c>
      <c r="Q98" s="194">
        <v>1713.076016796</v>
      </c>
      <c r="R98" s="194">
        <v>1798.156080767</v>
      </c>
      <c r="S98" s="194">
        <v>1526.6817637899999</v>
      </c>
      <c r="T98" s="808"/>
    </row>
    <row r="99" spans="2:20" ht="15" customHeight="1">
      <c r="B99" s="182" t="s">
        <v>17</v>
      </c>
      <c r="C99" s="1217" t="s">
        <v>632</v>
      </c>
      <c r="D99" s="194">
        <v>2868.4788423230002</v>
      </c>
      <c r="E99" s="194">
        <v>2924.6777910000001</v>
      </c>
      <c r="F99" s="194">
        <v>2631.727237651</v>
      </c>
      <c r="G99" s="194">
        <v>2661.77021006</v>
      </c>
      <c r="H99" s="194">
        <v>2658.4646816049999</v>
      </c>
      <c r="I99" s="194">
        <v>2674.3870450039999</v>
      </c>
      <c r="J99" s="194">
        <v>2688.5237146629997</v>
      </c>
      <c r="K99" s="194">
        <v>2701.2483038370001</v>
      </c>
      <c r="L99" s="194">
        <v>2690.8707371229998</v>
      </c>
      <c r="M99" s="194">
        <v>2679.9310667320001</v>
      </c>
      <c r="N99" s="194">
        <v>2659.1427836729999</v>
      </c>
      <c r="O99" s="194">
        <v>2690.6320233309998</v>
      </c>
      <c r="P99" s="194">
        <v>2729.5636130549997</v>
      </c>
      <c r="Q99" s="194">
        <v>2720.176335054</v>
      </c>
      <c r="R99" s="194">
        <v>2712.640917537</v>
      </c>
      <c r="S99" s="194">
        <v>2695.9148247490002</v>
      </c>
      <c r="T99" s="808"/>
    </row>
    <row r="100" spans="2:20" ht="15" customHeight="1">
      <c r="B100" s="178"/>
      <c r="C100" s="1217" t="s">
        <v>781</v>
      </c>
      <c r="D100" s="194">
        <v>33.923487385000001</v>
      </c>
      <c r="E100" s="194">
        <v>30.182897278000002</v>
      </c>
      <c r="F100" s="194">
        <v>23.358623507000001</v>
      </c>
      <c r="G100" s="194">
        <v>36.046292501000003</v>
      </c>
      <c r="H100" s="194">
        <v>37.086154860000001</v>
      </c>
      <c r="I100" s="194">
        <v>30.476435449</v>
      </c>
      <c r="J100" s="194">
        <v>35.128497400000001</v>
      </c>
      <c r="K100" s="194">
        <v>38.941137413999996</v>
      </c>
      <c r="L100" s="194">
        <v>44.102296850000002</v>
      </c>
      <c r="M100" s="194">
        <v>31.479474101000001</v>
      </c>
      <c r="N100" s="194">
        <v>28.145064683000001</v>
      </c>
      <c r="O100" s="194">
        <v>30.088876804000002</v>
      </c>
      <c r="P100" s="194">
        <v>30.467450762999999</v>
      </c>
      <c r="Q100" s="194">
        <v>34.192257646999998</v>
      </c>
      <c r="R100" s="194">
        <v>41.865309028999995</v>
      </c>
      <c r="S100" s="194">
        <v>39.568428034</v>
      </c>
      <c r="T100" s="808"/>
    </row>
    <row r="101" spans="2:20" ht="15" customHeight="1">
      <c r="B101" s="182" t="s">
        <v>17</v>
      </c>
      <c r="C101" s="1217" t="s">
        <v>633</v>
      </c>
      <c r="D101" s="194">
        <v>1242.4332892060002</v>
      </c>
      <c r="E101" s="194">
        <v>1515.0828844540001</v>
      </c>
      <c r="F101" s="194">
        <v>1446.3255311799999</v>
      </c>
      <c r="G101" s="194">
        <v>1678.4892872160001</v>
      </c>
      <c r="H101" s="194">
        <v>1700.908480367</v>
      </c>
      <c r="I101" s="194">
        <v>1690.879885567</v>
      </c>
      <c r="J101" s="194">
        <v>1668.7244959459999</v>
      </c>
      <c r="K101" s="194">
        <v>1732.167557045</v>
      </c>
      <c r="L101" s="194">
        <v>1785.98148027</v>
      </c>
      <c r="M101" s="194">
        <v>1807.445234091</v>
      </c>
      <c r="N101" s="194">
        <v>1796.6806562460001</v>
      </c>
      <c r="O101" s="194">
        <v>1838.7271086820001</v>
      </c>
      <c r="P101" s="194">
        <v>1867.8381580990001</v>
      </c>
      <c r="Q101" s="194">
        <v>2029.169481808</v>
      </c>
      <c r="R101" s="194">
        <v>2153.172932253</v>
      </c>
      <c r="S101" s="194">
        <v>2114.975693591</v>
      </c>
      <c r="T101" s="808"/>
    </row>
    <row r="102" spans="2:20" ht="15" customHeight="1">
      <c r="B102" s="178"/>
      <c r="C102" s="1217" t="s">
        <v>781</v>
      </c>
      <c r="D102" s="194">
        <v>76.963562288999995</v>
      </c>
      <c r="E102" s="194">
        <v>89.934983455999998</v>
      </c>
      <c r="F102" s="194">
        <v>73.627985432000003</v>
      </c>
      <c r="G102" s="194">
        <v>83.212912969000001</v>
      </c>
      <c r="H102" s="194">
        <v>83.066954877000001</v>
      </c>
      <c r="I102" s="194">
        <v>82.449842211000004</v>
      </c>
      <c r="J102" s="194">
        <v>83.515320853999995</v>
      </c>
      <c r="K102" s="194">
        <v>81.901954472999989</v>
      </c>
      <c r="L102" s="194">
        <v>82.800930186000002</v>
      </c>
      <c r="M102" s="194">
        <v>78.849221421999999</v>
      </c>
      <c r="N102" s="194">
        <v>85.441715600999999</v>
      </c>
      <c r="O102" s="194">
        <v>87.189598885000009</v>
      </c>
      <c r="P102" s="194">
        <v>87.211524773999997</v>
      </c>
      <c r="Q102" s="194">
        <v>91.050873721000002</v>
      </c>
      <c r="R102" s="194">
        <v>94.992842472000007</v>
      </c>
      <c r="S102" s="194">
        <v>92.49215185700001</v>
      </c>
      <c r="T102" s="808"/>
    </row>
    <row r="103" spans="2:20" ht="15" customHeight="1">
      <c r="B103" s="182" t="s">
        <v>17</v>
      </c>
      <c r="C103" s="1217" t="s">
        <v>634</v>
      </c>
      <c r="D103" s="194">
        <v>5732.5448588640002</v>
      </c>
      <c r="E103" s="194">
        <v>7510.5050843709996</v>
      </c>
      <c r="F103" s="194">
        <v>6495.7010070679999</v>
      </c>
      <c r="G103" s="194">
        <v>6787.2634973269996</v>
      </c>
      <c r="H103" s="194">
        <v>6614.1350197969996</v>
      </c>
      <c r="I103" s="194">
        <v>6931.0730476000008</v>
      </c>
      <c r="J103" s="194">
        <v>3597.8894334199999</v>
      </c>
      <c r="K103" s="194">
        <v>3683.5484313799998</v>
      </c>
      <c r="L103" s="194">
        <v>3843.366155099</v>
      </c>
      <c r="M103" s="194">
        <v>4116.5567390529995</v>
      </c>
      <c r="N103" s="194">
        <v>4062.9000930800003</v>
      </c>
      <c r="O103" s="194">
        <v>4106.8344481300001</v>
      </c>
      <c r="P103" s="194">
        <v>4183.4133718590001</v>
      </c>
      <c r="Q103" s="194">
        <v>4330.4692050049998</v>
      </c>
      <c r="R103" s="194">
        <v>4479.2689939289994</v>
      </c>
      <c r="S103" s="194">
        <v>4509.066922901</v>
      </c>
      <c r="T103" s="808"/>
    </row>
    <row r="104" spans="2:20" ht="15" customHeight="1">
      <c r="B104" s="178"/>
      <c r="C104" s="1217" t="s">
        <v>781</v>
      </c>
      <c r="D104" s="194">
        <v>96.099001553999997</v>
      </c>
      <c r="E104" s="194">
        <v>168.259486917</v>
      </c>
      <c r="F104" s="194">
        <v>133.598619477</v>
      </c>
      <c r="G104" s="194">
        <v>271.64188228500001</v>
      </c>
      <c r="H104" s="194">
        <v>272.15441466300001</v>
      </c>
      <c r="I104" s="194">
        <v>266.22725408100001</v>
      </c>
      <c r="J104" s="194">
        <v>252.68979733500001</v>
      </c>
      <c r="K104" s="194">
        <v>250.99379821099998</v>
      </c>
      <c r="L104" s="194">
        <v>244.99287859399999</v>
      </c>
      <c r="M104" s="194">
        <v>205.75218733599999</v>
      </c>
      <c r="N104" s="194">
        <v>194.92239225999998</v>
      </c>
      <c r="O104" s="194">
        <v>194.92863239000002</v>
      </c>
      <c r="P104" s="194">
        <v>196.60121270599998</v>
      </c>
      <c r="Q104" s="194">
        <v>206.06793025299999</v>
      </c>
      <c r="R104" s="194">
        <v>204.95078429699998</v>
      </c>
      <c r="S104" s="194">
        <v>110.28017513899999</v>
      </c>
      <c r="T104" s="808"/>
    </row>
    <row r="105" spans="2:20" ht="27.2" customHeight="1">
      <c r="B105" s="182" t="s">
        <v>17</v>
      </c>
      <c r="C105" s="1217" t="s">
        <v>635</v>
      </c>
      <c r="D105" s="194">
        <v>151190.45742024999</v>
      </c>
      <c r="E105" s="194">
        <v>176001.82249040299</v>
      </c>
      <c r="F105" s="194">
        <v>166574.74086956101</v>
      </c>
      <c r="G105" s="194">
        <v>174703.89081172901</v>
      </c>
      <c r="H105" s="194">
        <v>177091.66366798399</v>
      </c>
      <c r="I105" s="194">
        <v>179890.98676192301</v>
      </c>
      <c r="J105" s="194">
        <v>181912.12694175699</v>
      </c>
      <c r="K105" s="194">
        <v>184546.70687826301</v>
      </c>
      <c r="L105" s="194">
        <v>186691.846569799</v>
      </c>
      <c r="M105" s="194">
        <v>188167.38995855401</v>
      </c>
      <c r="N105" s="194">
        <v>188895.59337652399</v>
      </c>
      <c r="O105" s="194">
        <v>188939.77013997402</v>
      </c>
      <c r="P105" s="194">
        <v>190554.08836764298</v>
      </c>
      <c r="Q105" s="194">
        <v>191526.57187831501</v>
      </c>
      <c r="R105" s="194">
        <v>193918.69787931102</v>
      </c>
      <c r="S105" s="194">
        <v>183329.176224836</v>
      </c>
      <c r="T105" s="808"/>
    </row>
    <row r="106" spans="2:20" ht="15" customHeight="1">
      <c r="B106" s="178"/>
      <c r="C106" s="1217" t="s">
        <v>781</v>
      </c>
      <c r="D106" s="194">
        <v>1523.1380402090001</v>
      </c>
      <c r="E106" s="194">
        <v>3620.0837406850001</v>
      </c>
      <c r="F106" s="194">
        <v>1825.6555489479999</v>
      </c>
      <c r="G106" s="194">
        <v>3373.8286984369997</v>
      </c>
      <c r="H106" s="194">
        <v>3428.982127794</v>
      </c>
      <c r="I106" s="194">
        <v>3472.1630748130001</v>
      </c>
      <c r="J106" s="194">
        <v>3352.0625304790001</v>
      </c>
      <c r="K106" s="194">
        <v>3409.7996142219999</v>
      </c>
      <c r="L106" s="194">
        <v>3495.9468335050001</v>
      </c>
      <c r="M106" s="194">
        <v>3392.0455209680003</v>
      </c>
      <c r="N106" s="194">
        <v>3597.1332564969998</v>
      </c>
      <c r="O106" s="194">
        <v>3692.6088964210003</v>
      </c>
      <c r="P106" s="194">
        <v>3714.7044312390003</v>
      </c>
      <c r="Q106" s="194">
        <v>3899.060302764</v>
      </c>
      <c r="R106" s="194">
        <v>4043.4484077339998</v>
      </c>
      <c r="S106" s="194">
        <v>2535.048219973</v>
      </c>
      <c r="T106" s="808"/>
    </row>
    <row r="107" spans="2:20" ht="15" customHeight="1">
      <c r="B107" s="1528" t="s">
        <v>636</v>
      </c>
      <c r="C107" s="1529"/>
      <c r="D107" s="194">
        <v>75833.595661523999</v>
      </c>
      <c r="E107" s="194">
        <v>80867.924792054997</v>
      </c>
      <c r="F107" s="194">
        <v>86151.878824269996</v>
      </c>
      <c r="G107" s="194">
        <v>91060.417629862</v>
      </c>
      <c r="H107" s="194">
        <v>92041.508755992007</v>
      </c>
      <c r="I107" s="194">
        <v>93418.592603975994</v>
      </c>
      <c r="J107" s="194">
        <v>96435.370797655996</v>
      </c>
      <c r="K107" s="194">
        <v>98221.170643842997</v>
      </c>
      <c r="L107" s="194">
        <v>99275.655934786992</v>
      </c>
      <c r="M107" s="194">
        <v>100087.88063969201</v>
      </c>
      <c r="N107" s="194">
        <v>101086.244829406</v>
      </c>
      <c r="O107" s="194">
        <v>101827.29070136399</v>
      </c>
      <c r="P107" s="194">
        <v>102362.06453138399</v>
      </c>
      <c r="Q107" s="194">
        <v>102656.987938719</v>
      </c>
      <c r="R107" s="194">
        <v>103907.491193828</v>
      </c>
      <c r="S107" s="194">
        <v>104320.55293191499</v>
      </c>
      <c r="T107" s="808"/>
    </row>
    <row r="108" spans="2:20" s="48" customFormat="1" ht="15" customHeight="1" thickBot="1">
      <c r="B108" s="183"/>
      <c r="C108" s="578" t="s">
        <v>782</v>
      </c>
      <c r="D108" s="310">
        <v>559.37983558400003</v>
      </c>
      <c r="E108" s="310">
        <v>783.03352132300006</v>
      </c>
      <c r="F108" s="310">
        <v>825.37827631099992</v>
      </c>
      <c r="G108" s="310">
        <v>938.95212445200002</v>
      </c>
      <c r="H108" s="310">
        <v>918.05176948100006</v>
      </c>
      <c r="I108" s="310">
        <v>927.40680907299998</v>
      </c>
      <c r="J108" s="310">
        <v>951.14081957600001</v>
      </c>
      <c r="K108" s="310">
        <v>942.12133794900001</v>
      </c>
      <c r="L108" s="310">
        <v>976.92916674499997</v>
      </c>
      <c r="M108" s="310">
        <v>1021.9665341680001</v>
      </c>
      <c r="N108" s="310">
        <v>1089.5119552460001</v>
      </c>
      <c r="O108" s="310">
        <v>1137.7234516379999</v>
      </c>
      <c r="P108" s="310">
        <v>1082.3101787839998</v>
      </c>
      <c r="Q108" s="310">
        <v>1238.9885579510001</v>
      </c>
      <c r="R108" s="310">
        <v>1360.2382344340001</v>
      </c>
      <c r="S108" s="310">
        <v>1226.464237055</v>
      </c>
      <c r="T108" s="811"/>
    </row>
    <row r="109" spans="2:20" ht="102" customHeight="1">
      <c r="B109" s="1518" t="s">
        <v>829</v>
      </c>
      <c r="C109" s="1519"/>
      <c r="D109" s="1519"/>
      <c r="E109" s="1519"/>
      <c r="F109" s="1519"/>
      <c r="G109" s="1519"/>
      <c r="H109" s="1519"/>
      <c r="I109" s="1519"/>
      <c r="J109" s="1519"/>
      <c r="K109" s="1519"/>
      <c r="L109" s="1519"/>
      <c r="M109" s="1519"/>
      <c r="N109" s="1519"/>
      <c r="O109" s="1519"/>
      <c r="P109" s="1519"/>
      <c r="Q109" s="1519"/>
      <c r="R109" s="1519"/>
      <c r="S109" s="1519"/>
      <c r="T109" s="1520"/>
    </row>
    <row r="110" spans="2:20" ht="22.5" customHeight="1">
      <c r="B110" s="1374" t="s">
        <v>419</v>
      </c>
      <c r="C110" s="1496"/>
      <c r="D110" s="1340">
        <v>2021</v>
      </c>
      <c r="E110" s="1340">
        <v>2022</v>
      </c>
      <c r="F110" s="1340">
        <v>2023</v>
      </c>
      <c r="G110" s="1340">
        <v>2024</v>
      </c>
      <c r="H110" s="1340"/>
      <c r="I110" s="1340"/>
      <c r="J110" s="1340"/>
      <c r="K110" s="1340"/>
      <c r="L110" s="1340"/>
      <c r="M110" s="1340"/>
      <c r="N110" s="1340"/>
      <c r="O110" s="1340"/>
      <c r="P110" s="1340"/>
      <c r="Q110" s="1340">
        <v>2025</v>
      </c>
      <c r="R110" s="1340"/>
      <c r="S110" s="1340"/>
      <c r="T110" s="864"/>
    </row>
    <row r="111" spans="2:20" ht="21" customHeight="1">
      <c r="B111" s="1374"/>
      <c r="C111" s="1496"/>
      <c r="D111" s="1339"/>
      <c r="E111" s="1340"/>
      <c r="F111" s="1340"/>
      <c r="G111" s="807" t="s">
        <v>5</v>
      </c>
      <c r="H111" s="807" t="s">
        <v>6</v>
      </c>
      <c r="I111" s="807" t="s">
        <v>267</v>
      </c>
      <c r="J111" s="807" t="s">
        <v>7</v>
      </c>
      <c r="K111" s="807" t="s">
        <v>13</v>
      </c>
      <c r="L111" s="807" t="s">
        <v>14</v>
      </c>
      <c r="M111" s="807" t="s">
        <v>904</v>
      </c>
      <c r="N111" s="807" t="s">
        <v>0</v>
      </c>
      <c r="O111" s="807" t="s">
        <v>1</v>
      </c>
      <c r="P111" s="807" t="s">
        <v>2</v>
      </c>
      <c r="Q111" s="807" t="s">
        <v>3</v>
      </c>
      <c r="R111" s="807" t="s">
        <v>4</v>
      </c>
      <c r="S111" s="807" t="s">
        <v>5</v>
      </c>
      <c r="T111" s="810"/>
    </row>
    <row r="112" spans="2:20" ht="15" customHeight="1">
      <c r="B112" s="1521" t="s">
        <v>783</v>
      </c>
      <c r="C112" s="1522"/>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17" t="s">
        <v>613</v>
      </c>
      <c r="D113" s="194">
        <v>15080.817615030001</v>
      </c>
      <c r="E113" s="194">
        <v>13594.142672124999</v>
      </c>
      <c r="F113" s="194">
        <v>17330.317807495998</v>
      </c>
      <c r="G113" s="194">
        <v>25313.029406146001</v>
      </c>
      <c r="H113" s="194">
        <v>25747.437967204998</v>
      </c>
      <c r="I113" s="194">
        <v>25279.514817925003</v>
      </c>
      <c r="J113" s="194">
        <v>24848.076976153003</v>
      </c>
      <c r="K113" s="194">
        <v>24940.774336851999</v>
      </c>
      <c r="L113" s="194">
        <v>25176.957902754999</v>
      </c>
      <c r="M113" s="194">
        <v>25557.680593814002</v>
      </c>
      <c r="N113" s="194">
        <v>24277.135172298</v>
      </c>
      <c r="O113" s="194">
        <v>24442.280139273</v>
      </c>
      <c r="P113" s="194">
        <v>26473.457497684001</v>
      </c>
      <c r="Q113" s="194">
        <v>26552.555053010001</v>
      </c>
      <c r="R113" s="194">
        <v>27151.511549499999</v>
      </c>
      <c r="S113" s="194">
        <v>25878.174145949997</v>
      </c>
      <c r="T113" s="309"/>
      <c r="U113" s="23">
        <f>P113+P115+P117+P119+P121+P123+P125+P127+P129+P131+P133+P135+P137+P139+P141+P143+P145+P151+P153+P155+P157+P159+P161</f>
        <v>936924.90360152069</v>
      </c>
      <c r="V113" s="23"/>
      <c r="W113" s="23"/>
      <c r="X113" s="23">
        <f>S113+S115+S117+S119+S121+S123+S125+S127+S129+S131+S133+S135+S137+S139+S141+S143+S145+S151+S153+S155+S157+S159+S161</f>
        <v>923109.65820415982</v>
      </c>
      <c r="Y113" s="23"/>
      <c r="Z113" s="23"/>
      <c r="AA113" s="23"/>
    </row>
    <row r="114" spans="2:27" ht="15" customHeight="1">
      <c r="B114" s="178"/>
      <c r="C114" s="1217" t="s">
        <v>781</v>
      </c>
      <c r="D114" s="194">
        <v>616.41332944400006</v>
      </c>
      <c r="E114" s="194">
        <v>560.72512274499991</v>
      </c>
      <c r="F114" s="194">
        <v>679.73716334200003</v>
      </c>
      <c r="G114" s="194">
        <v>763.868865497</v>
      </c>
      <c r="H114" s="194">
        <v>773.12556277399995</v>
      </c>
      <c r="I114" s="194">
        <v>780.28347361900001</v>
      </c>
      <c r="J114" s="194">
        <v>784.82957879499997</v>
      </c>
      <c r="K114" s="194">
        <v>799.53618597400009</v>
      </c>
      <c r="L114" s="194">
        <v>805.05254925600002</v>
      </c>
      <c r="M114" s="194">
        <v>774.68730858999993</v>
      </c>
      <c r="N114" s="194">
        <v>754.81716285099992</v>
      </c>
      <c r="O114" s="194">
        <v>771.31574456199996</v>
      </c>
      <c r="P114" s="194">
        <v>848.70751845400002</v>
      </c>
      <c r="Q114" s="194">
        <v>899.68344035500002</v>
      </c>
      <c r="R114" s="194">
        <v>901.65628361199992</v>
      </c>
      <c r="S114" s="194">
        <v>1066.343127701</v>
      </c>
      <c r="T114" s="309"/>
      <c r="U114" s="23">
        <f>P114+P116+P118+P120+P122+P124+P126+P128+P130+P132+P134+P136+P138+P140+P142+P144+P146+P152+P154+P156+P158+P160+P162</f>
        <v>20721.012303250001</v>
      </c>
      <c r="V114" s="23"/>
      <c r="W114" s="23"/>
      <c r="X114" s="23">
        <f>S114+S116+S118+S120+S122+S124+S126+S128+S130+S132+S134+S136+S138+S140+S142+S144+S146+S152+S154+S156+S158+S160+S162</f>
        <v>23687.107102182999</v>
      </c>
      <c r="Y114" s="23"/>
      <c r="Z114" s="23"/>
      <c r="AA114" s="23"/>
    </row>
    <row r="115" spans="2:27" ht="15" customHeight="1">
      <c r="B115" s="178" t="s">
        <v>19</v>
      </c>
      <c r="C115" s="1217" t="s">
        <v>614</v>
      </c>
      <c r="D115" s="194">
        <v>1980.937596149</v>
      </c>
      <c r="E115" s="194">
        <v>1203.4823628839999</v>
      </c>
      <c r="F115" s="194">
        <v>1604.619664583</v>
      </c>
      <c r="G115" s="194">
        <v>1948.0872315419999</v>
      </c>
      <c r="H115" s="194">
        <v>1984.013475703</v>
      </c>
      <c r="I115" s="194">
        <v>1970.852394729</v>
      </c>
      <c r="J115" s="194">
        <v>1986.5360142939999</v>
      </c>
      <c r="K115" s="194">
        <v>1973.722935453</v>
      </c>
      <c r="L115" s="194">
        <v>1957.681046789</v>
      </c>
      <c r="M115" s="194">
        <v>1981.2496232600001</v>
      </c>
      <c r="N115" s="194">
        <v>1765.4394396749999</v>
      </c>
      <c r="O115" s="194">
        <v>1764.82655682</v>
      </c>
      <c r="P115" s="194">
        <v>1986.450411558</v>
      </c>
      <c r="Q115" s="194">
        <v>1984.352838673</v>
      </c>
      <c r="R115" s="194">
        <v>1995.771811373</v>
      </c>
      <c r="S115" s="194">
        <v>1804.6913819609999</v>
      </c>
      <c r="T115" s="309"/>
    </row>
    <row r="116" spans="2:27" ht="15" customHeight="1">
      <c r="B116" s="178"/>
      <c r="C116" s="1217" t="s">
        <v>781</v>
      </c>
      <c r="D116" s="194">
        <v>25.044904097</v>
      </c>
      <c r="E116" s="194">
        <v>10.909295289000001</v>
      </c>
      <c r="F116" s="194">
        <v>31.135966981999999</v>
      </c>
      <c r="G116" s="194">
        <v>47.075518049999999</v>
      </c>
      <c r="H116" s="194">
        <v>47.981967230000002</v>
      </c>
      <c r="I116" s="194">
        <v>44.873614528999994</v>
      </c>
      <c r="J116" s="194">
        <v>47.383183093</v>
      </c>
      <c r="K116" s="194">
        <v>50.281982436999996</v>
      </c>
      <c r="L116" s="194">
        <v>52.604048710000001</v>
      </c>
      <c r="M116" s="194">
        <v>45.496069229</v>
      </c>
      <c r="N116" s="194">
        <v>43.968226119999997</v>
      </c>
      <c r="O116" s="194">
        <v>44.385204716000004</v>
      </c>
      <c r="P116" s="194">
        <v>52.650523452000002</v>
      </c>
      <c r="Q116" s="194">
        <v>54.677885383000003</v>
      </c>
      <c r="R116" s="194">
        <v>57.831733736000004</v>
      </c>
      <c r="S116" s="194">
        <v>78.896293460999999</v>
      </c>
      <c r="T116" s="309"/>
    </row>
    <row r="117" spans="2:27" ht="15" customHeight="1">
      <c r="B117" s="178" t="s">
        <v>20</v>
      </c>
      <c r="C117" s="1217" t="s">
        <v>615</v>
      </c>
      <c r="D117" s="194">
        <v>19720.087925282001</v>
      </c>
      <c r="E117" s="194">
        <v>26445.554161579999</v>
      </c>
      <c r="F117" s="194">
        <v>29016.276664454999</v>
      </c>
      <c r="G117" s="194">
        <v>30788.696277952</v>
      </c>
      <c r="H117" s="194">
        <v>32732.337870464002</v>
      </c>
      <c r="I117" s="194">
        <v>31412.194671991998</v>
      </c>
      <c r="J117" s="194">
        <v>31432.341783634001</v>
      </c>
      <c r="K117" s="194">
        <v>30301.580168742999</v>
      </c>
      <c r="L117" s="194">
        <v>30573.260520033</v>
      </c>
      <c r="M117" s="194">
        <v>32687.306204725999</v>
      </c>
      <c r="N117" s="194">
        <v>32633.162331578998</v>
      </c>
      <c r="O117" s="194">
        <v>33950.729961056</v>
      </c>
      <c r="P117" s="194">
        <v>36900.431094239997</v>
      </c>
      <c r="Q117" s="194">
        <v>37301.14304309</v>
      </c>
      <c r="R117" s="194">
        <v>37922.742885089996</v>
      </c>
      <c r="S117" s="194">
        <v>27175.448431662</v>
      </c>
      <c r="T117" s="309"/>
    </row>
    <row r="118" spans="2:27" ht="15" customHeight="1">
      <c r="B118" s="181"/>
      <c r="C118" s="1217" t="s">
        <v>781</v>
      </c>
      <c r="D118" s="194">
        <v>628.323454814</v>
      </c>
      <c r="E118" s="194">
        <v>449.88887042700003</v>
      </c>
      <c r="F118" s="194">
        <v>1154.719383398</v>
      </c>
      <c r="G118" s="194">
        <v>321.56599343200003</v>
      </c>
      <c r="H118" s="194">
        <v>320.95751086299998</v>
      </c>
      <c r="I118" s="194">
        <v>485.20494239599998</v>
      </c>
      <c r="J118" s="194">
        <v>311.157320029</v>
      </c>
      <c r="K118" s="194">
        <v>314.89921849199999</v>
      </c>
      <c r="L118" s="194">
        <v>316.34436280800003</v>
      </c>
      <c r="M118" s="194">
        <v>312.79229769300002</v>
      </c>
      <c r="N118" s="194">
        <v>307.91529853399999</v>
      </c>
      <c r="O118" s="194">
        <v>312.705092842</v>
      </c>
      <c r="P118" s="194">
        <v>305.59564855600001</v>
      </c>
      <c r="Q118" s="194">
        <v>311.79489048099998</v>
      </c>
      <c r="R118" s="194">
        <v>261.86432084900002</v>
      </c>
      <c r="S118" s="194">
        <v>230.44641171399999</v>
      </c>
      <c r="T118" s="824"/>
    </row>
    <row r="119" spans="2:27" ht="15" customHeight="1">
      <c r="B119" s="178" t="s">
        <v>22</v>
      </c>
      <c r="C119" s="1217" t="s">
        <v>616</v>
      </c>
      <c r="D119" s="194">
        <v>115242.711667907</v>
      </c>
      <c r="E119" s="194">
        <v>131594.36279814999</v>
      </c>
      <c r="F119" s="194">
        <v>144316.81596511201</v>
      </c>
      <c r="G119" s="194">
        <v>149989.80950355701</v>
      </c>
      <c r="H119" s="194">
        <v>148941.29996940203</v>
      </c>
      <c r="I119" s="194">
        <v>142091.05759100203</v>
      </c>
      <c r="J119" s="194">
        <v>133842.55231870199</v>
      </c>
      <c r="K119" s="194">
        <v>135176.67564360599</v>
      </c>
      <c r="L119" s="194">
        <v>139785.74218138601</v>
      </c>
      <c r="M119" s="194">
        <v>144912.868441194</v>
      </c>
      <c r="N119" s="194">
        <v>139915.276791001</v>
      </c>
      <c r="O119" s="194">
        <v>146963.00836903902</v>
      </c>
      <c r="P119" s="194">
        <v>155115.99748755302</v>
      </c>
      <c r="Q119" s="194">
        <v>158822.890279079</v>
      </c>
      <c r="R119" s="194">
        <v>161387.13221510701</v>
      </c>
      <c r="S119" s="194">
        <v>152063.227488326</v>
      </c>
      <c r="T119" s="309"/>
    </row>
    <row r="120" spans="2:27" ht="15" customHeight="1">
      <c r="B120" s="178"/>
      <c r="C120" s="1217" t="s">
        <v>781</v>
      </c>
      <c r="D120" s="194">
        <v>4485.2004274860001</v>
      </c>
      <c r="E120" s="194">
        <v>4026.884432842</v>
      </c>
      <c r="F120" s="194">
        <v>4036.5968754760002</v>
      </c>
      <c r="G120" s="194">
        <v>5341.5500933020003</v>
      </c>
      <c r="H120" s="194">
        <v>5485.7732545750005</v>
      </c>
      <c r="I120" s="194">
        <v>5341.8245754320005</v>
      </c>
      <c r="J120" s="194">
        <v>5042.5914762439998</v>
      </c>
      <c r="K120" s="194">
        <v>5096.8872010180003</v>
      </c>
      <c r="L120" s="194">
        <v>5732.1451767889994</v>
      </c>
      <c r="M120" s="194">
        <v>5738.4671995379995</v>
      </c>
      <c r="N120" s="194">
        <v>5257.8780053050004</v>
      </c>
      <c r="O120" s="194">
        <v>5668.2977078040003</v>
      </c>
      <c r="P120" s="194">
        <v>5176.88447111</v>
      </c>
      <c r="Q120" s="194">
        <v>5146.1433339140003</v>
      </c>
      <c r="R120" s="194">
        <v>5115.7206507689998</v>
      </c>
      <c r="S120" s="194">
        <v>4859.0423003289998</v>
      </c>
      <c r="T120" s="309"/>
    </row>
    <row r="121" spans="2:27" ht="15" customHeight="1">
      <c r="B121" s="178" t="s">
        <v>23</v>
      </c>
      <c r="C121" s="1217" t="s">
        <v>617</v>
      </c>
      <c r="D121" s="194">
        <v>13672.338887046</v>
      </c>
      <c r="E121" s="194">
        <v>10153.706200459001</v>
      </c>
      <c r="F121" s="194">
        <v>15055.272579979001</v>
      </c>
      <c r="G121" s="194">
        <v>13196.247563770001</v>
      </c>
      <c r="H121" s="194">
        <v>13202.839223303001</v>
      </c>
      <c r="I121" s="194">
        <v>12648.635409164001</v>
      </c>
      <c r="J121" s="194">
        <v>12635.029441115001</v>
      </c>
      <c r="K121" s="194">
        <v>13021.439959138999</v>
      </c>
      <c r="L121" s="194">
        <v>13207.079474411999</v>
      </c>
      <c r="M121" s="194">
        <v>13769.497855236999</v>
      </c>
      <c r="N121" s="194">
        <v>13699.097460982999</v>
      </c>
      <c r="O121" s="194">
        <v>17530.215809270001</v>
      </c>
      <c r="P121" s="194">
        <v>17688.449024168</v>
      </c>
      <c r="Q121" s="194">
        <v>17729.310881459001</v>
      </c>
      <c r="R121" s="194">
        <v>17403.295875909</v>
      </c>
      <c r="S121" s="194">
        <v>14743.561070678001</v>
      </c>
      <c r="T121" s="309"/>
    </row>
    <row r="122" spans="2:27" ht="15" customHeight="1">
      <c r="B122" s="178"/>
      <c r="C122" s="1217" t="s">
        <v>781</v>
      </c>
      <c r="D122" s="194">
        <v>147.69500137599999</v>
      </c>
      <c r="E122" s="194">
        <v>5.9586437290000003</v>
      </c>
      <c r="F122" s="194">
        <v>16.757459583999999</v>
      </c>
      <c r="G122" s="194">
        <v>13.222048044999999</v>
      </c>
      <c r="H122" s="194">
        <v>13.07511498</v>
      </c>
      <c r="I122" s="194">
        <v>13.019321662999999</v>
      </c>
      <c r="J122" s="194">
        <v>13.100631055999999</v>
      </c>
      <c r="K122" s="194">
        <v>12.922375198999999</v>
      </c>
      <c r="L122" s="194">
        <v>12.969347847</v>
      </c>
      <c r="M122" s="194">
        <v>13.760963204999999</v>
      </c>
      <c r="N122" s="194">
        <v>13.665613538000001</v>
      </c>
      <c r="O122" s="194">
        <v>13.937395977</v>
      </c>
      <c r="P122" s="194">
        <v>14.240962696</v>
      </c>
      <c r="Q122" s="194">
        <v>15.597777775999999</v>
      </c>
      <c r="R122" s="194">
        <v>15.673533544</v>
      </c>
      <c r="S122" s="194">
        <v>19.767186978000002</v>
      </c>
      <c r="T122" s="309"/>
    </row>
    <row r="123" spans="2:27" ht="15" customHeight="1">
      <c r="B123" s="178" t="s">
        <v>24</v>
      </c>
      <c r="C123" s="1217" t="s">
        <v>570</v>
      </c>
      <c r="D123" s="194">
        <v>50199.358347250003</v>
      </c>
      <c r="E123" s="194">
        <v>52727.143409035998</v>
      </c>
      <c r="F123" s="194">
        <v>60017.807829573001</v>
      </c>
      <c r="G123" s="194">
        <v>59144.160812604001</v>
      </c>
      <c r="H123" s="194">
        <v>59366.864728239001</v>
      </c>
      <c r="I123" s="194">
        <v>59335.396951542003</v>
      </c>
      <c r="J123" s="194">
        <v>59242.504308402997</v>
      </c>
      <c r="K123" s="194">
        <v>57569.234571893001</v>
      </c>
      <c r="L123" s="194">
        <v>56674.052663633003</v>
      </c>
      <c r="M123" s="194">
        <v>56014.631529295999</v>
      </c>
      <c r="N123" s="194">
        <v>47608.281205984</v>
      </c>
      <c r="O123" s="194">
        <v>50383.402090149997</v>
      </c>
      <c r="P123" s="194">
        <v>55870.808518990001</v>
      </c>
      <c r="Q123" s="194">
        <v>56807.458506472998</v>
      </c>
      <c r="R123" s="194">
        <v>57299.886949006999</v>
      </c>
      <c r="S123" s="194">
        <v>59069.474602765004</v>
      </c>
      <c r="T123" s="309"/>
    </row>
    <row r="124" spans="2:27" ht="15" customHeight="1">
      <c r="B124" s="181"/>
      <c r="C124" s="1217" t="s">
        <v>781</v>
      </c>
      <c r="D124" s="194">
        <v>1682.6475213809999</v>
      </c>
      <c r="E124" s="194">
        <v>1297.0300338530001</v>
      </c>
      <c r="F124" s="194">
        <v>2554.5677662359999</v>
      </c>
      <c r="G124" s="194">
        <v>2463.075702956</v>
      </c>
      <c r="H124" s="194">
        <v>2778.4258201279999</v>
      </c>
      <c r="I124" s="194">
        <v>2764.1256602990002</v>
      </c>
      <c r="J124" s="194">
        <v>2603.025746328</v>
      </c>
      <c r="K124" s="194">
        <v>2848.5423924090001</v>
      </c>
      <c r="L124" s="194">
        <v>2397.6371585970001</v>
      </c>
      <c r="M124" s="194">
        <v>2195.0206867390002</v>
      </c>
      <c r="N124" s="194">
        <v>1759.467845309</v>
      </c>
      <c r="O124" s="194">
        <v>1754.543679939</v>
      </c>
      <c r="P124" s="194">
        <v>2224.0288602420001</v>
      </c>
      <c r="Q124" s="194">
        <v>2214.961498868</v>
      </c>
      <c r="R124" s="194">
        <v>2253.7858501629998</v>
      </c>
      <c r="S124" s="194">
        <v>2550.4552669240002</v>
      </c>
      <c r="T124" s="309"/>
    </row>
    <row r="125" spans="2:27" ht="15" customHeight="1">
      <c r="B125" s="178" t="s">
        <v>25</v>
      </c>
      <c r="C125" s="1217" t="s">
        <v>618</v>
      </c>
      <c r="D125" s="194">
        <v>91527.490755498991</v>
      </c>
      <c r="E125" s="194">
        <v>89669.805787739999</v>
      </c>
      <c r="F125" s="194">
        <v>115495.196728558</v>
      </c>
      <c r="G125" s="194">
        <v>124753.369995783</v>
      </c>
      <c r="H125" s="194">
        <v>122305.517759907</v>
      </c>
      <c r="I125" s="194">
        <v>121425.16871991301</v>
      </c>
      <c r="J125" s="194">
        <v>121489.216538636</v>
      </c>
      <c r="K125" s="194">
        <v>126809.42266563899</v>
      </c>
      <c r="L125" s="194">
        <v>127128.60445294699</v>
      </c>
      <c r="M125" s="194">
        <v>122478.954953536</v>
      </c>
      <c r="N125" s="194">
        <v>111450.937795804</v>
      </c>
      <c r="O125" s="194">
        <v>113213.836312278</v>
      </c>
      <c r="P125" s="194">
        <v>127219.03176062</v>
      </c>
      <c r="Q125" s="194">
        <v>124234.389032915</v>
      </c>
      <c r="R125" s="194">
        <v>122614.632732289</v>
      </c>
      <c r="S125" s="194">
        <v>120585.558385839</v>
      </c>
      <c r="T125" s="309"/>
    </row>
    <row r="126" spans="2:27" ht="15" customHeight="1">
      <c r="B126" s="178"/>
      <c r="C126" s="1217" t="s">
        <v>781</v>
      </c>
      <c r="D126" s="194">
        <v>4636.3318825210008</v>
      </c>
      <c r="E126" s="194">
        <v>3117.7666133160001</v>
      </c>
      <c r="F126" s="194">
        <v>4292.5323905650002</v>
      </c>
      <c r="G126" s="194">
        <v>4441.8153838190001</v>
      </c>
      <c r="H126" s="194">
        <v>4508.664241167</v>
      </c>
      <c r="I126" s="194">
        <v>4525.4800294059996</v>
      </c>
      <c r="J126" s="194">
        <v>4820.7861103999994</v>
      </c>
      <c r="K126" s="194">
        <v>4857.4950740989998</v>
      </c>
      <c r="L126" s="194">
        <v>5020.5700778500004</v>
      </c>
      <c r="M126" s="194">
        <v>5229.2031740259999</v>
      </c>
      <c r="N126" s="194">
        <v>4555.5805760120002</v>
      </c>
      <c r="O126" s="194">
        <v>5025.419900158</v>
      </c>
      <c r="P126" s="194">
        <v>5948.0103822379997</v>
      </c>
      <c r="Q126" s="194">
        <v>6054.9750706459999</v>
      </c>
      <c r="R126" s="194">
        <v>6049.0622328789996</v>
      </c>
      <c r="S126" s="194">
        <v>5811.5254125239999</v>
      </c>
      <c r="T126" s="808"/>
    </row>
    <row r="127" spans="2:27" s="48" customFormat="1" ht="24.2" customHeight="1">
      <c r="B127" s="178" t="s">
        <v>26</v>
      </c>
      <c r="C127" s="1217" t="s">
        <v>619</v>
      </c>
      <c r="D127" s="194">
        <v>8305.9078233029995</v>
      </c>
      <c r="E127" s="194">
        <v>3876.8567479020003</v>
      </c>
      <c r="F127" s="194">
        <v>9842.4430563820006</v>
      </c>
      <c r="G127" s="194">
        <v>14511.888392942999</v>
      </c>
      <c r="H127" s="194">
        <v>14588.196507453</v>
      </c>
      <c r="I127" s="194">
        <v>14739.318749267999</v>
      </c>
      <c r="J127" s="194">
        <v>15108.262716937999</v>
      </c>
      <c r="K127" s="194">
        <v>15211.497263305</v>
      </c>
      <c r="L127" s="194">
        <v>15353.255082722999</v>
      </c>
      <c r="M127" s="194">
        <v>15691.510398104001</v>
      </c>
      <c r="N127" s="194">
        <v>15441.68848513</v>
      </c>
      <c r="O127" s="194">
        <v>16046.661859029</v>
      </c>
      <c r="P127" s="194">
        <v>16528.799792155001</v>
      </c>
      <c r="Q127" s="194">
        <v>16676.751860019998</v>
      </c>
      <c r="R127" s="194">
        <v>16705.235169879001</v>
      </c>
      <c r="S127" s="194">
        <v>18777.754967346002</v>
      </c>
      <c r="T127" s="808"/>
    </row>
    <row r="128" spans="2:27" ht="15" customHeight="1">
      <c r="B128" s="178"/>
      <c r="C128" s="1217" t="s">
        <v>781</v>
      </c>
      <c r="D128" s="194">
        <v>421.130288183</v>
      </c>
      <c r="E128" s="194">
        <v>266.37216387999996</v>
      </c>
      <c r="F128" s="194">
        <v>190.885898032</v>
      </c>
      <c r="G128" s="194">
        <v>232.19653555299999</v>
      </c>
      <c r="H128" s="194">
        <v>235.31407985300001</v>
      </c>
      <c r="I128" s="194">
        <v>240.09863278</v>
      </c>
      <c r="J128" s="194">
        <v>243.177105289</v>
      </c>
      <c r="K128" s="194">
        <v>246.33908758300001</v>
      </c>
      <c r="L128" s="194">
        <v>250.16906072100002</v>
      </c>
      <c r="M128" s="194">
        <v>242.32128535499999</v>
      </c>
      <c r="N128" s="194">
        <v>226.43842587400002</v>
      </c>
      <c r="O128" s="194">
        <v>225.660588426</v>
      </c>
      <c r="P128" s="194">
        <v>245.282269826</v>
      </c>
      <c r="Q128" s="194">
        <v>272.755793643</v>
      </c>
      <c r="R128" s="194">
        <v>264.50612299599999</v>
      </c>
      <c r="S128" s="194">
        <v>580.16934955199997</v>
      </c>
      <c r="T128" s="808"/>
    </row>
    <row r="129" spans="2:20" ht="24">
      <c r="B129" s="178" t="s">
        <v>27</v>
      </c>
      <c r="C129" s="1217" t="s">
        <v>620</v>
      </c>
      <c r="D129" s="194">
        <v>34102.016933419</v>
      </c>
      <c r="E129" s="194">
        <v>28511.235714147999</v>
      </c>
      <c r="F129" s="194">
        <v>36211.062172588005</v>
      </c>
      <c r="G129" s="194">
        <v>35784.590168260998</v>
      </c>
      <c r="H129" s="194">
        <v>37834.941440662995</v>
      </c>
      <c r="I129" s="194">
        <v>38074.555703795006</v>
      </c>
      <c r="J129" s="194">
        <v>36706.968413349001</v>
      </c>
      <c r="K129" s="194">
        <v>34071.086437224003</v>
      </c>
      <c r="L129" s="194">
        <v>34410.526384955003</v>
      </c>
      <c r="M129" s="194">
        <v>37554.023124141997</v>
      </c>
      <c r="N129" s="194">
        <v>38514.739427492001</v>
      </c>
      <c r="O129" s="194">
        <v>41671.409354939002</v>
      </c>
      <c r="P129" s="194">
        <v>39408.852707939004</v>
      </c>
      <c r="Q129" s="194">
        <v>41786.057000308996</v>
      </c>
      <c r="R129" s="194">
        <v>45294.050650944002</v>
      </c>
      <c r="S129" s="194">
        <v>38157.533177097997</v>
      </c>
      <c r="T129" s="808"/>
    </row>
    <row r="130" spans="2:20" ht="15" customHeight="1">
      <c r="B130" s="178"/>
      <c r="C130" s="1217" t="s">
        <v>781</v>
      </c>
      <c r="D130" s="194">
        <v>912.79378090199998</v>
      </c>
      <c r="E130" s="194">
        <v>403.355108777</v>
      </c>
      <c r="F130" s="194">
        <v>704.30023785900005</v>
      </c>
      <c r="G130" s="194">
        <v>419.422731973</v>
      </c>
      <c r="H130" s="194">
        <v>420.32555777200002</v>
      </c>
      <c r="I130" s="194">
        <v>425.83937602700001</v>
      </c>
      <c r="J130" s="194">
        <v>434.43609530499998</v>
      </c>
      <c r="K130" s="194">
        <v>422.67324887699999</v>
      </c>
      <c r="L130" s="194">
        <v>426.07215496700002</v>
      </c>
      <c r="M130" s="194">
        <v>439.67070878999999</v>
      </c>
      <c r="N130" s="194">
        <v>449.275383734</v>
      </c>
      <c r="O130" s="194">
        <v>452.699614559</v>
      </c>
      <c r="P130" s="194">
        <v>481.66433661100001</v>
      </c>
      <c r="Q130" s="194">
        <v>489.93003061500002</v>
      </c>
      <c r="R130" s="194">
        <v>495.952288302</v>
      </c>
      <c r="S130" s="194">
        <v>708.30354101900002</v>
      </c>
      <c r="T130" s="808"/>
    </row>
    <row r="131" spans="2:20" ht="15" customHeight="1">
      <c r="B131" s="178" t="s">
        <v>28</v>
      </c>
      <c r="C131" s="1217" t="s">
        <v>621</v>
      </c>
      <c r="D131" s="194">
        <v>49304.730081583002</v>
      </c>
      <c r="E131" s="194">
        <v>66749.022396104992</v>
      </c>
      <c r="F131" s="194">
        <v>80484.501674820014</v>
      </c>
      <c r="G131" s="194">
        <v>89707.897418114997</v>
      </c>
      <c r="H131" s="194">
        <v>85866.511421200004</v>
      </c>
      <c r="I131" s="194">
        <v>82767.830477823998</v>
      </c>
      <c r="J131" s="194">
        <v>85671.928493396001</v>
      </c>
      <c r="K131" s="194">
        <v>85348.033476274999</v>
      </c>
      <c r="L131" s="194">
        <v>84258.776493171987</v>
      </c>
      <c r="M131" s="194">
        <v>93145.208803823989</v>
      </c>
      <c r="N131" s="194">
        <v>87525.604665149003</v>
      </c>
      <c r="O131" s="194">
        <v>93953.801427947998</v>
      </c>
      <c r="P131" s="194">
        <v>98699.084998308987</v>
      </c>
      <c r="Q131" s="194">
        <v>97669.975378510004</v>
      </c>
      <c r="R131" s="194">
        <v>100917.785930732</v>
      </c>
      <c r="S131" s="194">
        <v>98673.48336627199</v>
      </c>
      <c r="T131" s="808"/>
    </row>
    <row r="132" spans="2:20" ht="15" customHeight="1">
      <c r="B132" s="178"/>
      <c r="C132" s="1217" t="s">
        <v>781</v>
      </c>
      <c r="D132" s="194">
        <v>1350.1073318439999</v>
      </c>
      <c r="E132" s="194">
        <v>267.64883617100003</v>
      </c>
      <c r="F132" s="194">
        <v>399.69249449300003</v>
      </c>
      <c r="G132" s="194">
        <v>216.215386013</v>
      </c>
      <c r="H132" s="194">
        <v>220.869438414</v>
      </c>
      <c r="I132" s="194">
        <v>217.82045647000001</v>
      </c>
      <c r="J132" s="194">
        <v>178.24400735200001</v>
      </c>
      <c r="K132" s="194">
        <v>184.86725516999999</v>
      </c>
      <c r="L132" s="194">
        <v>181.266567259</v>
      </c>
      <c r="M132" s="194">
        <v>165.698912226</v>
      </c>
      <c r="N132" s="194">
        <v>126.310809392</v>
      </c>
      <c r="O132" s="194">
        <v>126.326789701</v>
      </c>
      <c r="P132" s="194">
        <v>164.679647297</v>
      </c>
      <c r="Q132" s="194">
        <v>167.327131278</v>
      </c>
      <c r="R132" s="194">
        <v>174.173507285</v>
      </c>
      <c r="S132" s="194">
        <v>527.70761558200002</v>
      </c>
      <c r="T132" s="808"/>
    </row>
    <row r="133" spans="2:20" ht="24.2" customHeight="1">
      <c r="B133" s="178" t="s">
        <v>119</v>
      </c>
      <c r="C133" s="1217" t="s">
        <v>622</v>
      </c>
      <c r="D133" s="194">
        <v>38836.159933304996</v>
      </c>
      <c r="E133" s="194">
        <v>65844.659198470996</v>
      </c>
      <c r="F133" s="194">
        <v>72368.128107432</v>
      </c>
      <c r="G133" s="194">
        <v>71902.249646659009</v>
      </c>
      <c r="H133" s="194">
        <v>72297.480287929997</v>
      </c>
      <c r="I133" s="194">
        <v>70137.518977393003</v>
      </c>
      <c r="J133" s="194">
        <v>68368.764447310008</v>
      </c>
      <c r="K133" s="194">
        <v>69834.253393050007</v>
      </c>
      <c r="L133" s="194">
        <v>69913.82848548099</v>
      </c>
      <c r="M133" s="194">
        <v>69784.727818408006</v>
      </c>
      <c r="N133" s="194">
        <v>70589.333069054002</v>
      </c>
      <c r="O133" s="194">
        <v>76555.318705059006</v>
      </c>
      <c r="P133" s="194">
        <v>79011.186029295</v>
      </c>
      <c r="Q133" s="194">
        <v>79274.832232077999</v>
      </c>
      <c r="R133" s="194">
        <v>79866.350384268997</v>
      </c>
      <c r="S133" s="194">
        <v>78502.581445051008</v>
      </c>
      <c r="T133" s="808"/>
    </row>
    <row r="134" spans="2:20" ht="15" customHeight="1">
      <c r="B134" s="178"/>
      <c r="C134" s="1217" t="s">
        <v>781</v>
      </c>
      <c r="D134" s="194">
        <v>1080.4292328250001</v>
      </c>
      <c r="E134" s="194">
        <v>1423.1899983199999</v>
      </c>
      <c r="F134" s="194">
        <v>1439.376315472</v>
      </c>
      <c r="G134" s="194">
        <v>1406.7522508259999</v>
      </c>
      <c r="H134" s="194">
        <v>1423.0009432889999</v>
      </c>
      <c r="I134" s="194">
        <v>1422.407741562</v>
      </c>
      <c r="J134" s="194">
        <v>1427.814471015</v>
      </c>
      <c r="K134" s="194">
        <v>1406.791664845</v>
      </c>
      <c r="L134" s="194">
        <v>1399.6455330060001</v>
      </c>
      <c r="M134" s="194">
        <v>1371.042692971</v>
      </c>
      <c r="N134" s="194">
        <v>1336.824607304</v>
      </c>
      <c r="O134" s="194">
        <v>1341.015244041</v>
      </c>
      <c r="P134" s="194">
        <v>1397.849934115</v>
      </c>
      <c r="Q134" s="194">
        <v>1442.0554916159999</v>
      </c>
      <c r="R134" s="194">
        <v>1485.823347728</v>
      </c>
      <c r="S134" s="194">
        <v>1563.294211853</v>
      </c>
      <c r="T134" s="808"/>
    </row>
    <row r="135" spans="2:20" ht="24.2" customHeight="1">
      <c r="B135" s="178" t="s">
        <v>81</v>
      </c>
      <c r="C135" s="1217" t="s">
        <v>623</v>
      </c>
      <c r="D135" s="194">
        <v>214.24337656200001</v>
      </c>
      <c r="E135" s="194">
        <v>787.78195030899997</v>
      </c>
      <c r="F135" s="194">
        <v>1722.49148569</v>
      </c>
      <c r="G135" s="194">
        <v>2128.7622137520002</v>
      </c>
      <c r="H135" s="194">
        <v>2171.2494637969999</v>
      </c>
      <c r="I135" s="194">
        <v>2277.5938990630002</v>
      </c>
      <c r="J135" s="194">
        <v>2661.6528900210001</v>
      </c>
      <c r="K135" s="194">
        <v>2625.58909778</v>
      </c>
      <c r="L135" s="194">
        <v>2567.2782245230001</v>
      </c>
      <c r="M135" s="194">
        <v>2529.4801054770001</v>
      </c>
      <c r="N135" s="194">
        <v>2536.5080197470002</v>
      </c>
      <c r="O135" s="194">
        <v>2548.150879583</v>
      </c>
      <c r="P135" s="194">
        <v>2979.0078860140002</v>
      </c>
      <c r="Q135" s="194">
        <v>2948.481025519</v>
      </c>
      <c r="R135" s="194">
        <v>2835.5571998969999</v>
      </c>
      <c r="S135" s="194">
        <v>2861.7883662459999</v>
      </c>
      <c r="T135" s="808"/>
    </row>
    <row r="136" spans="2:20" ht="15" customHeight="1">
      <c r="B136" s="178"/>
      <c r="C136" s="1217" t="s">
        <v>781</v>
      </c>
      <c r="D136" s="194">
        <v>2.7824267999999999E-2</v>
      </c>
      <c r="E136" s="194">
        <v>0</v>
      </c>
      <c r="F136" s="194">
        <v>0.661405299</v>
      </c>
      <c r="G136" s="194">
        <v>0.41135663500000003</v>
      </c>
      <c r="H136" s="194">
        <v>0.40986796800000003</v>
      </c>
      <c r="I136" s="194">
        <v>0.40636768200000001</v>
      </c>
      <c r="J136" s="194">
        <v>0.42911725099999998</v>
      </c>
      <c r="K136" s="194">
        <v>0.26372066500000002</v>
      </c>
      <c r="L136" s="194">
        <v>0.14767282500000001</v>
      </c>
      <c r="M136" s="194">
        <v>0.116347561</v>
      </c>
      <c r="N136" s="194">
        <v>0.116366043</v>
      </c>
      <c r="O136" s="194">
        <v>0.51115646699999995</v>
      </c>
      <c r="P136" s="194">
        <v>0.29385886300000003</v>
      </c>
      <c r="Q136" s="194">
        <v>0.27687162100000001</v>
      </c>
      <c r="R136" s="194">
        <v>0.21869544499999999</v>
      </c>
      <c r="S136" s="194">
        <v>0.45380130099999999</v>
      </c>
      <c r="T136" s="808"/>
    </row>
    <row r="137" spans="2:20" ht="15" customHeight="1">
      <c r="B137" s="178" t="s">
        <v>82</v>
      </c>
      <c r="C137" s="1217" t="s">
        <v>624</v>
      </c>
      <c r="D137" s="194">
        <v>2002.8932400890001</v>
      </c>
      <c r="E137" s="194">
        <v>1209.5899789709999</v>
      </c>
      <c r="F137" s="194">
        <v>2686.267428867</v>
      </c>
      <c r="G137" s="194">
        <v>2175.8337071639999</v>
      </c>
      <c r="H137" s="194">
        <v>2181.5401296260002</v>
      </c>
      <c r="I137" s="194">
        <v>2191.7030889930002</v>
      </c>
      <c r="J137" s="194">
        <v>2177.5355270209998</v>
      </c>
      <c r="K137" s="194">
        <v>2185.9435933079999</v>
      </c>
      <c r="L137" s="194">
        <v>2468.8950928539998</v>
      </c>
      <c r="M137" s="194">
        <v>2509.399368545</v>
      </c>
      <c r="N137" s="194">
        <v>1557.2264549040001</v>
      </c>
      <c r="O137" s="194">
        <v>1544.456312302</v>
      </c>
      <c r="P137" s="194">
        <v>2514.8061822760001</v>
      </c>
      <c r="Q137" s="194">
        <v>2519.3916402539999</v>
      </c>
      <c r="R137" s="194">
        <v>2597.685619244</v>
      </c>
      <c r="S137" s="194">
        <v>2664.9696176879997</v>
      </c>
      <c r="T137" s="808"/>
    </row>
    <row r="138" spans="2:20" ht="15" customHeight="1">
      <c r="B138" s="178"/>
      <c r="C138" s="1217" t="s">
        <v>781</v>
      </c>
      <c r="D138" s="194">
        <v>111.10732074800001</v>
      </c>
      <c r="E138" s="194">
        <v>103.083513744</v>
      </c>
      <c r="F138" s="194">
        <v>120.731057216</v>
      </c>
      <c r="G138" s="194">
        <v>106.84729964500001</v>
      </c>
      <c r="H138" s="194">
        <v>106.78751496</v>
      </c>
      <c r="I138" s="194">
        <v>106.681978254</v>
      </c>
      <c r="J138" s="194">
        <v>107.369676559</v>
      </c>
      <c r="K138" s="194">
        <v>110.39190074299999</v>
      </c>
      <c r="L138" s="194">
        <v>110.14346260799999</v>
      </c>
      <c r="M138" s="194">
        <v>109.835168259</v>
      </c>
      <c r="N138" s="194">
        <v>110.037834158</v>
      </c>
      <c r="O138" s="194">
        <v>108.96286138000001</v>
      </c>
      <c r="P138" s="194">
        <v>109.313804037</v>
      </c>
      <c r="Q138" s="194">
        <v>109.92179867999999</v>
      </c>
      <c r="R138" s="194">
        <v>112.112042387</v>
      </c>
      <c r="S138" s="194">
        <v>140.09404895099999</v>
      </c>
      <c r="T138" s="808"/>
    </row>
    <row r="139" spans="2:20" ht="15" customHeight="1">
      <c r="B139" s="178" t="s">
        <v>83</v>
      </c>
      <c r="C139" s="1217" t="s">
        <v>625</v>
      </c>
      <c r="D139" s="194">
        <v>3073.6118664970004</v>
      </c>
      <c r="E139" s="194">
        <v>2768.848850111</v>
      </c>
      <c r="F139" s="194">
        <v>2964.4260379010002</v>
      </c>
      <c r="G139" s="194">
        <v>2622.3635286659996</v>
      </c>
      <c r="H139" s="194">
        <v>2612.374224658</v>
      </c>
      <c r="I139" s="194">
        <v>2610.379332127</v>
      </c>
      <c r="J139" s="194">
        <v>2641.5014232919998</v>
      </c>
      <c r="K139" s="194">
        <v>2667.6070248720002</v>
      </c>
      <c r="L139" s="194">
        <v>2685.806162933</v>
      </c>
      <c r="M139" s="194">
        <v>2844.7344361730002</v>
      </c>
      <c r="N139" s="194">
        <v>2650.3121265050004</v>
      </c>
      <c r="O139" s="194">
        <v>3315.5626437379997</v>
      </c>
      <c r="P139" s="194">
        <v>3053.2446214719998</v>
      </c>
      <c r="Q139" s="194">
        <v>3071.1890307479998</v>
      </c>
      <c r="R139" s="194">
        <v>3069.9848318909999</v>
      </c>
      <c r="S139" s="194">
        <v>3448.7141328460002</v>
      </c>
      <c r="T139" s="808"/>
    </row>
    <row r="140" spans="2:20" ht="15" customHeight="1">
      <c r="B140" s="178"/>
      <c r="C140" s="1217" t="s">
        <v>781</v>
      </c>
      <c r="D140" s="194">
        <v>11.082617002000001</v>
      </c>
      <c r="E140" s="194">
        <v>18.434230774</v>
      </c>
      <c r="F140" s="194">
        <v>192.73211683900001</v>
      </c>
      <c r="G140" s="194">
        <v>18.191558998000001</v>
      </c>
      <c r="H140" s="194">
        <v>18.881869838</v>
      </c>
      <c r="I140" s="194">
        <v>16.644950256000001</v>
      </c>
      <c r="J140" s="194">
        <v>17.991172407000001</v>
      </c>
      <c r="K140" s="194">
        <v>20.593187574000002</v>
      </c>
      <c r="L140" s="194">
        <v>21.477527148</v>
      </c>
      <c r="M140" s="194">
        <v>18.451154271</v>
      </c>
      <c r="N140" s="194">
        <v>12.711299477000001</v>
      </c>
      <c r="O140" s="194">
        <v>19.006391430000001</v>
      </c>
      <c r="P140" s="194">
        <v>19.584942133999999</v>
      </c>
      <c r="Q140" s="194">
        <v>21.457505479999998</v>
      </c>
      <c r="R140" s="194">
        <v>21.973829299999998</v>
      </c>
      <c r="S140" s="194">
        <v>136.400295863</v>
      </c>
      <c r="T140" s="808"/>
    </row>
    <row r="141" spans="2:20" ht="24.2" customHeight="1">
      <c r="B141" s="178" t="s">
        <v>84</v>
      </c>
      <c r="C141" s="1217" t="s">
        <v>626</v>
      </c>
      <c r="D141" s="194">
        <v>7202.1531104919995</v>
      </c>
      <c r="E141" s="194">
        <v>7173.6872528260001</v>
      </c>
      <c r="F141" s="194">
        <v>7932.899929274</v>
      </c>
      <c r="G141" s="194">
        <v>9611.7681936690005</v>
      </c>
      <c r="H141" s="194">
        <v>9737.2281211829995</v>
      </c>
      <c r="I141" s="194">
        <v>9939.2150404990007</v>
      </c>
      <c r="J141" s="194">
        <v>9787.3342130739984</v>
      </c>
      <c r="K141" s="194">
        <v>9741.1954678460006</v>
      </c>
      <c r="L141" s="194">
        <v>9738.888266349999</v>
      </c>
      <c r="M141" s="194">
        <v>9717.3683420879988</v>
      </c>
      <c r="N141" s="194">
        <v>8717.7371623809995</v>
      </c>
      <c r="O141" s="194">
        <v>8786.336362914999</v>
      </c>
      <c r="P141" s="194">
        <v>9460.3785688089993</v>
      </c>
      <c r="Q141" s="194">
        <v>9485.0491979009985</v>
      </c>
      <c r="R141" s="194">
        <v>9554.2238848649995</v>
      </c>
      <c r="S141" s="194">
        <v>9474.0848025449995</v>
      </c>
      <c r="T141" s="808"/>
    </row>
    <row r="142" spans="2:20" ht="15" customHeight="1">
      <c r="B142" s="178"/>
      <c r="C142" s="1217" t="s">
        <v>781</v>
      </c>
      <c r="D142" s="194">
        <v>170.52380786700002</v>
      </c>
      <c r="E142" s="194">
        <v>109.940751314</v>
      </c>
      <c r="F142" s="194">
        <v>522.04132362600001</v>
      </c>
      <c r="G142" s="194">
        <v>184.41583735899999</v>
      </c>
      <c r="H142" s="194">
        <v>193.53885516599999</v>
      </c>
      <c r="I142" s="194">
        <v>196.85593063300001</v>
      </c>
      <c r="J142" s="194">
        <v>192.33356158200002</v>
      </c>
      <c r="K142" s="194">
        <v>193.746759301</v>
      </c>
      <c r="L142" s="194">
        <v>220.02605274000001</v>
      </c>
      <c r="M142" s="194">
        <v>222.57996252999999</v>
      </c>
      <c r="N142" s="194">
        <v>243.618291382</v>
      </c>
      <c r="O142" s="194">
        <v>288.76696088</v>
      </c>
      <c r="P142" s="194">
        <v>317.346969844</v>
      </c>
      <c r="Q142" s="194">
        <v>346.91891677500001</v>
      </c>
      <c r="R142" s="194">
        <v>352.69559923100002</v>
      </c>
      <c r="S142" s="194">
        <v>365.79616529800001</v>
      </c>
      <c r="T142" s="808"/>
    </row>
    <row r="143" spans="2:20" ht="24">
      <c r="B143" s="178" t="s">
        <v>85</v>
      </c>
      <c r="C143" s="1217" t="s">
        <v>627</v>
      </c>
      <c r="D143" s="194">
        <v>615.22194909899997</v>
      </c>
      <c r="E143" s="194">
        <v>786.0780173600001</v>
      </c>
      <c r="F143" s="194">
        <v>776.95606364700006</v>
      </c>
      <c r="G143" s="194">
        <v>2403.386595163</v>
      </c>
      <c r="H143" s="194">
        <v>2394.6340888530003</v>
      </c>
      <c r="I143" s="194">
        <v>2389.1142335140003</v>
      </c>
      <c r="J143" s="194">
        <v>2392.2304905760002</v>
      </c>
      <c r="K143" s="194">
        <v>2373.1972717660001</v>
      </c>
      <c r="L143" s="194">
        <v>2368.9989587979999</v>
      </c>
      <c r="M143" s="194">
        <v>2375.6750535870001</v>
      </c>
      <c r="N143" s="194">
        <v>2346.6845955200001</v>
      </c>
      <c r="O143" s="194">
        <v>2357.6309393010001</v>
      </c>
      <c r="P143" s="194">
        <v>2362.6231885709999</v>
      </c>
      <c r="Q143" s="194">
        <v>2360.6481333629999</v>
      </c>
      <c r="R143" s="194">
        <v>2362.1926703889999</v>
      </c>
      <c r="S143" s="194">
        <v>2381.8197250499998</v>
      </c>
      <c r="T143" s="808"/>
    </row>
    <row r="144" spans="2:20" ht="15" customHeight="1">
      <c r="B144" s="178"/>
      <c r="C144" s="1217" t="s">
        <v>781</v>
      </c>
      <c r="D144" s="194">
        <v>13.321528496000001</v>
      </c>
      <c r="E144" s="194">
        <v>18.278583586</v>
      </c>
      <c r="F144" s="194">
        <v>20.984045346000002</v>
      </c>
      <c r="G144" s="194">
        <v>29.204327159999998</v>
      </c>
      <c r="H144" s="194">
        <v>33.340935944999998</v>
      </c>
      <c r="I144" s="194">
        <v>33.340251795999997</v>
      </c>
      <c r="J144" s="194">
        <v>35.666836446999994</v>
      </c>
      <c r="K144" s="194">
        <v>37.017361268999998</v>
      </c>
      <c r="L144" s="194">
        <v>36.425069933000003</v>
      </c>
      <c r="M144" s="194">
        <v>35.045082073000003</v>
      </c>
      <c r="N144" s="194">
        <v>35.863483588000001</v>
      </c>
      <c r="O144" s="194">
        <v>35.559779382999999</v>
      </c>
      <c r="P144" s="194">
        <v>36.661099415999999</v>
      </c>
      <c r="Q144" s="194">
        <v>40.608529552</v>
      </c>
      <c r="R144" s="194">
        <v>39.420580892000004</v>
      </c>
      <c r="S144" s="194">
        <v>40.151252276000001</v>
      </c>
      <c r="T144" s="808"/>
    </row>
    <row r="145" spans="2:20" ht="24.2" customHeight="1">
      <c r="B145" s="178" t="s">
        <v>86</v>
      </c>
      <c r="C145" s="1217" t="s">
        <v>628</v>
      </c>
      <c r="D145" s="194">
        <v>0.97767294000000005</v>
      </c>
      <c r="E145" s="194">
        <v>2.0009691950000001</v>
      </c>
      <c r="F145" s="194">
        <v>2.306769053</v>
      </c>
      <c r="G145" s="194">
        <v>2.086648302</v>
      </c>
      <c r="H145" s="194">
        <v>2.0181177350000001</v>
      </c>
      <c r="I145" s="194">
        <v>1.8969475360000001</v>
      </c>
      <c r="J145" s="194">
        <v>1.85254287</v>
      </c>
      <c r="K145" s="194">
        <v>1.890442561</v>
      </c>
      <c r="L145" s="194">
        <v>1.9353123889999999</v>
      </c>
      <c r="M145" s="194">
        <v>1.9096099710000001</v>
      </c>
      <c r="N145" s="194">
        <v>1.8906694639999999</v>
      </c>
      <c r="O145" s="194">
        <v>1.8641251379999999</v>
      </c>
      <c r="P145" s="194">
        <v>1.859088147</v>
      </c>
      <c r="Q145" s="194">
        <v>2.104996769</v>
      </c>
      <c r="R145" s="194">
        <v>2.1025732690000001</v>
      </c>
      <c r="S145" s="194">
        <v>2.4510503030000002</v>
      </c>
      <c r="T145" s="808"/>
    </row>
    <row r="146" spans="2:20" ht="15" customHeight="1">
      <c r="B146" s="178"/>
      <c r="C146" s="1217" t="s">
        <v>781</v>
      </c>
      <c r="D146" s="194">
        <v>0</v>
      </c>
      <c r="E146" s="194">
        <v>0</v>
      </c>
      <c r="F146" s="194">
        <v>0</v>
      </c>
      <c r="G146" s="194">
        <v>0</v>
      </c>
      <c r="H146" s="194">
        <v>0.105851084</v>
      </c>
      <c r="I146" s="194">
        <v>0</v>
      </c>
      <c r="J146" s="194">
        <v>0</v>
      </c>
      <c r="K146" s="194">
        <v>0</v>
      </c>
      <c r="L146" s="194">
        <v>0</v>
      </c>
      <c r="M146" s="194">
        <v>0</v>
      </c>
      <c r="N146" s="194">
        <v>0</v>
      </c>
      <c r="O146" s="194">
        <v>1.83679E-3</v>
      </c>
      <c r="P146" s="194">
        <v>0</v>
      </c>
      <c r="Q146" s="194">
        <v>0</v>
      </c>
      <c r="R146" s="194">
        <v>0</v>
      </c>
      <c r="S146" s="194">
        <v>0</v>
      </c>
      <c r="T146" s="808"/>
    </row>
    <row r="147" spans="2:20" ht="24">
      <c r="B147" s="178" t="s">
        <v>87</v>
      </c>
      <c r="C147" s="1172"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3" t="s">
        <v>803</v>
      </c>
      <c r="C149" s="1525"/>
      <c r="D149" s="194"/>
      <c r="E149" s="194"/>
      <c r="K149" s="194"/>
      <c r="L149" s="194"/>
      <c r="M149" s="194"/>
      <c r="N149" s="194"/>
      <c r="O149" s="194"/>
      <c r="P149" s="194"/>
      <c r="Q149" s="194"/>
      <c r="R149" s="194"/>
      <c r="S149" s="194"/>
      <c r="T149" s="825"/>
    </row>
    <row r="150" spans="2:20" ht="15" customHeight="1">
      <c r="B150" s="1526" t="s">
        <v>630</v>
      </c>
      <c r="C150" s="1527"/>
      <c r="D150" s="194"/>
      <c r="E150" s="194"/>
      <c r="F150" s="194"/>
      <c r="G150" s="194"/>
      <c r="H150" s="194"/>
      <c r="I150" s="194"/>
      <c r="J150" s="194"/>
      <c r="T150" s="577"/>
    </row>
    <row r="151" spans="2:20" ht="15" customHeight="1">
      <c r="B151" s="182" t="s">
        <v>17</v>
      </c>
      <c r="C151" s="1217" t="s">
        <v>631</v>
      </c>
      <c r="D151" s="194">
        <v>16436.418290836002</v>
      </c>
      <c r="E151" s="194">
        <v>15378.927946657999</v>
      </c>
      <c r="F151" s="194">
        <v>18944.210054697</v>
      </c>
      <c r="G151" s="194">
        <v>18269.509694814999</v>
      </c>
      <c r="H151" s="194">
        <v>18448.446315559999</v>
      </c>
      <c r="I151" s="194">
        <v>18517.074113537001</v>
      </c>
      <c r="J151" s="194">
        <v>18505.349746119002</v>
      </c>
      <c r="K151" s="194">
        <v>18561.579347026</v>
      </c>
      <c r="L151" s="194">
        <v>18575.481973536</v>
      </c>
      <c r="M151" s="194">
        <v>18572.302905256998</v>
      </c>
      <c r="N151" s="194">
        <v>8363.7163915389992</v>
      </c>
      <c r="O151" s="194">
        <v>8427.6040906380003</v>
      </c>
      <c r="P151" s="194">
        <v>18732.012429606999</v>
      </c>
      <c r="Q151" s="194">
        <v>18707.742770468001</v>
      </c>
      <c r="R151" s="194">
        <v>18705.416510696999</v>
      </c>
      <c r="S151" s="194">
        <v>20430.710215263</v>
      </c>
      <c r="T151" s="808"/>
    </row>
    <row r="152" spans="2:20" ht="15" customHeight="1">
      <c r="B152" s="178"/>
      <c r="C152" s="1217" t="s">
        <v>781</v>
      </c>
      <c r="D152" s="194">
        <v>1455.6685279190001</v>
      </c>
      <c r="E152" s="194">
        <v>1006.690768177</v>
      </c>
      <c r="F152" s="194">
        <v>1497.8784322480001</v>
      </c>
      <c r="G152" s="194">
        <v>1160.1289822379999</v>
      </c>
      <c r="H152" s="194">
        <v>1178.8652376810001</v>
      </c>
      <c r="I152" s="194">
        <v>1179.4670973790001</v>
      </c>
      <c r="J152" s="194">
        <v>1165.71928443</v>
      </c>
      <c r="K152" s="194">
        <v>1127.7594645060001</v>
      </c>
      <c r="L152" s="194">
        <v>1136.332375859</v>
      </c>
      <c r="M152" s="194">
        <v>1085.6550918180001</v>
      </c>
      <c r="N152" s="194">
        <v>791.06836877600006</v>
      </c>
      <c r="O152" s="194">
        <v>790.39940513600004</v>
      </c>
      <c r="P152" s="194">
        <v>1167.4215889269999</v>
      </c>
      <c r="Q152" s="194">
        <v>1209.1055162919999</v>
      </c>
      <c r="R152" s="194">
        <v>1261.664368814</v>
      </c>
      <c r="S152" s="194">
        <v>1488.1122970690001</v>
      </c>
      <c r="T152" s="808"/>
    </row>
    <row r="153" spans="2:20" ht="15" customHeight="1">
      <c r="B153" s="182" t="s">
        <v>17</v>
      </c>
      <c r="C153" s="1217" t="s">
        <v>632</v>
      </c>
      <c r="D153" s="194">
        <v>724.05637117699996</v>
      </c>
      <c r="E153" s="194">
        <v>692.85524272299995</v>
      </c>
      <c r="F153" s="194">
        <v>1103.944942292</v>
      </c>
      <c r="G153" s="194">
        <v>972.34076769499995</v>
      </c>
      <c r="H153" s="194">
        <v>1032.843478211</v>
      </c>
      <c r="I153" s="194">
        <v>1026.99123257</v>
      </c>
      <c r="J153" s="194">
        <v>1018.41715101</v>
      </c>
      <c r="K153" s="194">
        <v>1011.028561823</v>
      </c>
      <c r="L153" s="194">
        <v>1004.793154739</v>
      </c>
      <c r="M153" s="194">
        <v>982.04535847099999</v>
      </c>
      <c r="N153" s="194">
        <v>813.43755117800004</v>
      </c>
      <c r="O153" s="194">
        <v>813.47283741000001</v>
      </c>
      <c r="P153" s="194">
        <v>967.04177894400004</v>
      </c>
      <c r="Q153" s="194">
        <v>975.64463567999996</v>
      </c>
      <c r="R153" s="194">
        <v>970.15469229600001</v>
      </c>
      <c r="S153" s="194">
        <v>963.08258446699995</v>
      </c>
      <c r="T153" s="808"/>
    </row>
    <row r="154" spans="2:20" ht="15" customHeight="1">
      <c r="B154" s="178"/>
      <c r="C154" s="1217" t="s">
        <v>781</v>
      </c>
      <c r="D154" s="194">
        <v>41.929170048000003</v>
      </c>
      <c r="E154" s="194">
        <v>28.076218535999999</v>
      </c>
      <c r="F154" s="194">
        <v>54.910223778999999</v>
      </c>
      <c r="G154" s="194">
        <v>35.234790308000001</v>
      </c>
      <c r="H154" s="194">
        <v>44.006547261999998</v>
      </c>
      <c r="I154" s="194">
        <v>46.309801649999997</v>
      </c>
      <c r="J154" s="194">
        <v>42.317388932999997</v>
      </c>
      <c r="K154" s="194">
        <v>40.998320194000001</v>
      </c>
      <c r="L154" s="194">
        <v>41.441591267</v>
      </c>
      <c r="M154" s="194">
        <v>33.714307210999998</v>
      </c>
      <c r="N154" s="194">
        <v>29.467200875</v>
      </c>
      <c r="O154" s="194">
        <v>31.973501209999998</v>
      </c>
      <c r="P154" s="194">
        <v>39.495078698999997</v>
      </c>
      <c r="Q154" s="194">
        <v>38.980834010999999</v>
      </c>
      <c r="R154" s="194">
        <v>41.220564093</v>
      </c>
      <c r="S154" s="194">
        <v>44.388246490999997</v>
      </c>
      <c r="T154" s="808"/>
    </row>
    <row r="155" spans="2:20" ht="15" customHeight="1">
      <c r="B155" s="182" t="s">
        <v>17</v>
      </c>
      <c r="C155" s="1217" t="s">
        <v>633</v>
      </c>
      <c r="D155" s="194">
        <v>368.51482714899998</v>
      </c>
      <c r="E155" s="194">
        <v>294.921957814</v>
      </c>
      <c r="F155" s="194">
        <v>495.452118353</v>
      </c>
      <c r="G155" s="194">
        <v>506.30338996199998</v>
      </c>
      <c r="H155" s="194">
        <v>519.05075636499998</v>
      </c>
      <c r="I155" s="194">
        <v>573.80812528399997</v>
      </c>
      <c r="J155" s="194">
        <v>582.36820803399996</v>
      </c>
      <c r="K155" s="194">
        <v>589.87206500000002</v>
      </c>
      <c r="L155" s="194">
        <v>587.22906633900004</v>
      </c>
      <c r="M155" s="194">
        <v>585.749301941</v>
      </c>
      <c r="N155" s="194">
        <v>544.85258831800002</v>
      </c>
      <c r="O155" s="194">
        <v>544.424628203</v>
      </c>
      <c r="P155" s="194">
        <v>588.68063400100004</v>
      </c>
      <c r="Q155" s="194">
        <v>596.01498861000005</v>
      </c>
      <c r="R155" s="194">
        <v>591.41846218800003</v>
      </c>
      <c r="S155" s="194">
        <v>609.44181094299995</v>
      </c>
      <c r="T155" s="808"/>
    </row>
    <row r="156" spans="2:20" ht="15" customHeight="1">
      <c r="B156" s="178"/>
      <c r="C156" s="1217" t="s">
        <v>781</v>
      </c>
      <c r="D156" s="194">
        <v>72.344562427</v>
      </c>
      <c r="E156" s="194">
        <v>59.632016231999998</v>
      </c>
      <c r="F156" s="194">
        <v>56.801828278000002</v>
      </c>
      <c r="G156" s="194">
        <v>68.910782220000002</v>
      </c>
      <c r="H156" s="194">
        <v>64.215843539999995</v>
      </c>
      <c r="I156" s="194">
        <v>63.704331211000003</v>
      </c>
      <c r="J156" s="194">
        <v>62.623781170000001</v>
      </c>
      <c r="K156" s="194">
        <v>50.916184205999997</v>
      </c>
      <c r="L156" s="194">
        <v>50.077514506</v>
      </c>
      <c r="M156" s="194">
        <v>49.037235473000003</v>
      </c>
      <c r="N156" s="194">
        <v>45.068417820999997</v>
      </c>
      <c r="O156" s="194">
        <v>44.281935953000001</v>
      </c>
      <c r="P156" s="194">
        <v>69.700558739000002</v>
      </c>
      <c r="Q156" s="194">
        <v>84.591639344000001</v>
      </c>
      <c r="R156" s="194">
        <v>89.656761428999999</v>
      </c>
      <c r="S156" s="194">
        <v>89.235393129000002</v>
      </c>
      <c r="T156" s="808"/>
    </row>
    <row r="157" spans="2:20" ht="15" customHeight="1">
      <c r="B157" s="182" t="s">
        <v>17</v>
      </c>
      <c r="C157" s="1217" t="s">
        <v>634</v>
      </c>
      <c r="D157" s="194">
        <v>3280.6190024880002</v>
      </c>
      <c r="E157" s="194">
        <v>3323.3104734829999</v>
      </c>
      <c r="F157" s="194">
        <v>4684.1508384680001</v>
      </c>
      <c r="G157" s="194">
        <v>3177.4529962719998</v>
      </c>
      <c r="H157" s="194">
        <v>5478.283586861</v>
      </c>
      <c r="I157" s="194">
        <v>5443.2027777889998</v>
      </c>
      <c r="J157" s="194">
        <v>5450.7174957970001</v>
      </c>
      <c r="K157" s="194">
        <v>5448.2518489690001</v>
      </c>
      <c r="L157" s="194">
        <v>5416.2589543249996</v>
      </c>
      <c r="M157" s="194">
        <v>5403.4225298020001</v>
      </c>
      <c r="N157" s="194">
        <v>5397.8335219239998</v>
      </c>
      <c r="O157" s="194">
        <v>5703.4615091969999</v>
      </c>
      <c r="P157" s="194">
        <v>5977.1427253889997</v>
      </c>
      <c r="Q157" s="194">
        <v>5887.2157547739998</v>
      </c>
      <c r="R157" s="194">
        <v>5940.7947696130004</v>
      </c>
      <c r="S157" s="194">
        <v>5977.2180495960001</v>
      </c>
      <c r="T157" s="808"/>
    </row>
    <row r="158" spans="2:20" ht="15" customHeight="1">
      <c r="B158" s="178"/>
      <c r="C158" s="1217" t="s">
        <v>781</v>
      </c>
      <c r="D158" s="194">
        <v>98.927512892999999</v>
      </c>
      <c r="E158" s="194">
        <v>68.697070408000002</v>
      </c>
      <c r="F158" s="194">
        <v>267.80340303200001</v>
      </c>
      <c r="G158" s="194">
        <v>68.328027180000007</v>
      </c>
      <c r="H158" s="194">
        <v>105.18264407700001</v>
      </c>
      <c r="I158" s="194">
        <v>107.347097964</v>
      </c>
      <c r="J158" s="194">
        <v>123.655809694</v>
      </c>
      <c r="K158" s="194">
        <v>115.594217872</v>
      </c>
      <c r="L158" s="194">
        <v>117.666737524</v>
      </c>
      <c r="M158" s="194">
        <v>115.867236912</v>
      </c>
      <c r="N158" s="194">
        <v>134.289365901</v>
      </c>
      <c r="O158" s="194">
        <v>123.23200631500001</v>
      </c>
      <c r="P158" s="194">
        <v>130.12295138600001</v>
      </c>
      <c r="Q158" s="194">
        <v>136.024108122</v>
      </c>
      <c r="R158" s="194">
        <v>144.56212587300001</v>
      </c>
      <c r="S158" s="194">
        <v>235.21786120900001</v>
      </c>
      <c r="T158" s="808"/>
    </row>
    <row r="159" spans="2:20" ht="27.2" customHeight="1">
      <c r="B159" s="182" t="s">
        <v>17</v>
      </c>
      <c r="C159" s="1217" t="s">
        <v>635</v>
      </c>
      <c r="D159" s="194">
        <v>96872.988539658996</v>
      </c>
      <c r="E159" s="194">
        <v>105900.535617031</v>
      </c>
      <c r="F159" s="194">
        <v>141457.52222752201</v>
      </c>
      <c r="G159" s="194">
        <v>147737.68274046801</v>
      </c>
      <c r="H159" s="194">
        <v>149611.55274309302</v>
      </c>
      <c r="I159" s="194">
        <v>152455.252375207</v>
      </c>
      <c r="J159" s="194">
        <v>155196.20406194302</v>
      </c>
      <c r="K159" s="194">
        <v>156400.86744217298</v>
      </c>
      <c r="L159" s="194">
        <v>157459.41229964601</v>
      </c>
      <c r="M159" s="194">
        <v>158337.77553893899</v>
      </c>
      <c r="N159" s="194">
        <v>99331.265858515995</v>
      </c>
      <c r="O159" s="194">
        <v>101783.25686026299</v>
      </c>
      <c r="P159" s="194">
        <v>162730.51976935501</v>
      </c>
      <c r="Q159" s="194">
        <v>162864.353738228</v>
      </c>
      <c r="R159" s="194">
        <v>164980.59464587999</v>
      </c>
      <c r="S159" s="194">
        <v>171734.36518547</v>
      </c>
      <c r="T159" s="808"/>
    </row>
    <row r="160" spans="2:20" ht="15" customHeight="1">
      <c r="B160" s="178"/>
      <c r="C160" s="1217" t="s">
        <v>781</v>
      </c>
      <c r="D160" s="194">
        <v>2199.3371754340001</v>
      </c>
      <c r="E160" s="194">
        <v>675.02816948700001</v>
      </c>
      <c r="F160" s="194">
        <v>2148.572056511</v>
      </c>
      <c r="G160" s="194">
        <v>1135.6188420359999</v>
      </c>
      <c r="H160" s="194">
        <v>1157.530383046</v>
      </c>
      <c r="I160" s="194">
        <v>1112.561198486</v>
      </c>
      <c r="J160" s="194">
        <v>1135.2381598030001</v>
      </c>
      <c r="K160" s="194">
        <v>1155.717701327</v>
      </c>
      <c r="L160" s="194">
        <v>1124.1680883010001</v>
      </c>
      <c r="M160" s="194">
        <v>1146.597528774</v>
      </c>
      <c r="N160" s="194">
        <v>1140.822609461</v>
      </c>
      <c r="O160" s="194">
        <v>1158.3010074919998</v>
      </c>
      <c r="P160" s="194">
        <v>1407.0395811339999</v>
      </c>
      <c r="Q160" s="194">
        <v>1525.9068743339999</v>
      </c>
      <c r="R160" s="194">
        <v>1634.869354724</v>
      </c>
      <c r="S160" s="194">
        <v>2583.6332391460001</v>
      </c>
      <c r="T160" s="808"/>
    </row>
    <row r="161" spans="2:27" ht="15" customHeight="1">
      <c r="B161" s="1528" t="s">
        <v>636</v>
      </c>
      <c r="C161" s="1529"/>
      <c r="D161" s="194">
        <v>76007.158064103001</v>
      </c>
      <c r="E161" s="194">
        <v>75077.83321400499</v>
      </c>
      <c r="F161" s="194">
        <v>70278.723744465999</v>
      </c>
      <c r="G161" s="194">
        <v>73688.640135519992</v>
      </c>
      <c r="H161" s="194">
        <v>71559.306269050998</v>
      </c>
      <c r="I161" s="194">
        <v>71189.903827383998</v>
      </c>
      <c r="J161" s="194">
        <v>72572.399599065</v>
      </c>
      <c r="K161" s="194">
        <v>72837.604215191997</v>
      </c>
      <c r="L161" s="194">
        <v>72961.92199639001</v>
      </c>
      <c r="M161" s="194">
        <v>73149.502036819002</v>
      </c>
      <c r="N161" s="194">
        <v>58556.358529779995</v>
      </c>
      <c r="O161" s="194">
        <v>58807.308450623997</v>
      </c>
      <c r="P161" s="194">
        <v>72655.037406425006</v>
      </c>
      <c r="Q161" s="194">
        <v>72344.575025273996</v>
      </c>
      <c r="R161" s="194">
        <v>72229.487983661005</v>
      </c>
      <c r="S161" s="194">
        <v>67129.524200795</v>
      </c>
      <c r="T161" s="808"/>
    </row>
    <row r="162" spans="2:27" s="48" customFormat="1" ht="15" customHeight="1" thickBot="1">
      <c r="B162" s="183"/>
      <c r="C162" s="578" t="s">
        <v>782</v>
      </c>
      <c r="D162" s="310">
        <v>668.97818638000001</v>
      </c>
      <c r="E162" s="310">
        <v>467.14007157899999</v>
      </c>
      <c r="F162" s="310">
        <v>469.71950686700001</v>
      </c>
      <c r="G162" s="310">
        <v>506.894590591</v>
      </c>
      <c r="H162" s="310">
        <v>451.23549263500001</v>
      </c>
      <c r="I162" s="310">
        <v>426.53102604200001</v>
      </c>
      <c r="J162" s="310">
        <v>458.46818015600002</v>
      </c>
      <c r="K162" s="310">
        <v>465.34497714700001</v>
      </c>
      <c r="L162" s="310">
        <v>445.70747183600002</v>
      </c>
      <c r="M162" s="310">
        <v>445.11555218799998</v>
      </c>
      <c r="N162" s="310">
        <v>377.10192467399997</v>
      </c>
      <c r="O162" s="310">
        <v>443.84401762200002</v>
      </c>
      <c r="P162" s="310">
        <v>564.437315474</v>
      </c>
      <c r="Q162" s="310">
        <v>640.86702442599994</v>
      </c>
      <c r="R162" s="310">
        <v>701.88406116099998</v>
      </c>
      <c r="S162" s="310">
        <v>567.673783813</v>
      </c>
      <c r="T162" s="811"/>
    </row>
    <row r="163" spans="2:27" ht="102" customHeight="1">
      <c r="B163" s="1518" t="s">
        <v>830</v>
      </c>
      <c r="C163" s="1519"/>
      <c r="D163" s="1519"/>
      <c r="E163" s="1519"/>
      <c r="F163" s="1519"/>
      <c r="G163" s="1519"/>
      <c r="H163" s="1519"/>
      <c r="I163" s="1519"/>
      <c r="J163" s="1519"/>
      <c r="K163" s="1519"/>
      <c r="L163" s="1519"/>
      <c r="M163" s="1519"/>
      <c r="N163" s="1519"/>
      <c r="O163" s="1519"/>
      <c r="P163" s="1519"/>
      <c r="Q163" s="1519"/>
      <c r="R163" s="1519"/>
      <c r="S163" s="1519"/>
      <c r="T163" s="1520"/>
    </row>
    <row r="164" spans="2:27" ht="22.35" customHeight="1">
      <c r="B164" s="1374" t="s">
        <v>419</v>
      </c>
      <c r="C164" s="1496"/>
      <c r="D164" s="1339">
        <v>2021</v>
      </c>
      <c r="E164" s="1339">
        <v>2022</v>
      </c>
      <c r="F164" s="1340">
        <v>2023</v>
      </c>
      <c r="G164" s="1340">
        <v>2024</v>
      </c>
      <c r="H164" s="1340"/>
      <c r="I164" s="1340"/>
      <c r="J164" s="1340"/>
      <c r="K164" s="1340"/>
      <c r="L164" s="1340"/>
      <c r="M164" s="1340"/>
      <c r="N164" s="1340"/>
      <c r="O164" s="1340"/>
      <c r="P164" s="1340"/>
      <c r="Q164" s="1340">
        <v>2025</v>
      </c>
      <c r="R164" s="1340"/>
      <c r="S164" s="1340"/>
      <c r="T164" s="864"/>
    </row>
    <row r="165" spans="2:27" ht="22.35" customHeight="1">
      <c r="B165" s="1374"/>
      <c r="C165" s="1496"/>
      <c r="D165" s="1339"/>
      <c r="E165" s="1339"/>
      <c r="F165" s="1340"/>
      <c r="G165" s="807" t="s">
        <v>5</v>
      </c>
      <c r="H165" s="807" t="s">
        <v>6</v>
      </c>
      <c r="I165" s="807" t="s">
        <v>267</v>
      </c>
      <c r="J165" s="807" t="s">
        <v>7</v>
      </c>
      <c r="K165" s="807" t="s">
        <v>13</v>
      </c>
      <c r="L165" s="807" t="s">
        <v>14</v>
      </c>
      <c r="M165" s="807" t="s">
        <v>904</v>
      </c>
      <c r="N165" s="807" t="s">
        <v>0</v>
      </c>
      <c r="O165" s="807" t="s">
        <v>1</v>
      </c>
      <c r="P165" s="807" t="s">
        <v>2</v>
      </c>
      <c r="Q165" s="807" t="s">
        <v>3</v>
      </c>
      <c r="R165" s="807" t="s">
        <v>4</v>
      </c>
      <c r="S165" s="807" t="s">
        <v>5</v>
      </c>
      <c r="T165" s="810"/>
    </row>
    <row r="166" spans="2:27" ht="49.9" hidden="1" customHeight="1">
      <c r="B166" s="1530" t="s">
        <v>200</v>
      </c>
      <c r="C166" s="1531"/>
      <c r="D166" s="575"/>
      <c r="E166" s="575"/>
      <c r="F166" s="575"/>
      <c r="G166" s="575"/>
      <c r="H166" s="575"/>
      <c r="I166" s="575"/>
      <c r="J166" s="575"/>
      <c r="K166" s="575"/>
      <c r="L166" s="575"/>
      <c r="M166" s="575"/>
      <c r="N166" s="575"/>
      <c r="O166" s="575"/>
      <c r="P166" s="575"/>
      <c r="Q166" s="575"/>
      <c r="R166" s="575"/>
      <c r="S166" s="575"/>
      <c r="T166" s="576"/>
    </row>
    <row r="167" spans="2:27" ht="15" customHeight="1">
      <c r="B167" s="1521" t="s">
        <v>783</v>
      </c>
      <c r="C167" s="1522"/>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17" t="s">
        <v>613</v>
      </c>
      <c r="D168" s="194">
        <v>55759.93114262</v>
      </c>
      <c r="E168" s="194">
        <v>59434.203260051996</v>
      </c>
      <c r="F168" s="194">
        <v>62077.123936497999</v>
      </c>
      <c r="G168" s="194">
        <v>64307.051005916001</v>
      </c>
      <c r="H168" s="194">
        <v>65142.842717905005</v>
      </c>
      <c r="I168" s="194">
        <v>63566.696245537001</v>
      </c>
      <c r="J168" s="194">
        <v>63253.573271103996</v>
      </c>
      <c r="K168" s="194">
        <v>66586.884409883001</v>
      </c>
      <c r="L168" s="194">
        <v>66635.05458245</v>
      </c>
      <c r="M168" s="194">
        <v>70402.002117850992</v>
      </c>
      <c r="N168" s="194">
        <v>70299.564785940995</v>
      </c>
      <c r="O168" s="194">
        <v>72632.338954097999</v>
      </c>
      <c r="P168" s="194">
        <v>74050.292794909008</v>
      </c>
      <c r="Q168" s="194">
        <v>71471.145831146001</v>
      </c>
      <c r="R168" s="194">
        <v>67522.940631079997</v>
      </c>
      <c r="S168" s="194">
        <v>68828.534185794997</v>
      </c>
      <c r="T168" s="309"/>
      <c r="U168" s="23">
        <f>P168+P170+P172+P174+P176+P178+P180+P182+P184+P186+P188+P190+P192+P194+P196+P198+P200+P206+P208+P210+P212+P214+P216</f>
        <v>2025531.6523663839</v>
      </c>
      <c r="V168" s="23"/>
      <c r="W168" s="23"/>
      <c r="X168" s="23">
        <f>S168+S170+S172+S174+S176+S178+S180+S182+S184+S186+S188+S190+S192+S194+S196+S198+S200+S206+S208+S210+S212+S214+S216</f>
        <v>2134856.609057331</v>
      </c>
      <c r="Y168" s="23"/>
      <c r="Z168" s="23"/>
      <c r="AA168" s="23"/>
    </row>
    <row r="169" spans="2:27" ht="15" customHeight="1">
      <c r="B169" s="178"/>
      <c r="C169" s="1217" t="s">
        <v>781</v>
      </c>
      <c r="D169" s="194">
        <v>876.069954177</v>
      </c>
      <c r="E169" s="194">
        <v>797.05588202800004</v>
      </c>
      <c r="F169" s="194">
        <v>791.52338279500009</v>
      </c>
      <c r="G169" s="194">
        <v>814.25161739800001</v>
      </c>
      <c r="H169" s="194">
        <v>796.22035943000003</v>
      </c>
      <c r="I169" s="194">
        <v>805.24928110199994</v>
      </c>
      <c r="J169" s="194">
        <v>803.56097580300002</v>
      </c>
      <c r="K169" s="194">
        <v>803.50460338199991</v>
      </c>
      <c r="L169" s="194">
        <v>804.38746109900001</v>
      </c>
      <c r="M169" s="194">
        <v>796.93763725600002</v>
      </c>
      <c r="N169" s="194">
        <v>836.26645773900009</v>
      </c>
      <c r="O169" s="194">
        <v>831.21374279700001</v>
      </c>
      <c r="P169" s="194">
        <v>773.11535566800001</v>
      </c>
      <c r="Q169" s="194">
        <v>781.58017011200002</v>
      </c>
      <c r="R169" s="194">
        <v>797.09772428499991</v>
      </c>
      <c r="S169" s="194">
        <v>789.727613625</v>
      </c>
      <c r="T169" s="309"/>
      <c r="U169" s="23">
        <f>P169+P171+P173+P175+P177+P179+P181+P183+P185+P187+P189+P191+P193+P195+P197+P199+P201+P207+P209+P211+P213+P215+P217</f>
        <v>43488.462190664999</v>
      </c>
      <c r="V169" s="23"/>
      <c r="W169" s="23"/>
      <c r="X169" s="23">
        <f>S169+S171+S173+S175+S177+S179+S181+S183+S185+S187+S189+S191+S193+S195+S197+S199+S201+S207+S209+S211+S213+S215+S217</f>
        <v>46264.624652632003</v>
      </c>
      <c r="Y169" s="23"/>
      <c r="Z169" s="23"/>
      <c r="AA169" s="23"/>
    </row>
    <row r="170" spans="2:27" ht="15" customHeight="1">
      <c r="B170" s="178" t="s">
        <v>19</v>
      </c>
      <c r="C170" s="1217" t="s">
        <v>614</v>
      </c>
      <c r="D170" s="194">
        <v>2520.547973574</v>
      </c>
      <c r="E170" s="194">
        <v>1916.3787361959999</v>
      </c>
      <c r="F170" s="194">
        <v>1989.7084312060001</v>
      </c>
      <c r="G170" s="194">
        <v>2058.3319833400001</v>
      </c>
      <c r="H170" s="194">
        <v>1932.0177659390001</v>
      </c>
      <c r="I170" s="194">
        <v>1748.619793325</v>
      </c>
      <c r="J170" s="194">
        <v>1697.581983558</v>
      </c>
      <c r="K170" s="194">
        <v>1710.3596610089999</v>
      </c>
      <c r="L170" s="194">
        <v>1756.3202266759999</v>
      </c>
      <c r="M170" s="194">
        <v>1708.7368842850001</v>
      </c>
      <c r="N170" s="194">
        <v>1914.534857632</v>
      </c>
      <c r="O170" s="194">
        <v>1902.325730304</v>
      </c>
      <c r="P170" s="194">
        <v>1707.166855854</v>
      </c>
      <c r="Q170" s="194">
        <v>1696.5813805359999</v>
      </c>
      <c r="R170" s="194">
        <v>1739.9937407069999</v>
      </c>
      <c r="S170" s="194">
        <v>1984.4733464369999</v>
      </c>
      <c r="T170" s="309"/>
    </row>
    <row r="171" spans="2:27" ht="15" customHeight="1">
      <c r="B171" s="178"/>
      <c r="C171" s="1217" t="s">
        <v>781</v>
      </c>
      <c r="D171" s="194">
        <v>89.59288719300001</v>
      </c>
      <c r="E171" s="194">
        <v>204.418792795</v>
      </c>
      <c r="F171" s="194">
        <v>186.70802472100002</v>
      </c>
      <c r="G171" s="194">
        <v>191.75981472900003</v>
      </c>
      <c r="H171" s="194">
        <v>192.265946601</v>
      </c>
      <c r="I171" s="194">
        <v>83.566141025999997</v>
      </c>
      <c r="J171" s="194">
        <v>85.374323842999999</v>
      </c>
      <c r="K171" s="194">
        <v>96.620817985000002</v>
      </c>
      <c r="L171" s="194">
        <v>92.209074951000005</v>
      </c>
      <c r="M171" s="194">
        <v>92.297973990000003</v>
      </c>
      <c r="N171" s="194">
        <v>100.444167752</v>
      </c>
      <c r="O171" s="194">
        <v>103.606597087</v>
      </c>
      <c r="P171" s="194">
        <v>97.688577245999994</v>
      </c>
      <c r="Q171" s="194">
        <v>93.679286064999999</v>
      </c>
      <c r="R171" s="194">
        <v>93.129036635000006</v>
      </c>
      <c r="S171" s="194">
        <v>92.970426482999997</v>
      </c>
      <c r="T171" s="309"/>
    </row>
    <row r="172" spans="2:27" ht="15" customHeight="1">
      <c r="B172" s="178" t="s">
        <v>20</v>
      </c>
      <c r="C172" s="1217" t="s">
        <v>615</v>
      </c>
      <c r="D172" s="194">
        <v>34252.337840596003</v>
      </c>
      <c r="E172" s="194">
        <v>54985.790074144003</v>
      </c>
      <c r="F172" s="194">
        <v>56059.615350913999</v>
      </c>
      <c r="G172" s="194">
        <v>60092.176002879998</v>
      </c>
      <c r="H172" s="194">
        <v>56857.534270792996</v>
      </c>
      <c r="I172" s="194">
        <v>56082.281030749</v>
      </c>
      <c r="J172" s="194">
        <v>55067.563336366002</v>
      </c>
      <c r="K172" s="194">
        <v>56111.122022522002</v>
      </c>
      <c r="L172" s="194">
        <v>60949.618967017996</v>
      </c>
      <c r="M172" s="194">
        <v>62672.279379565</v>
      </c>
      <c r="N172" s="194">
        <v>64660.614003048999</v>
      </c>
      <c r="O172" s="194">
        <v>64542.414168702999</v>
      </c>
      <c r="P172" s="194">
        <v>70002.229000767999</v>
      </c>
      <c r="Q172" s="194">
        <v>70837.586971495999</v>
      </c>
      <c r="R172" s="194">
        <v>67652.716349365</v>
      </c>
      <c r="S172" s="194">
        <v>81201.740527449001</v>
      </c>
      <c r="T172" s="824"/>
    </row>
    <row r="173" spans="2:27" ht="15" customHeight="1">
      <c r="B173" s="181"/>
      <c r="C173" s="1217" t="s">
        <v>781</v>
      </c>
      <c r="D173" s="194">
        <v>258.42569898900001</v>
      </c>
      <c r="E173" s="194">
        <v>291.20225704900002</v>
      </c>
      <c r="F173" s="194">
        <v>265.68726339099999</v>
      </c>
      <c r="G173" s="194">
        <v>358.64195200800003</v>
      </c>
      <c r="H173" s="194">
        <v>366.53307079699999</v>
      </c>
      <c r="I173" s="194">
        <v>353.98075429799997</v>
      </c>
      <c r="J173" s="194">
        <v>559.36441649300002</v>
      </c>
      <c r="K173" s="194">
        <v>347.81223037699999</v>
      </c>
      <c r="L173" s="194">
        <v>378.69975008699998</v>
      </c>
      <c r="M173" s="194">
        <v>256.42126521599999</v>
      </c>
      <c r="N173" s="194">
        <v>257.11560109300001</v>
      </c>
      <c r="O173" s="194">
        <v>257.53515269600001</v>
      </c>
      <c r="P173" s="194">
        <v>251.24003966200002</v>
      </c>
      <c r="Q173" s="194">
        <v>248.667646018</v>
      </c>
      <c r="R173" s="194">
        <v>373.70834563199998</v>
      </c>
      <c r="S173" s="194">
        <v>258.238530508</v>
      </c>
      <c r="T173" s="309"/>
    </row>
    <row r="174" spans="2:27" ht="15" customHeight="1">
      <c r="B174" s="178" t="s">
        <v>22</v>
      </c>
      <c r="C174" s="1217" t="s">
        <v>616</v>
      </c>
      <c r="D174" s="194">
        <v>241045.44334717299</v>
      </c>
      <c r="E174" s="194">
        <v>291381.45672940899</v>
      </c>
      <c r="F174" s="194">
        <v>288836.55101629999</v>
      </c>
      <c r="G174" s="194">
        <v>301089.23207741696</v>
      </c>
      <c r="H174" s="194">
        <v>308334.88855950302</v>
      </c>
      <c r="I174" s="194">
        <v>300664.04588587699</v>
      </c>
      <c r="J174" s="194">
        <v>303603.53941400099</v>
      </c>
      <c r="K174" s="194">
        <v>312190.39877269103</v>
      </c>
      <c r="L174" s="194">
        <v>306297.64138146798</v>
      </c>
      <c r="M174" s="194">
        <v>312619.90223555401</v>
      </c>
      <c r="N174" s="194">
        <v>319901.26517955295</v>
      </c>
      <c r="O174" s="194">
        <v>327001.22005518503</v>
      </c>
      <c r="P174" s="194">
        <v>322583.06645590602</v>
      </c>
      <c r="Q174" s="194">
        <v>331747.425994544</v>
      </c>
      <c r="R174" s="194">
        <v>337937.43668760703</v>
      </c>
      <c r="S174" s="194">
        <v>354369.851106591</v>
      </c>
      <c r="T174" s="309"/>
    </row>
    <row r="175" spans="2:27" ht="15" customHeight="1">
      <c r="B175" s="178"/>
      <c r="C175" s="1217" t="s">
        <v>781</v>
      </c>
      <c r="D175" s="194">
        <v>12329.169516963999</v>
      </c>
      <c r="E175" s="194">
        <v>11986.002949062</v>
      </c>
      <c r="F175" s="194">
        <v>8709.1825097550009</v>
      </c>
      <c r="G175" s="194">
        <v>7954.5948727840005</v>
      </c>
      <c r="H175" s="194">
        <v>8330.2332282370007</v>
      </c>
      <c r="I175" s="194">
        <v>7671.7014724270002</v>
      </c>
      <c r="J175" s="194">
        <v>7505.1324055710002</v>
      </c>
      <c r="K175" s="194">
        <v>7098.4706958019997</v>
      </c>
      <c r="L175" s="194">
        <v>7029.010334648</v>
      </c>
      <c r="M175" s="194">
        <v>7003.4778575170003</v>
      </c>
      <c r="N175" s="194">
        <v>7203.8153978800001</v>
      </c>
      <c r="O175" s="194">
        <v>7609.445614276</v>
      </c>
      <c r="P175" s="194">
        <v>7131.3803100950008</v>
      </c>
      <c r="Q175" s="194">
        <v>7117.2885573759995</v>
      </c>
      <c r="R175" s="194">
        <v>6579.061693658</v>
      </c>
      <c r="S175" s="194">
        <v>7163.582572845</v>
      </c>
      <c r="T175" s="309"/>
    </row>
    <row r="176" spans="2:27" s="110" customFormat="1" ht="15" customHeight="1">
      <c r="B176" s="178" t="s">
        <v>23</v>
      </c>
      <c r="C176" s="1217" t="s">
        <v>617</v>
      </c>
      <c r="D176" s="194">
        <v>28905.645946417</v>
      </c>
      <c r="E176" s="194">
        <v>30864.722173574002</v>
      </c>
      <c r="F176" s="194">
        <v>39464.044504035999</v>
      </c>
      <c r="G176" s="194">
        <v>38070.738310971996</v>
      </c>
      <c r="H176" s="194">
        <v>38441.859494842</v>
      </c>
      <c r="I176" s="194">
        <v>37488.793700775997</v>
      </c>
      <c r="J176" s="194">
        <v>37293.366555083994</v>
      </c>
      <c r="K176" s="194">
        <v>40161.310672509004</v>
      </c>
      <c r="L176" s="194">
        <v>40700.185834148004</v>
      </c>
      <c r="M176" s="194">
        <v>43475.176440689</v>
      </c>
      <c r="N176" s="194">
        <v>44032.403650913999</v>
      </c>
      <c r="O176" s="194">
        <v>45096.036365102998</v>
      </c>
      <c r="P176" s="194">
        <v>46058.404214325994</v>
      </c>
      <c r="Q176" s="194">
        <v>45546.235248745004</v>
      </c>
      <c r="R176" s="194">
        <v>45177.807837574001</v>
      </c>
      <c r="S176" s="194">
        <v>47813.086864876001</v>
      </c>
      <c r="T176" s="309"/>
    </row>
    <row r="177" spans="2:20" ht="15" customHeight="1">
      <c r="B177" s="178"/>
      <c r="C177" s="1217" t="s">
        <v>781</v>
      </c>
      <c r="D177" s="194">
        <v>455.16782741899999</v>
      </c>
      <c r="E177" s="194">
        <v>426.503539209</v>
      </c>
      <c r="F177" s="194">
        <v>361.622185161</v>
      </c>
      <c r="G177" s="194">
        <v>196.88731933400001</v>
      </c>
      <c r="H177" s="194">
        <v>195.52975259600001</v>
      </c>
      <c r="I177" s="194">
        <v>188.93503917700002</v>
      </c>
      <c r="J177" s="194">
        <v>182.531817851</v>
      </c>
      <c r="K177" s="194">
        <v>187.92465084899999</v>
      </c>
      <c r="L177" s="194">
        <v>188.74089998700001</v>
      </c>
      <c r="M177" s="194">
        <v>189.25345030399998</v>
      </c>
      <c r="N177" s="194">
        <v>190.48664895299999</v>
      </c>
      <c r="O177" s="194">
        <v>198.26792541699999</v>
      </c>
      <c r="P177" s="194">
        <v>196.494540575</v>
      </c>
      <c r="Q177" s="194">
        <v>196.953466432</v>
      </c>
      <c r="R177" s="194">
        <v>198.363324052</v>
      </c>
      <c r="S177" s="194">
        <v>181.65099804399998</v>
      </c>
      <c r="T177" s="309"/>
    </row>
    <row r="178" spans="2:20" ht="15" customHeight="1">
      <c r="B178" s="178" t="s">
        <v>24</v>
      </c>
      <c r="C178" s="1217" t="s">
        <v>570</v>
      </c>
      <c r="D178" s="194">
        <v>116671.791805409</v>
      </c>
      <c r="E178" s="194">
        <v>114604.016298453</v>
      </c>
      <c r="F178" s="194">
        <v>101607.16179312799</v>
      </c>
      <c r="G178" s="194">
        <v>98911.625062239007</v>
      </c>
      <c r="H178" s="194">
        <v>98720.170665193989</v>
      </c>
      <c r="I178" s="194">
        <v>98282.928064912005</v>
      </c>
      <c r="J178" s="194">
        <v>100279.931834749</v>
      </c>
      <c r="K178" s="194">
        <v>95585.651181922003</v>
      </c>
      <c r="L178" s="194">
        <v>97718.650399095</v>
      </c>
      <c r="M178" s="194">
        <v>94459.836376716994</v>
      </c>
      <c r="N178" s="194">
        <v>96236.755376139001</v>
      </c>
      <c r="O178" s="194">
        <v>93986.702037577998</v>
      </c>
      <c r="P178" s="194">
        <v>83524.265636412994</v>
      </c>
      <c r="Q178" s="194">
        <v>83991.202930239</v>
      </c>
      <c r="R178" s="194">
        <v>82593.705667661998</v>
      </c>
      <c r="S178" s="194">
        <v>81112.483505356999</v>
      </c>
      <c r="T178" s="309"/>
    </row>
    <row r="179" spans="2:20" ht="15" customHeight="1">
      <c r="B179" s="181"/>
      <c r="C179" s="1217" t="s">
        <v>781</v>
      </c>
      <c r="D179" s="194">
        <v>6822.7927964030005</v>
      </c>
      <c r="E179" s="194">
        <v>7432.3170922919999</v>
      </c>
      <c r="F179" s="194">
        <v>7167.3922376740002</v>
      </c>
      <c r="G179" s="194">
        <v>7587.6224685560001</v>
      </c>
      <c r="H179" s="194">
        <v>7857.039587405</v>
      </c>
      <c r="I179" s="194">
        <v>7805.830740415</v>
      </c>
      <c r="J179" s="194">
        <v>7215.3852434459995</v>
      </c>
      <c r="K179" s="194">
        <v>7020.7785255279996</v>
      </c>
      <c r="L179" s="194">
        <v>6593.0275331889998</v>
      </c>
      <c r="M179" s="194">
        <v>5595.9323908550004</v>
      </c>
      <c r="N179" s="194">
        <v>5052.4600884900001</v>
      </c>
      <c r="O179" s="194">
        <v>4899.6344014389997</v>
      </c>
      <c r="P179" s="194">
        <v>3661.5940979470001</v>
      </c>
      <c r="Q179" s="194">
        <v>3706.8844721620003</v>
      </c>
      <c r="R179" s="194">
        <v>3652.2212344280001</v>
      </c>
      <c r="S179" s="194">
        <v>3683.0219129550001</v>
      </c>
      <c r="T179" s="309"/>
    </row>
    <row r="180" spans="2:20" ht="15" customHeight="1">
      <c r="B180" s="178" t="s">
        <v>25</v>
      </c>
      <c r="C180" s="1217" t="s">
        <v>618</v>
      </c>
      <c r="D180" s="194">
        <v>185948.54349286901</v>
      </c>
      <c r="E180" s="194">
        <v>193307.77724830798</v>
      </c>
      <c r="F180" s="194">
        <v>210641.63341215</v>
      </c>
      <c r="G180" s="194">
        <v>228152.90054177699</v>
      </c>
      <c r="H180" s="194">
        <v>223151.01128716301</v>
      </c>
      <c r="I180" s="194">
        <v>223273.27871767402</v>
      </c>
      <c r="J180" s="194">
        <v>232377.04919745697</v>
      </c>
      <c r="K180" s="194">
        <v>230212.71227270999</v>
      </c>
      <c r="L180" s="194">
        <v>227984.967281002</v>
      </c>
      <c r="M180" s="194">
        <v>223541.72487858598</v>
      </c>
      <c r="N180" s="194">
        <v>226207.33072008198</v>
      </c>
      <c r="O180" s="194">
        <v>233206.815563746</v>
      </c>
      <c r="P180" s="194">
        <v>231614.65209132899</v>
      </c>
      <c r="Q180" s="194">
        <v>234961.67416508801</v>
      </c>
      <c r="R180" s="194">
        <v>234944.99434487202</v>
      </c>
      <c r="S180" s="194">
        <v>247978.78692584502</v>
      </c>
      <c r="T180" s="808"/>
    </row>
    <row r="181" spans="2:20" ht="15" customHeight="1">
      <c r="B181" s="178"/>
      <c r="C181" s="1217" t="s">
        <v>781</v>
      </c>
      <c r="D181" s="194">
        <v>10008.357751747</v>
      </c>
      <c r="E181" s="194">
        <v>9158.1088062950002</v>
      </c>
      <c r="F181" s="194">
        <v>7628.7686792129998</v>
      </c>
      <c r="G181" s="194">
        <v>7773.0720211739999</v>
      </c>
      <c r="H181" s="194">
        <v>7676.9292530590001</v>
      </c>
      <c r="I181" s="194">
        <v>7620.6774015800002</v>
      </c>
      <c r="J181" s="194">
        <v>7611.8077523699994</v>
      </c>
      <c r="K181" s="194">
        <v>7583.434382124</v>
      </c>
      <c r="L181" s="194">
        <v>7479.0705072210003</v>
      </c>
      <c r="M181" s="194">
        <v>7632.8913046150001</v>
      </c>
      <c r="N181" s="194">
        <v>8457.9473138009998</v>
      </c>
      <c r="O181" s="194">
        <v>8655.3581831470001</v>
      </c>
      <c r="P181" s="194">
        <v>7734.2915793840002</v>
      </c>
      <c r="Q181" s="194">
        <v>7859.2621835770005</v>
      </c>
      <c r="R181" s="194">
        <v>8822.1131930949996</v>
      </c>
      <c r="S181" s="194">
        <v>9469.4552128409996</v>
      </c>
      <c r="T181" s="808"/>
    </row>
    <row r="182" spans="2:20" s="48" customFormat="1" ht="27.75" customHeight="1">
      <c r="B182" s="178" t="s">
        <v>26</v>
      </c>
      <c r="C182" s="1217" t="s">
        <v>619</v>
      </c>
      <c r="D182" s="194">
        <v>23043.802735922003</v>
      </c>
      <c r="E182" s="194">
        <v>24240.789436812003</v>
      </c>
      <c r="F182" s="194">
        <v>23293.413353725002</v>
      </c>
      <c r="G182" s="194">
        <v>23994.79150254</v>
      </c>
      <c r="H182" s="194">
        <v>23853.811069841999</v>
      </c>
      <c r="I182" s="194">
        <v>23721.705131973002</v>
      </c>
      <c r="J182" s="194">
        <v>23710.868925233</v>
      </c>
      <c r="K182" s="194">
        <v>24067.552869039002</v>
      </c>
      <c r="L182" s="194">
        <v>24515.815523696001</v>
      </c>
      <c r="M182" s="194">
        <v>24114.757565520002</v>
      </c>
      <c r="N182" s="194">
        <v>24339.603221164998</v>
      </c>
      <c r="O182" s="194">
        <v>24136.144211078001</v>
      </c>
      <c r="P182" s="194">
        <v>24083.089474204</v>
      </c>
      <c r="Q182" s="194">
        <v>24101.648660949999</v>
      </c>
      <c r="R182" s="194">
        <v>24244.746008885002</v>
      </c>
      <c r="S182" s="194">
        <v>23078.151019207999</v>
      </c>
      <c r="T182" s="808"/>
    </row>
    <row r="183" spans="2:20" ht="15" customHeight="1">
      <c r="B183" s="178"/>
      <c r="C183" s="1217" t="s">
        <v>781</v>
      </c>
      <c r="D183" s="194">
        <v>1163.9521619280001</v>
      </c>
      <c r="E183" s="194">
        <v>1800.9804581560002</v>
      </c>
      <c r="F183" s="194">
        <v>1215.9789718330001</v>
      </c>
      <c r="G183" s="194">
        <v>1529.418325523</v>
      </c>
      <c r="H183" s="194">
        <v>1221.2444887649999</v>
      </c>
      <c r="I183" s="194">
        <v>1211.0228209429999</v>
      </c>
      <c r="J183" s="194">
        <v>1193.944688372</v>
      </c>
      <c r="K183" s="194">
        <v>1228.6130172650001</v>
      </c>
      <c r="L183" s="194">
        <v>1227.6714900069999</v>
      </c>
      <c r="M183" s="194">
        <v>924.84199712200007</v>
      </c>
      <c r="N183" s="194">
        <v>966.35809410599995</v>
      </c>
      <c r="O183" s="194">
        <v>973.567016373</v>
      </c>
      <c r="P183" s="194">
        <v>928.55141433300003</v>
      </c>
      <c r="Q183" s="194">
        <v>883.62767766100001</v>
      </c>
      <c r="R183" s="194">
        <v>909.66409719800004</v>
      </c>
      <c r="S183" s="194">
        <v>501.798017614</v>
      </c>
      <c r="T183" s="808"/>
    </row>
    <row r="184" spans="2:20" ht="24">
      <c r="B184" s="178" t="s">
        <v>27</v>
      </c>
      <c r="C184" s="1217" t="s">
        <v>620</v>
      </c>
      <c r="D184" s="194">
        <v>78203.345716312993</v>
      </c>
      <c r="E184" s="194">
        <v>79996.87572137799</v>
      </c>
      <c r="F184" s="194">
        <v>97341.025528399012</v>
      </c>
      <c r="G184" s="194">
        <v>105467.841206795</v>
      </c>
      <c r="H184" s="194">
        <v>107524.139603535</v>
      </c>
      <c r="I184" s="194">
        <v>103794.925037615</v>
      </c>
      <c r="J184" s="194">
        <v>106283.58774719101</v>
      </c>
      <c r="K184" s="194">
        <v>108155.03507859001</v>
      </c>
      <c r="L184" s="194">
        <v>108355.490119642</v>
      </c>
      <c r="M184" s="194">
        <v>112577.497071422</v>
      </c>
      <c r="N184" s="194">
        <v>115547.667522341</v>
      </c>
      <c r="O184" s="194">
        <v>116593.151586055</v>
      </c>
      <c r="P184" s="194">
        <v>117122.58949213101</v>
      </c>
      <c r="Q184" s="194">
        <v>122945.610476748</v>
      </c>
      <c r="R184" s="194">
        <v>125463.329711039</v>
      </c>
      <c r="S184" s="194">
        <v>136729.62280344102</v>
      </c>
      <c r="T184" s="808"/>
    </row>
    <row r="185" spans="2:20" ht="15" customHeight="1">
      <c r="B185" s="178"/>
      <c r="C185" s="1217" t="s">
        <v>781</v>
      </c>
      <c r="D185" s="194">
        <v>999.43227134799997</v>
      </c>
      <c r="E185" s="194">
        <v>903.81433194600004</v>
      </c>
      <c r="F185" s="194">
        <v>922.51874198600001</v>
      </c>
      <c r="G185" s="194">
        <v>906.55275036299997</v>
      </c>
      <c r="H185" s="194">
        <v>913.32565703599994</v>
      </c>
      <c r="I185" s="194">
        <v>902.72869339800002</v>
      </c>
      <c r="J185" s="194">
        <v>897.78916395500005</v>
      </c>
      <c r="K185" s="194">
        <v>914.76015663099997</v>
      </c>
      <c r="L185" s="194">
        <v>941.21324911800002</v>
      </c>
      <c r="M185" s="194">
        <v>914.17662184400001</v>
      </c>
      <c r="N185" s="194">
        <v>916.94595298899992</v>
      </c>
      <c r="O185" s="194">
        <v>926.5602879359999</v>
      </c>
      <c r="P185" s="194">
        <v>948.04423910700007</v>
      </c>
      <c r="Q185" s="194">
        <v>1018.7065696740001</v>
      </c>
      <c r="R185" s="194">
        <v>1076.528440388</v>
      </c>
      <c r="S185" s="194">
        <v>1061.65846775</v>
      </c>
      <c r="T185" s="808"/>
    </row>
    <row r="186" spans="2:20" ht="15" customHeight="1">
      <c r="B186" s="178" t="s">
        <v>28</v>
      </c>
      <c r="C186" s="1217" t="s">
        <v>621</v>
      </c>
      <c r="D186" s="194">
        <v>65862.151708445002</v>
      </c>
      <c r="E186" s="194">
        <v>104206.758997005</v>
      </c>
      <c r="F186" s="194">
        <v>125669.83026848901</v>
      </c>
      <c r="G186" s="194">
        <v>141990.83094846</v>
      </c>
      <c r="H186" s="194">
        <v>136482.16472313099</v>
      </c>
      <c r="I186" s="194">
        <v>139422.95470233698</v>
      </c>
      <c r="J186" s="194">
        <v>140642.646042181</v>
      </c>
      <c r="K186" s="194">
        <v>141371.81710892601</v>
      </c>
      <c r="L186" s="194">
        <v>137209.40396203598</v>
      </c>
      <c r="M186" s="194">
        <v>144652.98586979002</v>
      </c>
      <c r="N186" s="194">
        <v>138709.050545734</v>
      </c>
      <c r="O186" s="194">
        <v>139303.15736275801</v>
      </c>
      <c r="P186" s="194">
        <v>144836.157657276</v>
      </c>
      <c r="Q186" s="194">
        <v>139987.62167855698</v>
      </c>
      <c r="R186" s="194">
        <v>141125.085016236</v>
      </c>
      <c r="S186" s="194">
        <v>150584.264508197</v>
      </c>
      <c r="T186" s="808"/>
    </row>
    <row r="187" spans="2:20" ht="15" customHeight="1">
      <c r="B187" s="178"/>
      <c r="C187" s="1217" t="s">
        <v>781</v>
      </c>
      <c r="D187" s="194">
        <v>677.90978037799994</v>
      </c>
      <c r="E187" s="194">
        <v>1230.373714697</v>
      </c>
      <c r="F187" s="194">
        <v>777.409650027</v>
      </c>
      <c r="G187" s="194">
        <v>802.58251680799992</v>
      </c>
      <c r="H187" s="194">
        <v>810.18193525000004</v>
      </c>
      <c r="I187" s="194">
        <v>807.56446950999998</v>
      </c>
      <c r="J187" s="194">
        <v>806.44131285200001</v>
      </c>
      <c r="K187" s="194">
        <v>789.09478146600009</v>
      </c>
      <c r="L187" s="194">
        <v>788.54978468900003</v>
      </c>
      <c r="M187" s="194">
        <v>794.55372776800004</v>
      </c>
      <c r="N187" s="194">
        <v>588.31226326800004</v>
      </c>
      <c r="O187" s="194">
        <v>588.55055999699994</v>
      </c>
      <c r="P187" s="194">
        <v>517.79497275999995</v>
      </c>
      <c r="Q187" s="194">
        <v>510.746731872</v>
      </c>
      <c r="R187" s="194">
        <v>509.02676513299997</v>
      </c>
      <c r="S187" s="194">
        <v>507.48766671699997</v>
      </c>
      <c r="T187" s="808"/>
    </row>
    <row r="188" spans="2:20" ht="24.2" customHeight="1">
      <c r="B188" s="178" t="s">
        <v>119</v>
      </c>
      <c r="C188" s="1217" t="s">
        <v>622</v>
      </c>
      <c r="D188" s="194">
        <v>85783.884221300003</v>
      </c>
      <c r="E188" s="194">
        <v>101492.5178381</v>
      </c>
      <c r="F188" s="194">
        <v>115018.51986745899</v>
      </c>
      <c r="G188" s="194">
        <v>110114.650741555</v>
      </c>
      <c r="H188" s="194">
        <v>111842.194418238</v>
      </c>
      <c r="I188" s="194">
        <v>111154.20726605201</v>
      </c>
      <c r="J188" s="194">
        <v>111243.15360694801</v>
      </c>
      <c r="K188" s="194">
        <v>112697.88391394401</v>
      </c>
      <c r="L188" s="194">
        <v>113302.89142838301</v>
      </c>
      <c r="M188" s="194">
        <v>115633.25536548</v>
      </c>
      <c r="N188" s="194">
        <v>111894.677504287</v>
      </c>
      <c r="O188" s="194">
        <v>111073.353018699</v>
      </c>
      <c r="P188" s="194">
        <v>112984.90575605001</v>
      </c>
      <c r="Q188" s="194">
        <v>110318.75652785299</v>
      </c>
      <c r="R188" s="194">
        <v>111023.12408301201</v>
      </c>
      <c r="S188" s="194">
        <v>119979.52973399701</v>
      </c>
      <c r="T188" s="808"/>
    </row>
    <row r="189" spans="2:20" ht="15" customHeight="1">
      <c r="B189" s="178"/>
      <c r="C189" s="1217" t="s">
        <v>781</v>
      </c>
      <c r="D189" s="194">
        <v>2074.4733816459998</v>
      </c>
      <c r="E189" s="194">
        <v>2211.3081519070001</v>
      </c>
      <c r="F189" s="194">
        <v>2248.5017883700002</v>
      </c>
      <c r="G189" s="194">
        <v>2196.197308452</v>
      </c>
      <c r="H189" s="194">
        <v>2238.8251583599999</v>
      </c>
      <c r="I189" s="194">
        <v>2409.5682401470003</v>
      </c>
      <c r="J189" s="194">
        <v>2622.7111870429999</v>
      </c>
      <c r="K189" s="194">
        <v>2614.0741406249999</v>
      </c>
      <c r="L189" s="194">
        <v>2419.1812599700002</v>
      </c>
      <c r="M189" s="194">
        <v>2392.3721273260003</v>
      </c>
      <c r="N189" s="194">
        <v>2458.7777485780002</v>
      </c>
      <c r="O189" s="194">
        <v>2443.5326403630002</v>
      </c>
      <c r="P189" s="194">
        <v>2371.4176052310004</v>
      </c>
      <c r="Q189" s="194">
        <v>2371.8891602439999</v>
      </c>
      <c r="R189" s="194">
        <v>2368.6980716610001</v>
      </c>
      <c r="S189" s="194">
        <v>2042.7000863559999</v>
      </c>
      <c r="T189" s="808"/>
    </row>
    <row r="190" spans="2:20" ht="24.2" customHeight="1">
      <c r="B190" s="178" t="s">
        <v>81</v>
      </c>
      <c r="C190" s="1217" t="s">
        <v>623</v>
      </c>
      <c r="D190" s="194">
        <v>6.688029781</v>
      </c>
      <c r="E190" s="194">
        <v>7.3669704600000001</v>
      </c>
      <c r="F190" s="194">
        <v>4345.3430130460001</v>
      </c>
      <c r="G190" s="194">
        <v>3590.2401166720001</v>
      </c>
      <c r="H190" s="194">
        <v>3766.8507070740002</v>
      </c>
      <c r="I190" s="194">
        <v>3808.1279542950001</v>
      </c>
      <c r="J190" s="194">
        <v>3851.8576496269998</v>
      </c>
      <c r="K190" s="194">
        <v>3921.180613687</v>
      </c>
      <c r="L190" s="194">
        <v>3882.862466821</v>
      </c>
      <c r="M190" s="194">
        <v>4018.9184952830001</v>
      </c>
      <c r="N190" s="194">
        <v>4161.8525971070003</v>
      </c>
      <c r="O190" s="194">
        <v>4164.8457614879999</v>
      </c>
      <c r="P190" s="194">
        <v>4014.8387644720001</v>
      </c>
      <c r="Q190" s="194">
        <v>4015.667564628</v>
      </c>
      <c r="R190" s="194">
        <v>3968.4735712440001</v>
      </c>
      <c r="S190" s="194">
        <v>3967.848168259</v>
      </c>
      <c r="T190" s="808"/>
    </row>
    <row r="191" spans="2:20" ht="15" customHeight="1">
      <c r="B191" s="178"/>
      <c r="C191" s="1217" t="s">
        <v>781</v>
      </c>
      <c r="D191" s="194">
        <v>0</v>
      </c>
      <c r="E191" s="194">
        <v>0</v>
      </c>
      <c r="F191" s="194">
        <v>0</v>
      </c>
      <c r="G191" s="194">
        <v>0.13377923799999999</v>
      </c>
      <c r="H191" s="194">
        <v>0.24818379700000001</v>
      </c>
      <c r="I191" s="194">
        <v>0.24973248000000001</v>
      </c>
      <c r="J191" s="194">
        <v>0.13532792099999999</v>
      </c>
      <c r="K191" s="194">
        <v>0.17129725800000001</v>
      </c>
      <c r="L191" s="194">
        <v>0.26879818999999999</v>
      </c>
      <c r="M191" s="194">
        <v>0.13537177</v>
      </c>
      <c r="N191" s="194">
        <v>0.13080572600000001</v>
      </c>
      <c r="O191" s="194">
        <v>0.13080572600000001</v>
      </c>
      <c r="P191" s="194">
        <v>0</v>
      </c>
      <c r="Q191" s="194">
        <v>0</v>
      </c>
      <c r="R191" s="194">
        <v>0</v>
      </c>
      <c r="S191" s="194">
        <v>0</v>
      </c>
      <c r="T191" s="808"/>
    </row>
    <row r="192" spans="2:20" ht="15" customHeight="1">
      <c r="B192" s="178" t="s">
        <v>82</v>
      </c>
      <c r="C192" s="1217" t="s">
        <v>624</v>
      </c>
      <c r="D192" s="194">
        <v>5160.9277474769997</v>
      </c>
      <c r="E192" s="194">
        <v>5196.5551159930001</v>
      </c>
      <c r="F192" s="194">
        <v>5608.7366692149999</v>
      </c>
      <c r="G192" s="194">
        <v>5953.7322660760001</v>
      </c>
      <c r="H192" s="194">
        <v>5945.850090461</v>
      </c>
      <c r="I192" s="194">
        <v>6045.5223404939998</v>
      </c>
      <c r="J192" s="194">
        <v>6040.7590437170002</v>
      </c>
      <c r="K192" s="194">
        <v>5873.7717495510005</v>
      </c>
      <c r="L192" s="194">
        <v>5915.077426539</v>
      </c>
      <c r="M192" s="194">
        <v>5981.6352827240007</v>
      </c>
      <c r="N192" s="194">
        <v>6894.3458143980006</v>
      </c>
      <c r="O192" s="194">
        <v>6986.7729970410001</v>
      </c>
      <c r="P192" s="194">
        <v>5812.5794804310008</v>
      </c>
      <c r="Q192" s="194">
        <v>5886.0499987920002</v>
      </c>
      <c r="R192" s="194">
        <v>5908.3132030529996</v>
      </c>
      <c r="S192" s="194">
        <v>5960.4811441860002</v>
      </c>
      <c r="T192" s="808"/>
    </row>
    <row r="193" spans="2:20" ht="15" customHeight="1">
      <c r="B193" s="178"/>
      <c r="C193" s="1217" t="s">
        <v>781</v>
      </c>
      <c r="D193" s="194">
        <v>48.149416621</v>
      </c>
      <c r="E193" s="194">
        <v>95.189595416000003</v>
      </c>
      <c r="F193" s="194">
        <v>42.019981634000004</v>
      </c>
      <c r="G193" s="194">
        <v>43.956510053000002</v>
      </c>
      <c r="H193" s="194">
        <v>45.673901047000001</v>
      </c>
      <c r="I193" s="194">
        <v>48.355720230000003</v>
      </c>
      <c r="J193" s="194">
        <v>48.180626917999994</v>
      </c>
      <c r="K193" s="194">
        <v>50.581733950999997</v>
      </c>
      <c r="L193" s="194">
        <v>57.036111813999995</v>
      </c>
      <c r="M193" s="194">
        <v>57.505390774000006</v>
      </c>
      <c r="N193" s="194">
        <v>59.183218187999998</v>
      </c>
      <c r="O193" s="194">
        <v>56.086970313000002</v>
      </c>
      <c r="P193" s="194">
        <v>58.410223447999996</v>
      </c>
      <c r="Q193" s="194">
        <v>58.519335624999997</v>
      </c>
      <c r="R193" s="194">
        <v>53.431855845000001</v>
      </c>
      <c r="S193" s="194">
        <v>73.701592658999999</v>
      </c>
      <c r="T193" s="808"/>
    </row>
    <row r="194" spans="2:20" ht="15" customHeight="1">
      <c r="B194" s="178" t="s">
        <v>83</v>
      </c>
      <c r="C194" s="1217" t="s">
        <v>625</v>
      </c>
      <c r="D194" s="194">
        <v>8111.4242600979996</v>
      </c>
      <c r="E194" s="194">
        <v>9446.3181725579998</v>
      </c>
      <c r="F194" s="194">
        <v>11808.723873135001</v>
      </c>
      <c r="G194" s="194">
        <v>12504.96763229</v>
      </c>
      <c r="H194" s="194">
        <v>12622.441539372001</v>
      </c>
      <c r="I194" s="194">
        <v>12751.040865737999</v>
      </c>
      <c r="J194" s="194">
        <v>13245.875944321</v>
      </c>
      <c r="K194" s="194">
        <v>13405.777497565001</v>
      </c>
      <c r="L194" s="194">
        <v>13811.742162748</v>
      </c>
      <c r="M194" s="194">
        <v>16673.280821070002</v>
      </c>
      <c r="N194" s="194">
        <v>16823.705927955001</v>
      </c>
      <c r="O194" s="194">
        <v>17053.937490658998</v>
      </c>
      <c r="P194" s="194">
        <v>17160.675611354</v>
      </c>
      <c r="Q194" s="194">
        <v>17271.534582406999</v>
      </c>
      <c r="R194" s="194">
        <v>17413.822605182002</v>
      </c>
      <c r="S194" s="194">
        <v>17459.155475822001</v>
      </c>
      <c r="T194" s="808"/>
    </row>
    <row r="195" spans="2:20" ht="15" customHeight="1">
      <c r="B195" s="178"/>
      <c r="C195" s="1217" t="s">
        <v>781</v>
      </c>
      <c r="D195" s="194">
        <v>51.178890809000002</v>
      </c>
      <c r="E195" s="194">
        <v>64.818844072999994</v>
      </c>
      <c r="F195" s="194">
        <v>77.156995164000008</v>
      </c>
      <c r="G195" s="194">
        <v>83.136189801</v>
      </c>
      <c r="H195" s="194">
        <v>77.989437081000005</v>
      </c>
      <c r="I195" s="194">
        <v>74.629102023000002</v>
      </c>
      <c r="J195" s="194">
        <v>74.863653033000006</v>
      </c>
      <c r="K195" s="194">
        <v>85.765463166000004</v>
      </c>
      <c r="L195" s="194">
        <v>86.218850893999999</v>
      </c>
      <c r="M195" s="194">
        <v>85.501387016999999</v>
      </c>
      <c r="N195" s="194">
        <v>91.447876473999997</v>
      </c>
      <c r="O195" s="194">
        <v>94.179647270000004</v>
      </c>
      <c r="P195" s="194">
        <v>83.026944685000004</v>
      </c>
      <c r="Q195" s="194">
        <v>84.035209136000006</v>
      </c>
      <c r="R195" s="194">
        <v>83.233109804000009</v>
      </c>
      <c r="S195" s="194">
        <v>77.323301697000005</v>
      </c>
      <c r="T195" s="808"/>
    </row>
    <row r="196" spans="2:20" ht="24.2" customHeight="1">
      <c r="B196" s="178" t="s">
        <v>84</v>
      </c>
      <c r="C196" s="1217" t="s">
        <v>626</v>
      </c>
      <c r="D196" s="194">
        <v>12071.059005956</v>
      </c>
      <c r="E196" s="194">
        <v>10055.493001133</v>
      </c>
      <c r="F196" s="194">
        <v>11659.428488932001</v>
      </c>
      <c r="G196" s="194">
        <v>11335.907363087999</v>
      </c>
      <c r="H196" s="194">
        <v>11685.099916796999</v>
      </c>
      <c r="I196" s="194">
        <v>11920.039548622</v>
      </c>
      <c r="J196" s="194">
        <v>12393.115089376999</v>
      </c>
      <c r="K196" s="194">
        <v>12661.920119057</v>
      </c>
      <c r="L196" s="194">
        <v>12860.479723517999</v>
      </c>
      <c r="M196" s="194">
        <v>13253.34554337</v>
      </c>
      <c r="N196" s="194">
        <v>13664.829806304002</v>
      </c>
      <c r="O196" s="194">
        <v>15177.086938983</v>
      </c>
      <c r="P196" s="194">
        <v>19573.933900915999</v>
      </c>
      <c r="Q196" s="194">
        <v>19532.363251096001</v>
      </c>
      <c r="R196" s="194">
        <v>19335.222545173001</v>
      </c>
      <c r="S196" s="194">
        <v>18176.081810316999</v>
      </c>
      <c r="T196" s="808"/>
    </row>
    <row r="197" spans="2:20" ht="15" customHeight="1">
      <c r="B197" s="178"/>
      <c r="C197" s="1217" t="s">
        <v>781</v>
      </c>
      <c r="D197" s="194">
        <v>296.06170254699998</v>
      </c>
      <c r="E197" s="194">
        <v>297.74154183400003</v>
      </c>
      <c r="F197" s="194">
        <v>217.98345372</v>
      </c>
      <c r="G197" s="194">
        <v>244.335585377</v>
      </c>
      <c r="H197" s="194">
        <v>234.59480247700003</v>
      </c>
      <c r="I197" s="194">
        <v>232.29603971500001</v>
      </c>
      <c r="J197" s="194">
        <v>235.63273668599999</v>
      </c>
      <c r="K197" s="194">
        <v>233.5782829</v>
      </c>
      <c r="L197" s="194">
        <v>232.91055718699999</v>
      </c>
      <c r="M197" s="194">
        <v>230.25238082499999</v>
      </c>
      <c r="N197" s="194">
        <v>270.546153</v>
      </c>
      <c r="O197" s="194">
        <v>274.71740355200001</v>
      </c>
      <c r="P197" s="194">
        <v>250.47707868000001</v>
      </c>
      <c r="Q197" s="194">
        <v>271.02081324400001</v>
      </c>
      <c r="R197" s="194">
        <v>292.17541369499997</v>
      </c>
      <c r="S197" s="194">
        <v>312.074297215</v>
      </c>
      <c r="T197" s="808"/>
    </row>
    <row r="198" spans="2:20" ht="24">
      <c r="B198" s="178" t="s">
        <v>85</v>
      </c>
      <c r="C198" s="1217" t="s">
        <v>627</v>
      </c>
      <c r="D198" s="194">
        <v>331.40377141800002</v>
      </c>
      <c r="E198" s="194">
        <v>283.36599340200002</v>
      </c>
      <c r="F198" s="194">
        <v>268.835486613</v>
      </c>
      <c r="G198" s="194">
        <v>257.72485750100003</v>
      </c>
      <c r="H198" s="194">
        <v>267.66105616699997</v>
      </c>
      <c r="I198" s="194">
        <v>272.49504023600002</v>
      </c>
      <c r="J198" s="194">
        <v>277.34822424100003</v>
      </c>
      <c r="K198" s="194">
        <v>265.59043032900001</v>
      </c>
      <c r="L198" s="194">
        <v>269.855465831</v>
      </c>
      <c r="M198" s="194">
        <v>273.73018579699999</v>
      </c>
      <c r="N198" s="194">
        <v>267.43329926000001</v>
      </c>
      <c r="O198" s="194">
        <v>262.34947709400001</v>
      </c>
      <c r="P198" s="194">
        <v>256.09021146700002</v>
      </c>
      <c r="Q198" s="194">
        <v>256.01813395199997</v>
      </c>
      <c r="R198" s="194">
        <v>255.11468172000002</v>
      </c>
      <c r="S198" s="194">
        <v>247.23461764500001</v>
      </c>
      <c r="T198" s="808"/>
    </row>
    <row r="199" spans="2:20" ht="15" customHeight="1">
      <c r="B199" s="178"/>
      <c r="C199" s="1217" t="s">
        <v>781</v>
      </c>
      <c r="D199" s="194">
        <v>14.681094631000001</v>
      </c>
      <c r="E199" s="194">
        <v>12.850891676</v>
      </c>
      <c r="F199" s="194">
        <v>16.481034913000002</v>
      </c>
      <c r="G199" s="194">
        <v>20.634198293000001</v>
      </c>
      <c r="H199" s="194">
        <v>20.662285322999999</v>
      </c>
      <c r="I199" s="194">
        <v>20.395129025999999</v>
      </c>
      <c r="J199" s="194">
        <v>20.638945528999997</v>
      </c>
      <c r="K199" s="194">
        <v>21.672169193000002</v>
      </c>
      <c r="L199" s="194">
        <v>21.780765271</v>
      </c>
      <c r="M199" s="194">
        <v>21.252113940000001</v>
      </c>
      <c r="N199" s="194">
        <v>20.433821617</v>
      </c>
      <c r="O199" s="194">
        <v>18.915435517999999</v>
      </c>
      <c r="P199" s="194">
        <v>18.229603834999999</v>
      </c>
      <c r="Q199" s="194">
        <v>18.237152826999999</v>
      </c>
      <c r="R199" s="194">
        <v>18.843340377000001</v>
      </c>
      <c r="S199" s="194">
        <v>18.700356372000002</v>
      </c>
      <c r="T199" s="808"/>
    </row>
    <row r="200" spans="2:20" ht="24.2" customHeight="1">
      <c r="B200" s="178" t="s">
        <v>86</v>
      </c>
      <c r="C200" s="1217" t="s">
        <v>628</v>
      </c>
      <c r="D200" s="194">
        <v>0.57010000000000005</v>
      </c>
      <c r="E200" s="194">
        <v>0.62270000000000003</v>
      </c>
      <c r="F200" s="194">
        <v>0.61587999999999998</v>
      </c>
      <c r="G200" s="194">
        <v>0</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72"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3" t="s">
        <v>803</v>
      </c>
      <c r="C204" s="1525"/>
      <c r="D204" s="194"/>
      <c r="E204" s="194"/>
      <c r="T204" s="577"/>
    </row>
    <row r="205" spans="2:20" ht="15" customHeight="1">
      <c r="B205" s="1526" t="s">
        <v>630</v>
      </c>
      <c r="C205" s="1527"/>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17" t="s">
        <v>631</v>
      </c>
      <c r="D206" s="194">
        <v>341767.64094751299</v>
      </c>
      <c r="E206" s="194">
        <v>381089.79441782302</v>
      </c>
      <c r="F206" s="194">
        <v>419915.364964835</v>
      </c>
      <c r="G206" s="194">
        <v>437373.58460864198</v>
      </c>
      <c r="H206" s="194">
        <v>441487.34223898395</v>
      </c>
      <c r="I206" s="194">
        <v>442372.27037422004</v>
      </c>
      <c r="J206" s="194">
        <v>442724.739003786</v>
      </c>
      <c r="K206" s="194">
        <v>446077.479103886</v>
      </c>
      <c r="L206" s="194">
        <v>446631.21070475294</v>
      </c>
      <c r="M206" s="194">
        <v>447528.629215008</v>
      </c>
      <c r="N206" s="194">
        <v>459449.49929190497</v>
      </c>
      <c r="O206" s="194">
        <v>461877.10303895903</v>
      </c>
      <c r="P206" s="194">
        <v>454551.76061652001</v>
      </c>
      <c r="Q206" s="194">
        <v>454259.98355989699</v>
      </c>
      <c r="R206" s="194">
        <v>455666.15848157898</v>
      </c>
      <c r="S206" s="194">
        <v>460148.74687346898</v>
      </c>
      <c r="T206" s="827"/>
    </row>
    <row r="207" spans="2:20" ht="15" customHeight="1">
      <c r="B207" s="178"/>
      <c r="C207" s="1217" t="s">
        <v>781</v>
      </c>
      <c r="D207" s="194">
        <v>6220.8145232669995</v>
      </c>
      <c r="E207" s="194">
        <v>6552.1001963869994</v>
      </c>
      <c r="F207" s="194">
        <v>8139.3980530539993</v>
      </c>
      <c r="G207" s="194">
        <v>9014.6390428650011</v>
      </c>
      <c r="H207" s="194">
        <v>9565.486244243999</v>
      </c>
      <c r="I207" s="194">
        <v>9600.68039383</v>
      </c>
      <c r="J207" s="194">
        <v>9637.5189644999991</v>
      </c>
      <c r="K207" s="194">
        <v>10350.458451355</v>
      </c>
      <c r="L207" s="194">
        <v>11142.689259728</v>
      </c>
      <c r="M207" s="194">
        <v>11051.344802262</v>
      </c>
      <c r="N207" s="194">
        <v>12504.339629120999</v>
      </c>
      <c r="O207" s="194">
        <v>13164.327257248999</v>
      </c>
      <c r="P207" s="194">
        <v>12894.183124034998</v>
      </c>
      <c r="Q207" s="194">
        <v>13359.334086499</v>
      </c>
      <c r="R207" s="194">
        <v>13697.623874363</v>
      </c>
      <c r="S207" s="194">
        <v>13586.508881650001</v>
      </c>
      <c r="T207" s="827"/>
    </row>
    <row r="208" spans="2:20" ht="15" customHeight="1">
      <c r="B208" s="182" t="s">
        <v>17</v>
      </c>
      <c r="C208" s="1217" t="s">
        <v>632</v>
      </c>
      <c r="D208" s="194">
        <v>14052.230893263</v>
      </c>
      <c r="E208" s="194">
        <v>15268.723971194</v>
      </c>
      <c r="F208" s="194">
        <v>16333.7327104</v>
      </c>
      <c r="G208" s="194">
        <v>16808.963923561001</v>
      </c>
      <c r="H208" s="194">
        <v>16940.917595032999</v>
      </c>
      <c r="I208" s="194">
        <v>16958.31341893</v>
      </c>
      <c r="J208" s="194">
        <v>17042.735406979999</v>
      </c>
      <c r="K208" s="194">
        <v>17080.014349140998</v>
      </c>
      <c r="L208" s="194">
        <v>17139.545893074999</v>
      </c>
      <c r="M208" s="194">
        <v>17314.591627491998</v>
      </c>
      <c r="N208" s="194">
        <v>17390.903555197998</v>
      </c>
      <c r="O208" s="194">
        <v>17402.915089206999</v>
      </c>
      <c r="P208" s="194">
        <v>17293.839439679999</v>
      </c>
      <c r="Q208" s="194">
        <v>17286.036967679</v>
      </c>
      <c r="R208" s="194">
        <v>17281.421265451998</v>
      </c>
      <c r="S208" s="194">
        <v>17438.935648564999</v>
      </c>
      <c r="T208" s="827"/>
    </row>
    <row r="209" spans="2:30" ht="15" customHeight="1">
      <c r="B209" s="178"/>
      <c r="C209" s="1217" t="s">
        <v>781</v>
      </c>
      <c r="D209" s="194">
        <v>264.01066888600002</v>
      </c>
      <c r="E209" s="194">
        <v>313.32137428699997</v>
      </c>
      <c r="F209" s="194">
        <v>390.68166627100004</v>
      </c>
      <c r="G209" s="194">
        <v>457.40161293399996</v>
      </c>
      <c r="H209" s="194">
        <v>474.10961750000001</v>
      </c>
      <c r="I209" s="194">
        <v>465.28797103300002</v>
      </c>
      <c r="J209" s="194">
        <v>462.76271922199999</v>
      </c>
      <c r="K209" s="194">
        <v>455.69123894699999</v>
      </c>
      <c r="L209" s="194">
        <v>489.66137990700003</v>
      </c>
      <c r="M209" s="194">
        <v>483.01597346200003</v>
      </c>
      <c r="N209" s="194">
        <v>546.38924792199998</v>
      </c>
      <c r="O209" s="194">
        <v>558.25313723399995</v>
      </c>
      <c r="P209" s="194">
        <v>562.44450654800005</v>
      </c>
      <c r="Q209" s="194">
        <v>602.86443965299998</v>
      </c>
      <c r="R209" s="194">
        <v>625.40773882600001</v>
      </c>
      <c r="S209" s="194">
        <v>637.989984811</v>
      </c>
      <c r="T209" s="827"/>
    </row>
    <row r="210" spans="2:30" ht="15" customHeight="1">
      <c r="B210" s="182" t="s">
        <v>17</v>
      </c>
      <c r="C210" s="1217" t="s">
        <v>633</v>
      </c>
      <c r="D210" s="194">
        <v>12227.996718674001</v>
      </c>
      <c r="E210" s="194">
        <v>12794.947611277001</v>
      </c>
      <c r="F210" s="194">
        <v>14285.528696349</v>
      </c>
      <c r="G210" s="194">
        <v>14856.299162082001</v>
      </c>
      <c r="H210" s="194">
        <v>14929.922430202001</v>
      </c>
      <c r="I210" s="194">
        <v>15014.573119712</v>
      </c>
      <c r="J210" s="194">
        <v>15108.019693339</v>
      </c>
      <c r="K210" s="194">
        <v>15148.397493679</v>
      </c>
      <c r="L210" s="194">
        <v>15198.459674074</v>
      </c>
      <c r="M210" s="194">
        <v>15221.469965809001</v>
      </c>
      <c r="N210" s="194">
        <v>15163.044287703</v>
      </c>
      <c r="O210" s="194">
        <v>15189.250614735</v>
      </c>
      <c r="P210" s="194">
        <v>15219.732160187001</v>
      </c>
      <c r="Q210" s="194">
        <v>15243.102374495</v>
      </c>
      <c r="R210" s="194">
        <v>15272.383861459</v>
      </c>
      <c r="S210" s="194">
        <v>15278.058960662</v>
      </c>
      <c r="T210" s="827"/>
    </row>
    <row r="211" spans="2:30" ht="15" customHeight="1">
      <c r="B211" s="178"/>
      <c r="C211" s="1217" t="s">
        <v>781</v>
      </c>
      <c r="D211" s="194">
        <v>497.68205914399999</v>
      </c>
      <c r="E211" s="194">
        <v>461.98590689700001</v>
      </c>
      <c r="F211" s="194">
        <v>495.73880748599998</v>
      </c>
      <c r="G211" s="194">
        <v>483.00073513299998</v>
      </c>
      <c r="H211" s="194">
        <v>488.826440779</v>
      </c>
      <c r="I211" s="194">
        <v>503.32837301699999</v>
      </c>
      <c r="J211" s="194">
        <v>507.02598070800002</v>
      </c>
      <c r="K211" s="194">
        <v>480.87507137899996</v>
      </c>
      <c r="L211" s="194">
        <v>478.88428916100003</v>
      </c>
      <c r="M211" s="194">
        <v>455.33765104099996</v>
      </c>
      <c r="N211" s="194">
        <v>502.20962109700002</v>
      </c>
      <c r="O211" s="194">
        <v>493.60797410599997</v>
      </c>
      <c r="P211" s="194">
        <v>485.93658353000001</v>
      </c>
      <c r="Q211" s="194">
        <v>501.189970985</v>
      </c>
      <c r="R211" s="194">
        <v>535.03898655300009</v>
      </c>
      <c r="S211" s="194">
        <v>516.85010211199995</v>
      </c>
      <c r="T211" s="827"/>
    </row>
    <row r="212" spans="2:30" ht="15" customHeight="1">
      <c r="B212" s="182" t="s">
        <v>17</v>
      </c>
      <c r="C212" s="1217" t="s">
        <v>634</v>
      </c>
      <c r="D212" s="194">
        <v>28997.966348029</v>
      </c>
      <c r="E212" s="194">
        <v>37044.665919777995</v>
      </c>
      <c r="F212" s="194">
        <v>43391.178577226994</v>
      </c>
      <c r="G212" s="194">
        <v>44042.436418170997</v>
      </c>
      <c r="H212" s="194">
        <v>44468.691939545999</v>
      </c>
      <c r="I212" s="194">
        <v>44565.788985384999</v>
      </c>
      <c r="J212" s="194">
        <v>48816.976830774001</v>
      </c>
      <c r="K212" s="194">
        <v>50250.090373234001</v>
      </c>
      <c r="L212" s="194">
        <v>52514.561696473997</v>
      </c>
      <c r="M212" s="194">
        <v>51022.161888117</v>
      </c>
      <c r="N212" s="194">
        <v>51515.993973334</v>
      </c>
      <c r="O212" s="194">
        <v>51812.364013874001</v>
      </c>
      <c r="P212" s="194">
        <v>52314.644001118002</v>
      </c>
      <c r="Q212" s="194">
        <v>51671.185319354001</v>
      </c>
      <c r="R212" s="194">
        <v>53326.784377825999</v>
      </c>
      <c r="S212" s="194">
        <v>54958.321678844004</v>
      </c>
      <c r="T212" s="827"/>
    </row>
    <row r="213" spans="2:30" ht="15" customHeight="1">
      <c r="B213" s="178"/>
      <c r="C213" s="1217" t="s">
        <v>781</v>
      </c>
      <c r="D213" s="194">
        <v>452.37748015900002</v>
      </c>
      <c r="E213" s="194">
        <v>466.20199288600003</v>
      </c>
      <c r="F213" s="194">
        <v>623.32991282500006</v>
      </c>
      <c r="G213" s="194">
        <v>814.58285484500004</v>
      </c>
      <c r="H213" s="194">
        <v>843.96119178399999</v>
      </c>
      <c r="I213" s="194">
        <v>876.96308434100001</v>
      </c>
      <c r="J213" s="194">
        <v>918.24590789900003</v>
      </c>
      <c r="K213" s="194">
        <v>935.24786822600004</v>
      </c>
      <c r="L213" s="194">
        <v>951.98194288700006</v>
      </c>
      <c r="M213" s="194">
        <v>849.35006116399995</v>
      </c>
      <c r="N213" s="194">
        <v>898.15118833199995</v>
      </c>
      <c r="O213" s="194">
        <v>876.20064222200006</v>
      </c>
      <c r="P213" s="194">
        <v>922.21824462500001</v>
      </c>
      <c r="Q213" s="194">
        <v>946.3701155</v>
      </c>
      <c r="R213" s="194">
        <v>1022.547254459</v>
      </c>
      <c r="S213" s="194">
        <v>1011.693311119</v>
      </c>
      <c r="T213" s="827"/>
    </row>
    <row r="214" spans="2:30" ht="30.95" customHeight="1">
      <c r="B214" s="182" t="s">
        <v>17</v>
      </c>
      <c r="C214" s="1217" t="s">
        <v>635</v>
      </c>
      <c r="D214" s="194">
        <v>121728.321241375</v>
      </c>
      <c r="E214" s="194">
        <v>140330.018896728</v>
      </c>
      <c r="F214" s="194">
        <v>157408.36096358101</v>
      </c>
      <c r="G214" s="194">
        <v>167785.40987965598</v>
      </c>
      <c r="H214" s="194">
        <v>169411.93001317</v>
      </c>
      <c r="I214" s="194">
        <v>171500.69284853101</v>
      </c>
      <c r="J214" s="194">
        <v>174259.77129175799</v>
      </c>
      <c r="K214" s="194">
        <v>176113.21869449801</v>
      </c>
      <c r="L214" s="194">
        <v>177850.601360375</v>
      </c>
      <c r="M214" s="194">
        <v>179426.641396249</v>
      </c>
      <c r="N214" s="194">
        <v>238996.400884259</v>
      </c>
      <c r="O214" s="194">
        <v>240808.78105832898</v>
      </c>
      <c r="P214" s="194">
        <v>182625.70041667199</v>
      </c>
      <c r="Q214" s="194">
        <v>183996.031504607</v>
      </c>
      <c r="R214" s="194">
        <v>185530.14662187902</v>
      </c>
      <c r="S214" s="194">
        <v>194319.101655451</v>
      </c>
      <c r="T214" s="827"/>
    </row>
    <row r="215" spans="2:30" s="48" customFormat="1" ht="15" customHeight="1">
      <c r="B215" s="178"/>
      <c r="C215" s="1217" t="s">
        <v>781</v>
      </c>
      <c r="D215" s="194">
        <v>1868.1936822560001</v>
      </c>
      <c r="E215" s="194">
        <v>1938.1075262889999</v>
      </c>
      <c r="F215" s="194">
        <v>2235.3672037699998</v>
      </c>
      <c r="G215" s="194">
        <v>2670.2443530380001</v>
      </c>
      <c r="H215" s="194">
        <v>2745.5373634570001</v>
      </c>
      <c r="I215" s="194">
        <v>2773.5639052219999</v>
      </c>
      <c r="J215" s="194">
        <v>2813.1411625849996</v>
      </c>
      <c r="K215" s="194">
        <v>2870.8899995799998</v>
      </c>
      <c r="L215" s="194">
        <v>2897.6153003239997</v>
      </c>
      <c r="M215" s="194">
        <v>2940.9011408650003</v>
      </c>
      <c r="N215" s="194">
        <v>3188.6913754970001</v>
      </c>
      <c r="O215" s="194">
        <v>3215.7963281120001</v>
      </c>
      <c r="P215" s="194">
        <v>3038.7992752230002</v>
      </c>
      <c r="Q215" s="194">
        <v>3107.741648536</v>
      </c>
      <c r="R215" s="194">
        <v>3218.7127110329998</v>
      </c>
      <c r="S215" s="194">
        <v>3563.701815032</v>
      </c>
      <c r="T215" s="827"/>
    </row>
    <row r="216" spans="2:30" ht="15" customHeight="1">
      <c r="B216" s="1528" t="s">
        <v>636</v>
      </c>
      <c r="C216" s="1529"/>
      <c r="D216" s="194">
        <v>20428.058711374</v>
      </c>
      <c r="E216" s="194">
        <v>19260.034405455001</v>
      </c>
      <c r="F216" s="194">
        <v>27883.208346128999</v>
      </c>
      <c r="G216" s="194">
        <v>27893.967888951003</v>
      </c>
      <c r="H216" s="194">
        <v>27832.046803597001</v>
      </c>
      <c r="I216" s="194">
        <v>27987.436995346998</v>
      </c>
      <c r="J216" s="194">
        <v>28224.142220092999</v>
      </c>
      <c r="K216" s="194">
        <v>28144.412152443998</v>
      </c>
      <c r="L216" s="194">
        <v>28545.627202440999</v>
      </c>
      <c r="M216" s="194">
        <v>28920.653910700999</v>
      </c>
      <c r="N216" s="194">
        <v>43537.309361874999</v>
      </c>
      <c r="O216" s="194">
        <v>42968.664730645003</v>
      </c>
      <c r="P216" s="194">
        <v>28141.038334400997</v>
      </c>
      <c r="Q216" s="194">
        <v>27990.624283467998</v>
      </c>
      <c r="R216" s="194">
        <v>27903.061289449</v>
      </c>
      <c r="S216" s="194">
        <v>33242.118496918003</v>
      </c>
      <c r="T216" s="827"/>
    </row>
    <row r="217" spans="2:30" s="48" customFormat="1" ht="15" customHeight="1" thickBot="1">
      <c r="B217" s="183"/>
      <c r="C217" s="578" t="s">
        <v>782</v>
      </c>
      <c r="D217" s="310">
        <v>548.96352532200001</v>
      </c>
      <c r="E217" s="310">
        <v>371.553336167</v>
      </c>
      <c r="F217" s="310">
        <v>532.97526294399995</v>
      </c>
      <c r="G217" s="310">
        <v>564.84136657900001</v>
      </c>
      <c r="H217" s="310">
        <v>535.76560307200009</v>
      </c>
      <c r="I217" s="310">
        <v>522.36161877199993</v>
      </c>
      <c r="J217" s="310">
        <v>525.061208362</v>
      </c>
      <c r="K217" s="310">
        <v>626.38175786399995</v>
      </c>
      <c r="L217" s="310">
        <v>629.66695061600001</v>
      </c>
      <c r="M217" s="310">
        <v>635.57710022599997</v>
      </c>
      <c r="N217" s="310">
        <v>686.38910966200001</v>
      </c>
      <c r="O217" s="310">
        <v>660.26357825399998</v>
      </c>
      <c r="P217" s="310">
        <v>563.12387404800006</v>
      </c>
      <c r="Q217" s="310">
        <v>540.88018192100003</v>
      </c>
      <c r="R217" s="310">
        <v>570.05644921500004</v>
      </c>
      <c r="S217" s="310">
        <v>713.78950422700007</v>
      </c>
      <c r="T217" s="828"/>
    </row>
    <row r="218" spans="2:30" ht="102" customHeight="1">
      <c r="B218" s="1518" t="s">
        <v>831</v>
      </c>
      <c r="C218" s="1519"/>
      <c r="D218" s="1519"/>
      <c r="E218" s="1519"/>
      <c r="F218" s="1519"/>
      <c r="G218" s="1519"/>
      <c r="H218" s="1519"/>
      <c r="I218" s="1519"/>
      <c r="J218" s="1519"/>
      <c r="K218" s="1519"/>
      <c r="L218" s="1519"/>
      <c r="M218" s="1519"/>
      <c r="N218" s="1519"/>
      <c r="O218" s="1519"/>
      <c r="P218" s="1519"/>
      <c r="Q218" s="1519"/>
      <c r="R218" s="1519"/>
      <c r="S218" s="1519"/>
      <c r="T218" s="1520"/>
    </row>
    <row r="219" spans="2:30" ht="21" customHeight="1">
      <c r="B219" s="1374" t="s">
        <v>419</v>
      </c>
      <c r="C219" s="1496"/>
      <c r="D219" s="1340">
        <v>2021</v>
      </c>
      <c r="E219" s="1340">
        <v>2022</v>
      </c>
      <c r="F219" s="1340">
        <v>2023</v>
      </c>
      <c r="G219" s="1340">
        <v>2024</v>
      </c>
      <c r="H219" s="1340"/>
      <c r="I219" s="1340"/>
      <c r="J219" s="1340"/>
      <c r="K219" s="1340"/>
      <c r="L219" s="1340"/>
      <c r="M219" s="1340"/>
      <c r="N219" s="1340"/>
      <c r="O219" s="1340"/>
      <c r="P219" s="1340"/>
      <c r="Q219" s="1340">
        <v>2025</v>
      </c>
      <c r="R219" s="1340"/>
      <c r="S219" s="1340"/>
      <c r="T219" s="864"/>
    </row>
    <row r="220" spans="2:30" ht="20.45" customHeight="1">
      <c r="B220" s="1374"/>
      <c r="C220" s="1496"/>
      <c r="D220" s="1339"/>
      <c r="E220" s="1340"/>
      <c r="F220" s="1340"/>
      <c r="G220" s="807" t="s">
        <v>5</v>
      </c>
      <c r="H220" s="807" t="s">
        <v>6</v>
      </c>
      <c r="I220" s="807" t="s">
        <v>267</v>
      </c>
      <c r="J220" s="807" t="s">
        <v>7</v>
      </c>
      <c r="K220" s="807" t="s">
        <v>13</v>
      </c>
      <c r="L220" s="807" t="s">
        <v>14</v>
      </c>
      <c r="M220" s="807" t="s">
        <v>904</v>
      </c>
      <c r="N220" s="807" t="s">
        <v>0</v>
      </c>
      <c r="O220" s="807" t="s">
        <v>1</v>
      </c>
      <c r="P220" s="807" t="s">
        <v>2</v>
      </c>
      <c r="Q220" s="807" t="s">
        <v>3</v>
      </c>
      <c r="R220" s="807" t="s">
        <v>4</v>
      </c>
      <c r="S220" s="807" t="s">
        <v>5</v>
      </c>
      <c r="T220" s="810"/>
    </row>
    <row r="221" spans="2:30" ht="15" customHeight="1">
      <c r="B221" s="1521" t="s">
        <v>783</v>
      </c>
      <c r="C221" s="1522"/>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17" t="s">
        <v>613</v>
      </c>
      <c r="D222" s="194">
        <v>311809.23390337301</v>
      </c>
      <c r="E222" s="194">
        <v>349536.36349317897</v>
      </c>
      <c r="F222" s="194">
        <v>385193.03703288903</v>
      </c>
      <c r="G222" s="194">
        <v>396568.14161737199</v>
      </c>
      <c r="H222" s="194">
        <v>400885.62486389501</v>
      </c>
      <c r="I222" s="194">
        <v>400363.38081734302</v>
      </c>
      <c r="J222" s="194">
        <v>401646.298347331</v>
      </c>
      <c r="K222" s="194">
        <v>403358.35505311802</v>
      </c>
      <c r="L222" s="194">
        <v>404450.544547903</v>
      </c>
      <c r="M222" s="194">
        <v>400128.36760628002</v>
      </c>
      <c r="N222" s="194">
        <v>399587.95442582498</v>
      </c>
      <c r="O222" s="194">
        <v>403889.96693364502</v>
      </c>
      <c r="P222" s="194">
        <v>402851.50084494997</v>
      </c>
      <c r="Q222" s="194">
        <v>416371.35407080402</v>
      </c>
      <c r="R222" s="194">
        <v>421200.86194953899</v>
      </c>
      <c r="S222" s="194">
        <v>421956.76684254798</v>
      </c>
      <c r="T222" s="309"/>
      <c r="U222" s="23">
        <f>P222+P224+P226+P228+P230+P232+P234+P236+P238+P240+P242+P244+P246+P248+P250+P252+P254+P260+P262+P264+P266+P268+P270</f>
        <v>4155341.4269108051</v>
      </c>
      <c r="V222" s="23"/>
      <c r="W222" s="23"/>
      <c r="X222" s="23">
        <f>S222+S224+S226+S228+S230+S232+S234+S236+S238+S240+S242+S244+S246+S248+S250+S252+S254+S260+S262+S264+S266+S268+S270</f>
        <v>4248272.9163563298</v>
      </c>
      <c r="Y222" s="23"/>
      <c r="Z222" s="23"/>
      <c r="AA222" s="23"/>
      <c r="AB222" s="23"/>
      <c r="AC222" s="23"/>
      <c r="AD222" s="23"/>
    </row>
    <row r="223" spans="2:30" ht="15" customHeight="1">
      <c r="B223" s="178"/>
      <c r="C223" s="1217" t="s">
        <v>781</v>
      </c>
      <c r="D223" s="194">
        <v>4009.2866581849999</v>
      </c>
      <c r="E223" s="194">
        <v>4315.1996990349999</v>
      </c>
      <c r="F223" s="194">
        <v>6984.5005517520003</v>
      </c>
      <c r="G223" s="194">
        <v>7681.9284327510004</v>
      </c>
      <c r="H223" s="194">
        <v>8343.2999271770004</v>
      </c>
      <c r="I223" s="194">
        <v>8299.3860695780004</v>
      </c>
      <c r="J223" s="194">
        <v>7454.5155624230001</v>
      </c>
      <c r="K223" s="194">
        <v>7741.8948623169999</v>
      </c>
      <c r="L223" s="194">
        <v>7841.9665041139997</v>
      </c>
      <c r="M223" s="194">
        <v>7660.9826886450001</v>
      </c>
      <c r="N223" s="194">
        <v>7846.8475408900003</v>
      </c>
      <c r="O223" s="194">
        <v>8053.4063065800001</v>
      </c>
      <c r="P223" s="194">
        <v>8160.5528523410003</v>
      </c>
      <c r="Q223" s="194">
        <v>7850.2826156669998</v>
      </c>
      <c r="R223" s="194">
        <v>8152.9896456529996</v>
      </c>
      <c r="S223" s="194">
        <v>8034.5059989339998</v>
      </c>
      <c r="T223" s="309"/>
      <c r="U223" s="23">
        <f>P223+P225+P227+P229+P231+P233+P235+P237+P239+P241+P243+P245+P247+P249+P251+P253+P255+P261+P263+P265+P267+P269+P271</f>
        <v>84481.304353989981</v>
      </c>
      <c r="V223" s="23"/>
      <c r="W223" s="23"/>
      <c r="X223" s="23">
        <f>S223+S225+S227+S229+S231+S233+S235+S237+S239+S241+S243+S245+S247+S249+S251+S253+S255+S261+S263+S265+S267+S269+S271</f>
        <v>89557.52582932901</v>
      </c>
      <c r="Y223" s="23"/>
      <c r="Z223" s="23"/>
      <c r="AA223" s="23"/>
      <c r="AB223" s="23"/>
      <c r="AC223" s="23"/>
      <c r="AD223" s="23"/>
    </row>
    <row r="224" spans="2:30" ht="15" customHeight="1">
      <c r="B224" s="178" t="s">
        <v>19</v>
      </c>
      <c r="C224" s="1217" t="s">
        <v>614</v>
      </c>
      <c r="D224" s="194">
        <v>12310.650075124</v>
      </c>
      <c r="E224" s="194">
        <v>13984.608876058999</v>
      </c>
      <c r="F224" s="194">
        <v>15056.360935747</v>
      </c>
      <c r="G224" s="194">
        <v>15114.766856782</v>
      </c>
      <c r="H224" s="194">
        <v>15121.918195681999</v>
      </c>
      <c r="I224" s="194">
        <v>15138.420294165</v>
      </c>
      <c r="J224" s="194">
        <v>15123.859668956</v>
      </c>
      <c r="K224" s="194">
        <v>15105.79988149</v>
      </c>
      <c r="L224" s="194">
        <v>14521.578761205999</v>
      </c>
      <c r="M224" s="194">
        <v>14485.543232505001</v>
      </c>
      <c r="N224" s="194">
        <v>14329.235657417999</v>
      </c>
      <c r="O224" s="194">
        <v>14362.012288749</v>
      </c>
      <c r="P224" s="194">
        <v>14225.864964744</v>
      </c>
      <c r="Q224" s="194">
        <v>14137.474926265</v>
      </c>
      <c r="R224" s="194">
        <v>14166.797164179001</v>
      </c>
      <c r="S224" s="194">
        <v>14026.008255475001</v>
      </c>
      <c r="T224" s="309"/>
    </row>
    <row r="225" spans="2:20" ht="15" customHeight="1">
      <c r="B225" s="178"/>
      <c r="C225" s="1217" t="s">
        <v>781</v>
      </c>
      <c r="D225" s="194">
        <v>846.818522755</v>
      </c>
      <c r="E225" s="194">
        <v>887.42483498800004</v>
      </c>
      <c r="F225" s="194">
        <v>682.29921157599995</v>
      </c>
      <c r="G225" s="194">
        <v>836.15952821099995</v>
      </c>
      <c r="H225" s="194">
        <v>809.09786582799995</v>
      </c>
      <c r="I225" s="194">
        <v>806.72561600799997</v>
      </c>
      <c r="J225" s="194">
        <v>827.26558803099999</v>
      </c>
      <c r="K225" s="194">
        <v>843.67211577600006</v>
      </c>
      <c r="L225" s="194">
        <v>674.73747323700002</v>
      </c>
      <c r="M225" s="194">
        <v>618.92015664799999</v>
      </c>
      <c r="N225" s="194">
        <v>664.06897460599998</v>
      </c>
      <c r="O225" s="194">
        <v>696.88831759200002</v>
      </c>
      <c r="P225" s="194">
        <v>695.039654316</v>
      </c>
      <c r="Q225" s="194">
        <v>736.32911160100002</v>
      </c>
      <c r="R225" s="194">
        <v>782.34219014500002</v>
      </c>
      <c r="S225" s="194">
        <v>707.917331977</v>
      </c>
      <c r="T225" s="309"/>
    </row>
    <row r="226" spans="2:20" ht="15" customHeight="1">
      <c r="B226" s="178" t="s">
        <v>20</v>
      </c>
      <c r="C226" s="1217" t="s">
        <v>615</v>
      </c>
      <c r="D226" s="194">
        <v>90025.695185261997</v>
      </c>
      <c r="E226" s="194">
        <v>140652.86280996399</v>
      </c>
      <c r="F226" s="194">
        <v>189254.42848047201</v>
      </c>
      <c r="G226" s="194">
        <v>215609.498221783</v>
      </c>
      <c r="H226" s="194">
        <v>223980.208240087</v>
      </c>
      <c r="I226" s="194">
        <v>223240.51668980901</v>
      </c>
      <c r="J226" s="194">
        <v>236974.95130176601</v>
      </c>
      <c r="K226" s="194">
        <v>246184.61136872499</v>
      </c>
      <c r="L226" s="194">
        <v>248924.12632546399</v>
      </c>
      <c r="M226" s="194">
        <v>256990.23038814901</v>
      </c>
      <c r="N226" s="194">
        <v>258116.14659027499</v>
      </c>
      <c r="O226" s="194">
        <v>254280.73641353601</v>
      </c>
      <c r="P226" s="194">
        <v>259662.980522625</v>
      </c>
      <c r="Q226" s="194">
        <v>255495.61170166999</v>
      </c>
      <c r="R226" s="194">
        <v>259272.20982212</v>
      </c>
      <c r="S226" s="194">
        <v>267804.70430221403</v>
      </c>
      <c r="T226" s="309"/>
    </row>
    <row r="227" spans="2:20" ht="15" customHeight="1">
      <c r="B227" s="181"/>
      <c r="C227" s="1217" t="s">
        <v>781</v>
      </c>
      <c r="D227" s="194">
        <v>5663.3147308199996</v>
      </c>
      <c r="E227" s="194">
        <v>4773.4244331210002</v>
      </c>
      <c r="F227" s="194">
        <v>1908.1652220220001</v>
      </c>
      <c r="G227" s="194">
        <v>3378.9423023539998</v>
      </c>
      <c r="H227" s="194">
        <v>3361.546264353</v>
      </c>
      <c r="I227" s="194">
        <v>3336.8510036530001</v>
      </c>
      <c r="J227" s="194">
        <v>3316.397776753</v>
      </c>
      <c r="K227" s="194">
        <v>3364.209296391</v>
      </c>
      <c r="L227" s="194">
        <v>3350.1169872239998</v>
      </c>
      <c r="M227" s="194">
        <v>3310.627015308</v>
      </c>
      <c r="N227" s="194">
        <v>3367.2387404310002</v>
      </c>
      <c r="O227" s="194">
        <v>3377.1996846090001</v>
      </c>
      <c r="P227" s="194">
        <v>3374.669696685</v>
      </c>
      <c r="Q227" s="194">
        <v>3372.70506849</v>
      </c>
      <c r="R227" s="194">
        <v>3339.806294813</v>
      </c>
      <c r="S227" s="194">
        <v>3345.0404139329999</v>
      </c>
      <c r="T227" s="824"/>
    </row>
    <row r="228" spans="2:20" ht="15" customHeight="1">
      <c r="B228" s="178" t="s">
        <v>22</v>
      </c>
      <c r="C228" s="1217" t="s">
        <v>616</v>
      </c>
      <c r="D228" s="194">
        <v>492262.12978076597</v>
      </c>
      <c r="E228" s="194">
        <v>545814.45098398905</v>
      </c>
      <c r="F228" s="194">
        <v>586762.63049723196</v>
      </c>
      <c r="G228" s="194">
        <v>610788.38575276197</v>
      </c>
      <c r="H228" s="194">
        <v>611924.97285799705</v>
      </c>
      <c r="I228" s="194">
        <v>604116.94482911704</v>
      </c>
      <c r="J228" s="194">
        <v>616007.70697266003</v>
      </c>
      <c r="K228" s="194">
        <v>631720.50289733801</v>
      </c>
      <c r="L228" s="194">
        <v>646403.47559227794</v>
      </c>
      <c r="M228" s="194">
        <v>650326.332366477</v>
      </c>
      <c r="N228" s="194">
        <v>641420.248255966</v>
      </c>
      <c r="O228" s="194">
        <v>643908.61483382096</v>
      </c>
      <c r="P228" s="194">
        <v>638591.38446731004</v>
      </c>
      <c r="Q228" s="194">
        <v>640514.66614354798</v>
      </c>
      <c r="R228" s="194">
        <v>632150.91308997397</v>
      </c>
      <c r="S228" s="194">
        <v>632265.02098180901</v>
      </c>
      <c r="T228" s="309"/>
    </row>
    <row r="229" spans="2:20" ht="15" customHeight="1">
      <c r="B229" s="178"/>
      <c r="C229" s="1217" t="s">
        <v>781</v>
      </c>
      <c r="D229" s="194">
        <v>28182.555547233998</v>
      </c>
      <c r="E229" s="194">
        <v>21838.011891327998</v>
      </c>
      <c r="F229" s="194">
        <v>21597.795848128</v>
      </c>
      <c r="G229" s="194">
        <v>22828.077491923999</v>
      </c>
      <c r="H229" s="194">
        <v>22858.539343560999</v>
      </c>
      <c r="I229" s="194">
        <v>22527.024184336002</v>
      </c>
      <c r="J229" s="194">
        <v>22430.008585160998</v>
      </c>
      <c r="K229" s="194">
        <v>22903.066101036999</v>
      </c>
      <c r="L229" s="194">
        <v>22930.829850678001</v>
      </c>
      <c r="M229" s="194">
        <v>20603.572539547</v>
      </c>
      <c r="N229" s="194">
        <v>19943.701869592998</v>
      </c>
      <c r="O229" s="194">
        <v>20229.806419312001</v>
      </c>
      <c r="P229" s="194">
        <v>19923.598515643</v>
      </c>
      <c r="Q229" s="194">
        <v>21955.547536809001</v>
      </c>
      <c r="R229" s="194">
        <v>21988.615510964999</v>
      </c>
      <c r="S229" s="194">
        <v>20431.174733659998</v>
      </c>
      <c r="T229" s="309"/>
    </row>
    <row r="230" spans="2:20" ht="15" customHeight="1">
      <c r="B230" s="178" t="s">
        <v>23</v>
      </c>
      <c r="C230" s="1217" t="s">
        <v>617</v>
      </c>
      <c r="D230" s="194">
        <v>103788.113965704</v>
      </c>
      <c r="E230" s="194">
        <v>110227.83174153999</v>
      </c>
      <c r="F230" s="194">
        <v>120244.658525267</v>
      </c>
      <c r="G230" s="194">
        <v>138523.06817696101</v>
      </c>
      <c r="H230" s="194">
        <v>147763.34127975599</v>
      </c>
      <c r="I230" s="194">
        <v>156192.57284593699</v>
      </c>
      <c r="J230" s="194">
        <v>139682.715915874</v>
      </c>
      <c r="K230" s="194">
        <v>143480.63494965201</v>
      </c>
      <c r="L230" s="194">
        <v>154180.651840134</v>
      </c>
      <c r="M230" s="194">
        <v>151540.82729124799</v>
      </c>
      <c r="N230" s="194">
        <v>150891.757373186</v>
      </c>
      <c r="O230" s="194">
        <v>151066.85731153999</v>
      </c>
      <c r="P230" s="194">
        <v>152556.347330566</v>
      </c>
      <c r="Q230" s="194">
        <v>156599.18620561299</v>
      </c>
      <c r="R230" s="194">
        <v>161502.410457869</v>
      </c>
      <c r="S230" s="194">
        <v>154291.918424731</v>
      </c>
      <c r="T230" s="309"/>
    </row>
    <row r="231" spans="2:20" ht="15" customHeight="1">
      <c r="B231" s="178"/>
      <c r="C231" s="1217" t="s">
        <v>781</v>
      </c>
      <c r="D231" s="194">
        <v>936.12470897399999</v>
      </c>
      <c r="E231" s="194">
        <v>261.840408766</v>
      </c>
      <c r="F231" s="194">
        <v>272.96727275699999</v>
      </c>
      <c r="G231" s="194">
        <v>78.573758052000002</v>
      </c>
      <c r="H231" s="194">
        <v>102.235235765</v>
      </c>
      <c r="I231" s="194">
        <v>102.811802482</v>
      </c>
      <c r="J231" s="194">
        <v>101.494886924</v>
      </c>
      <c r="K231" s="194">
        <v>102.175175524</v>
      </c>
      <c r="L231" s="194">
        <v>106.966663282</v>
      </c>
      <c r="M231" s="194">
        <v>79.414329107</v>
      </c>
      <c r="N231" s="194">
        <v>78.109051253000004</v>
      </c>
      <c r="O231" s="194">
        <v>79.128524373999994</v>
      </c>
      <c r="P231" s="194">
        <v>72.299006942000005</v>
      </c>
      <c r="Q231" s="194">
        <v>79.770124148999997</v>
      </c>
      <c r="R231" s="194">
        <v>91.079667018999999</v>
      </c>
      <c r="S231" s="194">
        <v>58.998999054999999</v>
      </c>
      <c r="T231" s="309"/>
    </row>
    <row r="232" spans="2:20" ht="15" customHeight="1">
      <c r="B232" s="178" t="s">
        <v>24</v>
      </c>
      <c r="C232" s="1217" t="s">
        <v>570</v>
      </c>
      <c r="D232" s="194">
        <v>174524.03012138</v>
      </c>
      <c r="E232" s="194">
        <v>184970.862980454</v>
      </c>
      <c r="F232" s="194">
        <v>194498.19535494901</v>
      </c>
      <c r="G232" s="194">
        <v>195956.404697099</v>
      </c>
      <c r="H232" s="194">
        <v>195968.96032843701</v>
      </c>
      <c r="I232" s="194">
        <v>195880.41910449599</v>
      </c>
      <c r="J232" s="194">
        <v>204122.016601168</v>
      </c>
      <c r="K232" s="194">
        <v>202373.158389458</v>
      </c>
      <c r="L232" s="194">
        <v>205923.87259474001</v>
      </c>
      <c r="M232" s="194">
        <v>206892.299158624</v>
      </c>
      <c r="N232" s="194">
        <v>204519.110234558</v>
      </c>
      <c r="O232" s="194">
        <v>209861.680261923</v>
      </c>
      <c r="P232" s="194">
        <v>215883.87251596799</v>
      </c>
      <c r="Q232" s="194">
        <v>217008.92407998699</v>
      </c>
      <c r="R232" s="194">
        <v>222036.563821427</v>
      </c>
      <c r="S232" s="194">
        <v>224428.515583639</v>
      </c>
      <c r="T232" s="309"/>
    </row>
    <row r="233" spans="2:20" ht="15" customHeight="1">
      <c r="B233" s="181"/>
      <c r="C233" s="1217" t="s">
        <v>781</v>
      </c>
      <c r="D233" s="194">
        <v>2977.5241958940001</v>
      </c>
      <c r="E233" s="194">
        <v>3338.3355806549998</v>
      </c>
      <c r="F233" s="194">
        <v>2800.2667434310001</v>
      </c>
      <c r="G233" s="194">
        <v>2337.5789682159998</v>
      </c>
      <c r="H233" s="194">
        <v>2282.3576731930002</v>
      </c>
      <c r="I233" s="194">
        <v>2272.6728166170001</v>
      </c>
      <c r="J233" s="194">
        <v>2287.8779668689999</v>
      </c>
      <c r="K233" s="194">
        <v>1841.0346344909999</v>
      </c>
      <c r="L233" s="194">
        <v>1809.202909013</v>
      </c>
      <c r="M233" s="194">
        <v>1637.5015633539999</v>
      </c>
      <c r="N233" s="194">
        <v>1776.0304223170001</v>
      </c>
      <c r="O233" s="194">
        <v>1787.9845569669999</v>
      </c>
      <c r="P233" s="194">
        <v>1820.718571373</v>
      </c>
      <c r="Q233" s="194">
        <v>1957.5125517439999</v>
      </c>
      <c r="R233" s="194">
        <v>1998.1904631990001</v>
      </c>
      <c r="S233" s="194">
        <v>2023.3471997629999</v>
      </c>
      <c r="T233" s="309"/>
    </row>
    <row r="234" spans="2:20" ht="15" customHeight="1">
      <c r="B234" s="178" t="s">
        <v>25</v>
      </c>
      <c r="C234" s="1217" t="s">
        <v>618</v>
      </c>
      <c r="D234" s="194">
        <v>609471.51180816803</v>
      </c>
      <c r="E234" s="194">
        <v>663830.20436454494</v>
      </c>
      <c r="F234" s="194">
        <v>718192.02087864501</v>
      </c>
      <c r="G234" s="194">
        <v>747303.38100310904</v>
      </c>
      <c r="H234" s="194">
        <v>742898.55737211602</v>
      </c>
      <c r="I234" s="194">
        <v>742605.06133043999</v>
      </c>
      <c r="J234" s="194">
        <v>757972.88621456095</v>
      </c>
      <c r="K234" s="194">
        <v>756145.82276677201</v>
      </c>
      <c r="L234" s="194">
        <v>747436.93920763396</v>
      </c>
      <c r="M234" s="194">
        <v>749707.17794140906</v>
      </c>
      <c r="N234" s="194">
        <v>739114.04648090003</v>
      </c>
      <c r="O234" s="194">
        <v>737709.52617317601</v>
      </c>
      <c r="P234" s="194">
        <v>749880.60782450496</v>
      </c>
      <c r="Q234" s="194">
        <v>749029.11749957304</v>
      </c>
      <c r="R234" s="194">
        <v>746743.72930532298</v>
      </c>
      <c r="S234" s="194">
        <v>763053.25371076597</v>
      </c>
      <c r="T234" s="309"/>
    </row>
    <row r="235" spans="2:20" ht="15" customHeight="1">
      <c r="B235" s="178"/>
      <c r="C235" s="1217" t="s">
        <v>781</v>
      </c>
      <c r="D235" s="194">
        <v>21397.493997590002</v>
      </c>
      <c r="E235" s="194">
        <v>21305.324316137001</v>
      </c>
      <c r="F235" s="194">
        <v>20979.622053433999</v>
      </c>
      <c r="G235" s="194">
        <v>23372.578566336</v>
      </c>
      <c r="H235" s="194">
        <v>23400.234552966998</v>
      </c>
      <c r="I235" s="194">
        <v>23171.798612547998</v>
      </c>
      <c r="J235" s="194">
        <v>22611.156707539001</v>
      </c>
      <c r="K235" s="194">
        <v>22655.316950741999</v>
      </c>
      <c r="L235" s="194">
        <v>22966.16002562</v>
      </c>
      <c r="M235" s="194">
        <v>21368.850591203001</v>
      </c>
      <c r="N235" s="194">
        <v>23752.102124285</v>
      </c>
      <c r="O235" s="194">
        <v>24730.397900174001</v>
      </c>
      <c r="P235" s="194">
        <v>24546.388852713</v>
      </c>
      <c r="Q235" s="194">
        <v>25643.709463339001</v>
      </c>
      <c r="R235" s="194">
        <v>26226.843329700001</v>
      </c>
      <c r="S235" s="194">
        <v>25470.77390217</v>
      </c>
      <c r="T235" s="808"/>
    </row>
    <row r="236" spans="2:20" s="48" customFormat="1" ht="24.2" customHeight="1">
      <c r="B236" s="178" t="s">
        <v>26</v>
      </c>
      <c r="C236" s="1217" t="s">
        <v>619</v>
      </c>
      <c r="D236" s="194">
        <v>64874.411424031001</v>
      </c>
      <c r="E236" s="194">
        <v>67675.279722445994</v>
      </c>
      <c r="F236" s="194">
        <v>76001.608101271006</v>
      </c>
      <c r="G236" s="194">
        <v>79862.040875592007</v>
      </c>
      <c r="H236" s="194">
        <v>79557.258461632999</v>
      </c>
      <c r="I236" s="194">
        <v>79642.870510862005</v>
      </c>
      <c r="J236" s="194">
        <v>79643.334055743995</v>
      </c>
      <c r="K236" s="194">
        <v>80094.983861835994</v>
      </c>
      <c r="L236" s="194">
        <v>80658.105189641006</v>
      </c>
      <c r="M236" s="194">
        <v>79705.123595233003</v>
      </c>
      <c r="N236" s="194">
        <v>79022.581586850996</v>
      </c>
      <c r="O236" s="194">
        <v>78970.023355516998</v>
      </c>
      <c r="P236" s="194">
        <v>79782.547817009006</v>
      </c>
      <c r="Q236" s="194">
        <v>79479.763767501994</v>
      </c>
      <c r="R236" s="194">
        <v>79175.989627896997</v>
      </c>
      <c r="S236" s="194">
        <v>79386.052400011002</v>
      </c>
      <c r="T236" s="808"/>
    </row>
    <row r="237" spans="2:20" ht="15" customHeight="1">
      <c r="B237" s="178"/>
      <c r="C237" s="1217" t="s">
        <v>781</v>
      </c>
      <c r="D237" s="194">
        <v>4003.3265478369999</v>
      </c>
      <c r="E237" s="194">
        <v>2706.7739803059999</v>
      </c>
      <c r="F237" s="194">
        <v>1888.0990072090001</v>
      </c>
      <c r="G237" s="194">
        <v>2011.421415989</v>
      </c>
      <c r="H237" s="194">
        <v>1971.6035388580001</v>
      </c>
      <c r="I237" s="194">
        <v>1965.523244898</v>
      </c>
      <c r="J237" s="194">
        <v>2009.666876023</v>
      </c>
      <c r="K237" s="194">
        <v>2019.403280798</v>
      </c>
      <c r="L237" s="194">
        <v>1907.3244798989999</v>
      </c>
      <c r="M237" s="194">
        <v>1854.663224804</v>
      </c>
      <c r="N237" s="194">
        <v>1806.0306236240001</v>
      </c>
      <c r="O237" s="194">
        <v>1632.1136678810001</v>
      </c>
      <c r="P237" s="194">
        <v>1612.889186224</v>
      </c>
      <c r="Q237" s="194">
        <v>1703.248545401</v>
      </c>
      <c r="R237" s="194">
        <v>1773.853394619</v>
      </c>
      <c r="S237" s="194">
        <v>2704.2036299659999</v>
      </c>
      <c r="T237" s="808"/>
    </row>
    <row r="238" spans="2:20" ht="24">
      <c r="B238" s="178" t="s">
        <v>27</v>
      </c>
      <c r="C238" s="1217" t="s">
        <v>620</v>
      </c>
      <c r="D238" s="194">
        <v>173922.05774804699</v>
      </c>
      <c r="E238" s="194">
        <v>182684.351119525</v>
      </c>
      <c r="F238" s="194">
        <v>217288.767077653</v>
      </c>
      <c r="G238" s="194">
        <v>243745.78151874201</v>
      </c>
      <c r="H238" s="194">
        <v>240270.02785447199</v>
      </c>
      <c r="I238" s="194">
        <v>239468.74680408</v>
      </c>
      <c r="J238" s="194">
        <v>246422.684079003</v>
      </c>
      <c r="K238" s="194">
        <v>249679.26115484399</v>
      </c>
      <c r="L238" s="194">
        <v>249458.12601715999</v>
      </c>
      <c r="M238" s="194">
        <v>267824.53619048401</v>
      </c>
      <c r="N238" s="194">
        <v>269900.356810664</v>
      </c>
      <c r="O238" s="194">
        <v>262740.48324849899</v>
      </c>
      <c r="P238" s="194">
        <v>259304.39407587101</v>
      </c>
      <c r="Q238" s="194">
        <v>274068.19804995699</v>
      </c>
      <c r="R238" s="194">
        <v>278950.97625482897</v>
      </c>
      <c r="S238" s="194">
        <v>286881.03005048801</v>
      </c>
      <c r="T238" s="808"/>
    </row>
    <row r="239" spans="2:20" ht="15" customHeight="1">
      <c r="B239" s="178"/>
      <c r="C239" s="1217" t="s">
        <v>781</v>
      </c>
      <c r="D239" s="194">
        <v>3897.7846666320002</v>
      </c>
      <c r="E239" s="194">
        <v>3150.2664652359999</v>
      </c>
      <c r="F239" s="194">
        <v>1596.382676618</v>
      </c>
      <c r="G239" s="194">
        <v>1736.8408409450001</v>
      </c>
      <c r="H239" s="194">
        <v>1471.7204891599999</v>
      </c>
      <c r="I239" s="194">
        <v>1423.958429929</v>
      </c>
      <c r="J239" s="194">
        <v>1396.925121283</v>
      </c>
      <c r="K239" s="194">
        <v>1461.9646720840001</v>
      </c>
      <c r="L239" s="194">
        <v>1480.7984486190001</v>
      </c>
      <c r="M239" s="194">
        <v>2263.9951114149999</v>
      </c>
      <c r="N239" s="194">
        <v>2347.110604509</v>
      </c>
      <c r="O239" s="194">
        <v>2344.9172443970001</v>
      </c>
      <c r="P239" s="194">
        <v>2256.9371614460001</v>
      </c>
      <c r="Q239" s="194">
        <v>2348.9960415139999</v>
      </c>
      <c r="R239" s="194">
        <v>2619.895013583</v>
      </c>
      <c r="S239" s="194">
        <v>2101.8463953949999</v>
      </c>
      <c r="T239" s="808"/>
    </row>
    <row r="240" spans="2:20" ht="15" customHeight="1">
      <c r="B240" s="178" t="s">
        <v>28</v>
      </c>
      <c r="C240" s="1217" t="s">
        <v>621</v>
      </c>
      <c r="D240" s="194">
        <v>66703.919937971994</v>
      </c>
      <c r="E240" s="194">
        <v>85321.541144133997</v>
      </c>
      <c r="F240" s="194">
        <v>109764.227430447</v>
      </c>
      <c r="G240" s="194">
        <v>142549.432109835</v>
      </c>
      <c r="H240" s="194">
        <v>145209.836834777</v>
      </c>
      <c r="I240" s="194">
        <v>148042.49901374601</v>
      </c>
      <c r="J240" s="194">
        <v>147418.165216314</v>
      </c>
      <c r="K240" s="194">
        <v>145041.40659355099</v>
      </c>
      <c r="L240" s="194">
        <v>149199.94565870901</v>
      </c>
      <c r="M240" s="194">
        <v>154015.00884087599</v>
      </c>
      <c r="N240" s="194">
        <v>154407.390975549</v>
      </c>
      <c r="O240" s="194">
        <v>155158.68674487501</v>
      </c>
      <c r="P240" s="194">
        <v>149783.665802768</v>
      </c>
      <c r="Q240" s="194">
        <v>153883.21864124399</v>
      </c>
      <c r="R240" s="194">
        <v>148105.83764879301</v>
      </c>
      <c r="S240" s="194">
        <v>147042.78247444701</v>
      </c>
      <c r="T240" s="808"/>
    </row>
    <row r="241" spans="2:20" ht="15" customHeight="1">
      <c r="B241" s="178"/>
      <c r="C241" s="1217" t="s">
        <v>781</v>
      </c>
      <c r="D241" s="194">
        <v>705.94110813899999</v>
      </c>
      <c r="E241" s="194">
        <v>253.63704592799999</v>
      </c>
      <c r="F241" s="194">
        <v>189.66310435400001</v>
      </c>
      <c r="G241" s="194">
        <v>177.34429300400001</v>
      </c>
      <c r="H241" s="194">
        <v>176.003913211</v>
      </c>
      <c r="I241" s="194">
        <v>137.35882551500001</v>
      </c>
      <c r="J241" s="194">
        <v>133.714019525</v>
      </c>
      <c r="K241" s="194">
        <v>135.838785008</v>
      </c>
      <c r="L241" s="194">
        <v>23.145893193999999</v>
      </c>
      <c r="M241" s="194">
        <v>23.644984544</v>
      </c>
      <c r="N241" s="194">
        <v>28.846869821999999</v>
      </c>
      <c r="O241" s="194">
        <v>36.285123378999998</v>
      </c>
      <c r="P241" s="194">
        <v>33.347902974</v>
      </c>
      <c r="Q241" s="194">
        <v>35.779055036000003</v>
      </c>
      <c r="R241" s="194">
        <v>49.337105256000001</v>
      </c>
      <c r="S241" s="194">
        <v>50.825567714000002</v>
      </c>
      <c r="T241" s="808"/>
    </row>
    <row r="242" spans="2:20" ht="24.2" customHeight="1">
      <c r="B242" s="178" t="s">
        <v>119</v>
      </c>
      <c r="C242" s="1217" t="s">
        <v>622</v>
      </c>
      <c r="D242" s="194">
        <v>107030.736045575</v>
      </c>
      <c r="E242" s="194">
        <v>106390.450345839</v>
      </c>
      <c r="F242" s="194">
        <v>125319.45706765899</v>
      </c>
      <c r="G242" s="194">
        <v>142025.72562150599</v>
      </c>
      <c r="H242" s="194">
        <v>142045.47912477001</v>
      </c>
      <c r="I242" s="194">
        <v>142212.73266527301</v>
      </c>
      <c r="J242" s="194">
        <v>143906.61211558001</v>
      </c>
      <c r="K242" s="194">
        <v>139321.62471558299</v>
      </c>
      <c r="L242" s="194">
        <v>138745.88179598399</v>
      </c>
      <c r="M242" s="194">
        <v>145575.24816947099</v>
      </c>
      <c r="N242" s="194">
        <v>144642.28116448701</v>
      </c>
      <c r="O242" s="194">
        <v>148259.24341017599</v>
      </c>
      <c r="P242" s="194">
        <v>149664.75119581501</v>
      </c>
      <c r="Q242" s="194">
        <v>153105.391796304</v>
      </c>
      <c r="R242" s="194">
        <v>152797.53039908901</v>
      </c>
      <c r="S242" s="194">
        <v>154572.99197581201</v>
      </c>
      <c r="T242" s="808"/>
    </row>
    <row r="243" spans="2:20" ht="15" customHeight="1">
      <c r="B243" s="178"/>
      <c r="C243" s="1217" t="s">
        <v>781</v>
      </c>
      <c r="D243" s="194">
        <v>3056.1076686480001</v>
      </c>
      <c r="E243" s="194">
        <v>1605.151405891</v>
      </c>
      <c r="F243" s="194">
        <v>1701.2566527859999</v>
      </c>
      <c r="G243" s="194">
        <v>1619.5519372440001</v>
      </c>
      <c r="H243" s="194">
        <v>1618.5628309040001</v>
      </c>
      <c r="I243" s="194">
        <v>1635.5951524520001</v>
      </c>
      <c r="J243" s="194">
        <v>1296.6032146919999</v>
      </c>
      <c r="K243" s="194">
        <v>1381.6537087310001</v>
      </c>
      <c r="L243" s="194">
        <v>1355.8124389259999</v>
      </c>
      <c r="M243" s="194">
        <v>1328.834972825</v>
      </c>
      <c r="N243" s="194">
        <v>1361.9637909630001</v>
      </c>
      <c r="O243" s="194">
        <v>1364.647263585</v>
      </c>
      <c r="P243" s="194">
        <v>1062.589363258</v>
      </c>
      <c r="Q243" s="194">
        <v>1021.394232195</v>
      </c>
      <c r="R243" s="194">
        <v>1016.003847661</v>
      </c>
      <c r="S243" s="194">
        <v>957.710665834</v>
      </c>
      <c r="T243" s="808"/>
    </row>
    <row r="244" spans="2:20" ht="24.2" customHeight="1">
      <c r="B244" s="178" t="s">
        <v>81</v>
      </c>
      <c r="C244" s="1217" t="s">
        <v>623</v>
      </c>
      <c r="D244" s="194">
        <v>31572.829159089</v>
      </c>
      <c r="E244" s="194">
        <v>41030.164486258</v>
      </c>
      <c r="F244" s="194">
        <v>57678.681735193997</v>
      </c>
      <c r="G244" s="194">
        <v>70864.135227007006</v>
      </c>
      <c r="H244" s="194">
        <v>73445.675991573007</v>
      </c>
      <c r="I244" s="194">
        <v>72186.977346821994</v>
      </c>
      <c r="J244" s="194">
        <v>71278.578296310996</v>
      </c>
      <c r="K244" s="194">
        <v>78002.832420614999</v>
      </c>
      <c r="L244" s="194">
        <v>82626.538977656994</v>
      </c>
      <c r="M244" s="194">
        <v>89590.106060199003</v>
      </c>
      <c r="N244" s="194">
        <v>89917.630891743</v>
      </c>
      <c r="O244" s="194">
        <v>89666.295346059007</v>
      </c>
      <c r="P244" s="194">
        <v>90709.259159084002</v>
      </c>
      <c r="Q244" s="194">
        <v>92060.325695249994</v>
      </c>
      <c r="R244" s="194">
        <v>99176.794932181001</v>
      </c>
      <c r="S244" s="194">
        <v>100461.76984707599</v>
      </c>
      <c r="T244" s="808"/>
    </row>
    <row r="245" spans="2:20" ht="15" customHeight="1">
      <c r="B245" s="178"/>
      <c r="C245" s="1217" t="s">
        <v>781</v>
      </c>
      <c r="D245" s="194">
        <v>3.0203995969999999</v>
      </c>
      <c r="E245" s="194">
        <v>0</v>
      </c>
      <c r="F245" s="194">
        <v>0.244819327</v>
      </c>
      <c r="G245" s="194">
        <v>3.2065598529999999</v>
      </c>
      <c r="H245" s="194">
        <v>3.2245086399999998</v>
      </c>
      <c r="I245" s="194">
        <v>0.33129809399999999</v>
      </c>
      <c r="J245" s="194">
        <v>0.33129809399999999</v>
      </c>
      <c r="K245" s="194">
        <v>0.33129809399999999</v>
      </c>
      <c r="L245" s="194">
        <v>0.33129809399999999</v>
      </c>
      <c r="M245" s="194">
        <v>1.5763897999999998E-2</v>
      </c>
      <c r="N245" s="194">
        <v>0</v>
      </c>
      <c r="O245" s="194">
        <v>0</v>
      </c>
      <c r="P245" s="194">
        <v>0</v>
      </c>
      <c r="Q245" s="194">
        <v>0</v>
      </c>
      <c r="R245" s="194">
        <v>0</v>
      </c>
      <c r="S245" s="194">
        <v>0</v>
      </c>
      <c r="T245" s="808"/>
    </row>
    <row r="246" spans="2:20" ht="15" customHeight="1">
      <c r="B246" s="178" t="s">
        <v>82</v>
      </c>
      <c r="C246" s="1217" t="s">
        <v>624</v>
      </c>
      <c r="D246" s="194">
        <v>3287.0473972780001</v>
      </c>
      <c r="E246" s="194">
        <v>3294.9213308029998</v>
      </c>
      <c r="F246" s="194">
        <v>3268.9285438420002</v>
      </c>
      <c r="G246" s="194">
        <v>3527.40370708</v>
      </c>
      <c r="H246" s="194">
        <v>3548.940243687</v>
      </c>
      <c r="I246" s="194">
        <v>3617.4199988690002</v>
      </c>
      <c r="J246" s="194">
        <v>3592.2128668820001</v>
      </c>
      <c r="K246" s="194">
        <v>3591.57432522</v>
      </c>
      <c r="L246" s="194">
        <v>3677.669806501</v>
      </c>
      <c r="M246" s="194">
        <v>3739.416143723</v>
      </c>
      <c r="N246" s="194">
        <v>3723.5721412150001</v>
      </c>
      <c r="O246" s="194">
        <v>3769.1623685320001</v>
      </c>
      <c r="P246" s="194">
        <v>3753.5424721079999</v>
      </c>
      <c r="Q246" s="194">
        <v>3775.5589774280002</v>
      </c>
      <c r="R246" s="194">
        <v>4064.8653903559998</v>
      </c>
      <c r="S246" s="194">
        <v>4303.5288753300001</v>
      </c>
      <c r="T246" s="808"/>
    </row>
    <row r="247" spans="2:20" ht="15" customHeight="1">
      <c r="B247" s="178"/>
      <c r="C247" s="1217" t="s">
        <v>781</v>
      </c>
      <c r="D247" s="194">
        <v>12.892144776</v>
      </c>
      <c r="E247" s="194">
        <v>31.860881800000001</v>
      </c>
      <c r="F247" s="194">
        <v>28.482044409</v>
      </c>
      <c r="G247" s="194">
        <v>29.283412148</v>
      </c>
      <c r="H247" s="194">
        <v>21.632060539000001</v>
      </c>
      <c r="I247" s="194">
        <v>21.153329552999999</v>
      </c>
      <c r="J247" s="194">
        <v>18.076471716</v>
      </c>
      <c r="K247" s="194">
        <v>17.930048264</v>
      </c>
      <c r="L247" s="194">
        <v>29.516532310999999</v>
      </c>
      <c r="M247" s="194">
        <v>30.909443187000001</v>
      </c>
      <c r="N247" s="194">
        <v>42.298015794000001</v>
      </c>
      <c r="O247" s="194">
        <v>43.043522443000001</v>
      </c>
      <c r="P247" s="194">
        <v>47.965011685</v>
      </c>
      <c r="Q247" s="194">
        <v>55.066060597000003</v>
      </c>
      <c r="R247" s="194">
        <v>62.310111575999997</v>
      </c>
      <c r="S247" s="194">
        <v>63.145569664</v>
      </c>
      <c r="T247" s="808"/>
    </row>
    <row r="248" spans="2:20" ht="15" customHeight="1">
      <c r="B248" s="178" t="s">
        <v>83</v>
      </c>
      <c r="C248" s="1217" t="s">
        <v>625</v>
      </c>
      <c r="D248" s="194">
        <v>13547.100867759</v>
      </c>
      <c r="E248" s="194">
        <v>14697.088689552</v>
      </c>
      <c r="F248" s="194">
        <v>18114.923155207998</v>
      </c>
      <c r="G248" s="194">
        <v>19930.368810201999</v>
      </c>
      <c r="H248" s="194">
        <v>20114.959184251002</v>
      </c>
      <c r="I248" s="194">
        <v>19750.491177634001</v>
      </c>
      <c r="J248" s="194">
        <v>20234.943416904</v>
      </c>
      <c r="K248" s="194">
        <v>20295.018116676001</v>
      </c>
      <c r="L248" s="194">
        <v>20527.932663415999</v>
      </c>
      <c r="M248" s="194">
        <v>21356.370039460999</v>
      </c>
      <c r="N248" s="194">
        <v>21444.575679682999</v>
      </c>
      <c r="O248" s="194">
        <v>21539.444937867</v>
      </c>
      <c r="P248" s="194">
        <v>21825.616949358999</v>
      </c>
      <c r="Q248" s="194">
        <v>22565.130782136999</v>
      </c>
      <c r="R248" s="194">
        <v>22599.15062095</v>
      </c>
      <c r="S248" s="194">
        <v>22826.153931368</v>
      </c>
      <c r="T248" s="808"/>
    </row>
    <row r="249" spans="2:20" ht="15" customHeight="1">
      <c r="B249" s="178"/>
      <c r="C249" s="1217" t="s">
        <v>781</v>
      </c>
      <c r="D249" s="194">
        <v>48.492877544999999</v>
      </c>
      <c r="E249" s="194">
        <v>63.672663055999998</v>
      </c>
      <c r="F249" s="194">
        <v>119.057619727</v>
      </c>
      <c r="G249" s="194">
        <v>130.502795152</v>
      </c>
      <c r="H249" s="194">
        <v>123.03560912</v>
      </c>
      <c r="I249" s="194">
        <v>122.649809942</v>
      </c>
      <c r="J249" s="194">
        <v>115.61531732500001</v>
      </c>
      <c r="K249" s="194">
        <v>116.166453807</v>
      </c>
      <c r="L249" s="194">
        <v>122.26984865999999</v>
      </c>
      <c r="M249" s="194">
        <v>118.675420633</v>
      </c>
      <c r="N249" s="194">
        <v>170.88522509800001</v>
      </c>
      <c r="O249" s="194">
        <v>175.36130020799999</v>
      </c>
      <c r="P249" s="194">
        <v>181.17267812</v>
      </c>
      <c r="Q249" s="194">
        <v>180.77077487899999</v>
      </c>
      <c r="R249" s="194">
        <v>180.382276612</v>
      </c>
      <c r="S249" s="194">
        <v>179.222438423</v>
      </c>
      <c r="T249" s="808"/>
    </row>
    <row r="250" spans="2:20" ht="24.2" customHeight="1">
      <c r="B250" s="178" t="s">
        <v>84</v>
      </c>
      <c r="C250" s="1217" t="s">
        <v>626</v>
      </c>
      <c r="D250" s="194">
        <v>67241.719126691998</v>
      </c>
      <c r="E250" s="194">
        <v>86752.495053777006</v>
      </c>
      <c r="F250" s="194">
        <v>129210.424873635</v>
      </c>
      <c r="G250" s="194">
        <v>128043.57926745299</v>
      </c>
      <c r="H250" s="194">
        <v>127002.38540276101</v>
      </c>
      <c r="I250" s="194">
        <v>129763.401234921</v>
      </c>
      <c r="J250" s="194">
        <v>133394.18048663699</v>
      </c>
      <c r="K250" s="194">
        <v>137261.59330945401</v>
      </c>
      <c r="L250" s="194">
        <v>141134.45818724099</v>
      </c>
      <c r="M250" s="194">
        <v>145128.24962697001</v>
      </c>
      <c r="N250" s="194">
        <v>143224.160920322</v>
      </c>
      <c r="O250" s="194">
        <v>145396.20535701301</v>
      </c>
      <c r="P250" s="194">
        <v>151566.38345451999</v>
      </c>
      <c r="Q250" s="194">
        <v>151004.4289349</v>
      </c>
      <c r="R250" s="194">
        <v>157921.63804293799</v>
      </c>
      <c r="S250" s="194">
        <v>152062.19629917701</v>
      </c>
      <c r="T250" s="808"/>
    </row>
    <row r="251" spans="2:20" ht="15" customHeight="1">
      <c r="B251" s="178"/>
      <c r="C251" s="1217" t="s">
        <v>781</v>
      </c>
      <c r="D251" s="194">
        <v>1556.7720377650001</v>
      </c>
      <c r="E251" s="194">
        <v>1638.8877556</v>
      </c>
      <c r="F251" s="194">
        <v>2167.0679917349999</v>
      </c>
      <c r="G251" s="194">
        <v>2319.2260838490001</v>
      </c>
      <c r="H251" s="194">
        <v>2408.2969729209999</v>
      </c>
      <c r="I251" s="194">
        <v>2368.5795123409998</v>
      </c>
      <c r="J251" s="194">
        <v>2375.7567372049998</v>
      </c>
      <c r="K251" s="194">
        <v>2406.1066834479998</v>
      </c>
      <c r="L251" s="194">
        <v>2604.1808025199998</v>
      </c>
      <c r="M251" s="194">
        <v>2177.7078363109999</v>
      </c>
      <c r="N251" s="194">
        <v>3950.4142908949998</v>
      </c>
      <c r="O251" s="194">
        <v>4062.3764980320002</v>
      </c>
      <c r="P251" s="194">
        <v>4150.7771515639997</v>
      </c>
      <c r="Q251" s="194">
        <v>4401.3955932170002</v>
      </c>
      <c r="R251" s="194">
        <v>4563.0354184449998</v>
      </c>
      <c r="S251" s="194">
        <v>4470.7707620359997</v>
      </c>
      <c r="T251" s="808"/>
    </row>
    <row r="252" spans="2:20" ht="24">
      <c r="B252" s="178" t="s">
        <v>85</v>
      </c>
      <c r="C252" s="1217" t="s">
        <v>627</v>
      </c>
      <c r="D252" s="194">
        <v>1184.1908681560001</v>
      </c>
      <c r="E252" s="194">
        <v>1020.12468758</v>
      </c>
      <c r="F252" s="194">
        <v>1016.398175367</v>
      </c>
      <c r="G252" s="194">
        <v>939.74671761800005</v>
      </c>
      <c r="H252" s="194">
        <v>895.89360744600003</v>
      </c>
      <c r="I252" s="194">
        <v>884.28759909400003</v>
      </c>
      <c r="J252" s="194">
        <v>922.36880125200003</v>
      </c>
      <c r="K252" s="194">
        <v>903.30937687400001</v>
      </c>
      <c r="L252" s="194">
        <v>843.496768159</v>
      </c>
      <c r="M252" s="194">
        <v>827.834564731</v>
      </c>
      <c r="N252" s="194">
        <v>817.38610738800003</v>
      </c>
      <c r="O252" s="194">
        <v>813.41570779000006</v>
      </c>
      <c r="P252" s="194">
        <v>812.96563034400003</v>
      </c>
      <c r="Q252" s="194">
        <v>838.64695450900001</v>
      </c>
      <c r="R252" s="194">
        <v>795.83932059400001</v>
      </c>
      <c r="S252" s="194">
        <v>787.73562019799999</v>
      </c>
      <c r="T252" s="808"/>
    </row>
    <row r="253" spans="2:20" ht="15" customHeight="1">
      <c r="B253" s="178"/>
      <c r="C253" s="1217" t="s">
        <v>781</v>
      </c>
      <c r="D253" s="194">
        <v>33.168039280000002</v>
      </c>
      <c r="E253" s="194">
        <v>43.683311236000002</v>
      </c>
      <c r="F253" s="194">
        <v>58.572316684999997</v>
      </c>
      <c r="G253" s="194">
        <v>56.624419621000001</v>
      </c>
      <c r="H253" s="194">
        <v>55.341441985000003</v>
      </c>
      <c r="I253" s="194">
        <v>53.208574601999999</v>
      </c>
      <c r="J253" s="194">
        <v>55.691954541000001</v>
      </c>
      <c r="K253" s="194">
        <v>52.687990028999998</v>
      </c>
      <c r="L253" s="194">
        <v>47.778072115000001</v>
      </c>
      <c r="M253" s="194">
        <v>37.279972307999998</v>
      </c>
      <c r="N253" s="194">
        <v>42.637778943000001</v>
      </c>
      <c r="O253" s="194">
        <v>44.385364561000003</v>
      </c>
      <c r="P253" s="194">
        <v>41.666728552000002</v>
      </c>
      <c r="Q253" s="194">
        <v>45.050919362000002</v>
      </c>
      <c r="R253" s="194">
        <v>45.730223668000001</v>
      </c>
      <c r="S253" s="194">
        <v>45.709183547000002</v>
      </c>
      <c r="T253" s="808"/>
    </row>
    <row r="254" spans="2:20" ht="24.2" customHeight="1">
      <c r="B254" s="178" t="s">
        <v>86</v>
      </c>
      <c r="C254" s="1217" t="s">
        <v>628</v>
      </c>
      <c r="D254" s="194">
        <v>363.07202563700002</v>
      </c>
      <c r="E254" s="194">
        <v>18.495481435999999</v>
      </c>
      <c r="F254" s="194">
        <v>15.107754412</v>
      </c>
      <c r="G254" s="194">
        <v>11.125590451000001</v>
      </c>
      <c r="H254" s="194">
        <v>10.293844148</v>
      </c>
      <c r="I254" s="194">
        <v>10.164230074000001</v>
      </c>
      <c r="J254" s="194">
        <v>259.41003628800001</v>
      </c>
      <c r="K254" s="194">
        <v>268.40944356099999</v>
      </c>
      <c r="L254" s="194">
        <v>9.4051927790000001</v>
      </c>
      <c r="M254" s="194">
        <v>9.0582385009999999</v>
      </c>
      <c r="N254" s="194">
        <v>8.9273345539999998</v>
      </c>
      <c r="O254" s="194">
        <v>8.7987507380000007</v>
      </c>
      <c r="P254" s="194">
        <v>8.6044354710000004</v>
      </c>
      <c r="Q254" s="194">
        <v>8.4388006789999999</v>
      </c>
      <c r="R254" s="194">
        <v>8.3051387600000002</v>
      </c>
      <c r="S254" s="194">
        <v>8.1669766839999998</v>
      </c>
      <c r="T254" s="808"/>
    </row>
    <row r="255" spans="2:20" ht="15" customHeight="1">
      <c r="B255" s="178"/>
      <c r="C255" s="1217" t="s">
        <v>781</v>
      </c>
      <c r="D255" s="194">
        <v>0</v>
      </c>
      <c r="E255" s="194">
        <v>0</v>
      </c>
      <c r="F255" s="194">
        <v>0.15025232899999999</v>
      </c>
      <c r="G255" s="194">
        <v>0.39669521600000002</v>
      </c>
      <c r="H255" s="194">
        <v>0.386539674</v>
      </c>
      <c r="I255" s="194">
        <v>0.38653889499999999</v>
      </c>
      <c r="J255" s="194">
        <v>0.38717312500000001</v>
      </c>
      <c r="K255" s="194">
        <v>0.49361781500000002</v>
      </c>
      <c r="L255" s="194">
        <v>0.67089339599999998</v>
      </c>
      <c r="M255" s="194">
        <v>0.66503670800000003</v>
      </c>
      <c r="N255" s="194">
        <v>0.66114649800000003</v>
      </c>
      <c r="O255" s="194">
        <v>0.66067292300000002</v>
      </c>
      <c r="P255" s="194">
        <v>0.53939808600000005</v>
      </c>
      <c r="Q255" s="194">
        <v>0.17443017</v>
      </c>
      <c r="R255" s="194">
        <v>0.17443017</v>
      </c>
      <c r="S255" s="194">
        <v>0.49475849100000002</v>
      </c>
      <c r="T255" s="808"/>
    </row>
    <row r="256" spans="2:20" ht="24">
      <c r="B256" s="178" t="s">
        <v>87</v>
      </c>
      <c r="C256" s="1172"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3" t="s">
        <v>803</v>
      </c>
      <c r="C258" s="1525"/>
      <c r="D258" s="194"/>
      <c r="E258" s="194"/>
      <c r="T258" s="825"/>
    </row>
    <row r="259" spans="2:20" ht="15" customHeight="1">
      <c r="B259" s="1526" t="s">
        <v>630</v>
      </c>
      <c r="C259" s="1527"/>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17" t="s">
        <v>631</v>
      </c>
      <c r="D260" s="194">
        <v>158543.96581098999</v>
      </c>
      <c r="E260" s="194">
        <v>158543.96581098999</v>
      </c>
      <c r="F260" s="194">
        <v>188860.936423287</v>
      </c>
      <c r="G260" s="194">
        <v>206154.078254158</v>
      </c>
      <c r="H260" s="194">
        <v>208489.970910326</v>
      </c>
      <c r="I260" s="194">
        <v>210316.125962177</v>
      </c>
      <c r="J260" s="194">
        <v>211943.04225057299</v>
      </c>
      <c r="K260" s="194">
        <v>214806.24931576001</v>
      </c>
      <c r="L260" s="194">
        <v>217011.78492561099</v>
      </c>
      <c r="M260" s="194">
        <v>220760.15242426001</v>
      </c>
      <c r="N260" s="194">
        <v>228199.39900763999</v>
      </c>
      <c r="O260" s="194">
        <v>229319.84226451701</v>
      </c>
      <c r="P260" s="194">
        <v>231094.362616625</v>
      </c>
      <c r="Q260" s="194">
        <v>231802.97895459301</v>
      </c>
      <c r="R260" s="194">
        <v>233113.95495901501</v>
      </c>
      <c r="S260" s="194">
        <v>234809.679795556</v>
      </c>
      <c r="T260" s="808"/>
    </row>
    <row r="261" spans="2:20" ht="15" customHeight="1">
      <c r="B261" s="178"/>
      <c r="C261" s="1217" t="s">
        <v>781</v>
      </c>
      <c r="D261" s="194">
        <v>3225.9308774890001</v>
      </c>
      <c r="E261" s="194">
        <v>3225.9308774890001</v>
      </c>
      <c r="F261" s="194">
        <v>4526.2094750329998</v>
      </c>
      <c r="G261" s="194">
        <v>4850.4005094430004</v>
      </c>
      <c r="H261" s="194">
        <v>4771.3939349029997</v>
      </c>
      <c r="I261" s="194">
        <v>4743.5638204630004</v>
      </c>
      <c r="J261" s="194">
        <v>4831.6924431099997</v>
      </c>
      <c r="K261" s="194">
        <v>4813.0949493500002</v>
      </c>
      <c r="L261" s="194">
        <v>4881.9119593269997</v>
      </c>
      <c r="M261" s="194">
        <v>4845.1424589070002</v>
      </c>
      <c r="N261" s="194">
        <v>5508.6254013449998</v>
      </c>
      <c r="O261" s="194">
        <v>5682.4136839140001</v>
      </c>
      <c r="P261" s="194">
        <v>5644.2189343509999</v>
      </c>
      <c r="Q261" s="194">
        <v>6062.0528336910002</v>
      </c>
      <c r="R261" s="194">
        <v>6463.8695336159999</v>
      </c>
      <c r="S261" s="194">
        <v>6473.06938257</v>
      </c>
      <c r="T261" s="808"/>
    </row>
    <row r="262" spans="2:20" ht="15" customHeight="1">
      <c r="B262" s="182" t="s">
        <v>17</v>
      </c>
      <c r="C262" s="1217" t="s">
        <v>632</v>
      </c>
      <c r="D262" s="194">
        <v>9058.6248198989997</v>
      </c>
      <c r="E262" s="194">
        <v>9058.6248198989997</v>
      </c>
      <c r="F262" s="194">
        <v>9482.1361977279994</v>
      </c>
      <c r="G262" s="194">
        <v>9873.1054285730006</v>
      </c>
      <c r="H262" s="194">
        <v>9978.522091326</v>
      </c>
      <c r="I262" s="194">
        <v>10006.718850204999</v>
      </c>
      <c r="J262" s="194">
        <v>10071.632887428999</v>
      </c>
      <c r="K262" s="194">
        <v>10226.206369461001</v>
      </c>
      <c r="L262" s="194">
        <v>10335.392510616</v>
      </c>
      <c r="M262" s="194">
        <v>10491.499976453</v>
      </c>
      <c r="N262" s="194">
        <v>11031.736205552999</v>
      </c>
      <c r="O262" s="194">
        <v>11005.040629024999</v>
      </c>
      <c r="P262" s="194">
        <v>11031.840716172999</v>
      </c>
      <c r="Q262" s="194">
        <v>11023.440860459999</v>
      </c>
      <c r="R262" s="194">
        <v>11005.834733191999</v>
      </c>
      <c r="S262" s="194">
        <v>11075.720323981001</v>
      </c>
      <c r="T262" s="808"/>
    </row>
    <row r="263" spans="2:20" ht="15" customHeight="1">
      <c r="B263" s="178"/>
      <c r="C263" s="1217" t="s">
        <v>781</v>
      </c>
      <c r="D263" s="194">
        <v>170.68295466800001</v>
      </c>
      <c r="E263" s="194">
        <v>170.68295466800001</v>
      </c>
      <c r="F263" s="194">
        <v>241.50822858000001</v>
      </c>
      <c r="G263" s="194">
        <v>266.07402888000001</v>
      </c>
      <c r="H263" s="194">
        <v>259.18048870199999</v>
      </c>
      <c r="I263" s="194">
        <v>247.50358382100001</v>
      </c>
      <c r="J263" s="194">
        <v>254.85215568800001</v>
      </c>
      <c r="K263" s="194">
        <v>273.869899546</v>
      </c>
      <c r="L263" s="194">
        <v>289.36333044200001</v>
      </c>
      <c r="M263" s="194">
        <v>296.11725888799998</v>
      </c>
      <c r="N263" s="194">
        <v>376.46306740699998</v>
      </c>
      <c r="O263" s="194">
        <v>377.20247244299998</v>
      </c>
      <c r="P263" s="194">
        <v>378.60972027899999</v>
      </c>
      <c r="Q263" s="194">
        <v>386.98830298899998</v>
      </c>
      <c r="R263" s="194">
        <v>400.965041391</v>
      </c>
      <c r="S263" s="194">
        <v>400.62069735300003</v>
      </c>
      <c r="T263" s="808"/>
    </row>
    <row r="264" spans="2:20" ht="15" customHeight="1">
      <c r="B264" s="182" t="s">
        <v>17</v>
      </c>
      <c r="C264" s="1217" t="s">
        <v>633</v>
      </c>
      <c r="D264" s="194">
        <v>6389.804407781</v>
      </c>
      <c r="E264" s="194">
        <v>6389.804407781</v>
      </c>
      <c r="F264" s="194">
        <v>6248.584127135</v>
      </c>
      <c r="G264" s="194">
        <v>11164.383018123999</v>
      </c>
      <c r="H264" s="194">
        <v>11141.688845528</v>
      </c>
      <c r="I264" s="194">
        <v>11130.869249380999</v>
      </c>
      <c r="J264" s="194">
        <v>11173.005196618</v>
      </c>
      <c r="K264" s="194">
        <v>11165.418966067</v>
      </c>
      <c r="L264" s="194">
        <v>11233.652507911</v>
      </c>
      <c r="M264" s="194">
        <v>11283.109204516</v>
      </c>
      <c r="N264" s="194">
        <v>11459.955965249999</v>
      </c>
      <c r="O264" s="194">
        <v>11617.974904770001</v>
      </c>
      <c r="P264" s="194">
        <v>11609.894861686</v>
      </c>
      <c r="Q264" s="194">
        <v>11510.06854765</v>
      </c>
      <c r="R264" s="194">
        <v>11531.688928984</v>
      </c>
      <c r="S264" s="194">
        <v>11741.822407792</v>
      </c>
      <c r="T264" s="808"/>
    </row>
    <row r="265" spans="2:20" ht="15" customHeight="1">
      <c r="B265" s="178"/>
      <c r="C265" s="1217" t="s">
        <v>781</v>
      </c>
      <c r="D265" s="194">
        <v>393.28950182300002</v>
      </c>
      <c r="E265" s="194">
        <v>393.28950182300002</v>
      </c>
      <c r="F265" s="194">
        <v>309.22038718900001</v>
      </c>
      <c r="G265" s="194">
        <v>650.49243210300006</v>
      </c>
      <c r="H265" s="194">
        <v>624.47121003699999</v>
      </c>
      <c r="I265" s="194">
        <v>589.72150507699996</v>
      </c>
      <c r="J265" s="194">
        <v>591.24341750200006</v>
      </c>
      <c r="K265" s="194">
        <v>574.27362585499998</v>
      </c>
      <c r="L265" s="194">
        <v>557.06383249199996</v>
      </c>
      <c r="M265" s="194">
        <v>504.24582904499999</v>
      </c>
      <c r="N265" s="194">
        <v>520.70564901399996</v>
      </c>
      <c r="O265" s="194">
        <v>557.18085652499997</v>
      </c>
      <c r="P265" s="194">
        <v>540.40980781200005</v>
      </c>
      <c r="Q265" s="194">
        <v>563.83456327099998</v>
      </c>
      <c r="R265" s="194">
        <v>566.04635200200005</v>
      </c>
      <c r="S265" s="194">
        <v>589.21363452100002</v>
      </c>
      <c r="T265" s="808"/>
    </row>
    <row r="266" spans="2:20" ht="15" customHeight="1">
      <c r="B266" s="182" t="s">
        <v>17</v>
      </c>
      <c r="C266" s="1217" t="s">
        <v>634</v>
      </c>
      <c r="D266" s="194">
        <v>68076.043081160999</v>
      </c>
      <c r="E266" s="194">
        <v>68076.043081160999</v>
      </c>
      <c r="F266" s="194">
        <v>76848.335799320994</v>
      </c>
      <c r="G266" s="194">
        <v>79183.817276268994</v>
      </c>
      <c r="H266" s="194">
        <v>78989.162120759007</v>
      </c>
      <c r="I266" s="194">
        <v>78807.271995845993</v>
      </c>
      <c r="J266" s="194">
        <v>79946.717858265998</v>
      </c>
      <c r="K266" s="194">
        <v>80417.976964681002</v>
      </c>
      <c r="L266" s="194">
        <v>80667.844044950994</v>
      </c>
      <c r="M266" s="194">
        <v>81550.055707417006</v>
      </c>
      <c r="N266" s="194">
        <v>80558.747837721006</v>
      </c>
      <c r="O266" s="194">
        <v>80085.990489087999</v>
      </c>
      <c r="P266" s="194">
        <v>80447.055032759003</v>
      </c>
      <c r="Q266" s="194">
        <v>79870.823642621996</v>
      </c>
      <c r="R266" s="194">
        <v>78976.781606416</v>
      </c>
      <c r="S266" s="194">
        <v>77580.949493538006</v>
      </c>
      <c r="T266" s="808"/>
    </row>
    <row r="267" spans="2:20" ht="15" customHeight="1">
      <c r="B267" s="178"/>
      <c r="C267" s="1217" t="s">
        <v>781</v>
      </c>
      <c r="D267" s="194">
        <v>1052.8472192879999</v>
      </c>
      <c r="E267" s="194">
        <v>1052.8472192879999</v>
      </c>
      <c r="F267" s="194">
        <v>1569.1461750809999</v>
      </c>
      <c r="G267" s="194">
        <v>1886.222405748</v>
      </c>
      <c r="H267" s="194">
        <v>1911.6512168459999</v>
      </c>
      <c r="I267" s="194">
        <v>1890.6513712559999</v>
      </c>
      <c r="J267" s="194">
        <v>1894.9084061789999</v>
      </c>
      <c r="K267" s="194">
        <v>1891.8330149129999</v>
      </c>
      <c r="L267" s="194">
        <v>1896.4268106930001</v>
      </c>
      <c r="M267" s="194">
        <v>2019.8109911940001</v>
      </c>
      <c r="N267" s="194">
        <v>1939.392942811</v>
      </c>
      <c r="O267" s="194">
        <v>1905.828980993</v>
      </c>
      <c r="P267" s="194">
        <v>1954.295735161</v>
      </c>
      <c r="Q267" s="194">
        <v>2047.150177645</v>
      </c>
      <c r="R267" s="194">
        <v>2152.035762518</v>
      </c>
      <c r="S267" s="194">
        <v>2284.1648739520001</v>
      </c>
      <c r="T267" s="808"/>
    </row>
    <row r="268" spans="2:20" ht="25.5" customHeight="1">
      <c r="B268" s="182" t="s">
        <v>17</v>
      </c>
      <c r="C268" s="1217" t="s">
        <v>635</v>
      </c>
      <c r="D268" s="194">
        <v>350784.44877759402</v>
      </c>
      <c r="E268" s="194">
        <v>350784.44877759402</v>
      </c>
      <c r="F268" s="194">
        <v>355544.50058438099</v>
      </c>
      <c r="G268" s="194">
        <v>362346.79206980299</v>
      </c>
      <c r="H268" s="194">
        <v>366301.175621289</v>
      </c>
      <c r="I268" s="194">
        <v>369274.90363555198</v>
      </c>
      <c r="J268" s="194">
        <v>372142.40562882798</v>
      </c>
      <c r="K268" s="194">
        <v>376525.54491858103</v>
      </c>
      <c r="L268" s="194">
        <v>380325.17849123402</v>
      </c>
      <c r="M268" s="194">
        <v>384921.63369705802</v>
      </c>
      <c r="N268" s="194">
        <v>383972.16379298898</v>
      </c>
      <c r="O268" s="194">
        <v>385439.28150623699</v>
      </c>
      <c r="P268" s="194">
        <v>386443.30567628302</v>
      </c>
      <c r="Q268" s="194">
        <v>386463.90540789202</v>
      </c>
      <c r="R268" s="194">
        <v>388495.78627101402</v>
      </c>
      <c r="S268" s="194">
        <v>391032.404815357</v>
      </c>
      <c r="T268" s="808"/>
    </row>
    <row r="269" spans="2:20" ht="15" customHeight="1">
      <c r="B269" s="178"/>
      <c r="C269" s="1217" t="s">
        <v>781</v>
      </c>
      <c r="D269" s="194">
        <v>3493.106875599</v>
      </c>
      <c r="E269" s="194">
        <v>3493.106875599</v>
      </c>
      <c r="F269" s="194">
        <v>4061.4141334169999</v>
      </c>
      <c r="G269" s="194">
        <v>5201.0582908160004</v>
      </c>
      <c r="H269" s="194">
        <v>5511.8116961249998</v>
      </c>
      <c r="I269" s="194">
        <v>5448.9240690870001</v>
      </c>
      <c r="J269" s="194">
        <v>5577.8003479230001</v>
      </c>
      <c r="K269" s="194">
        <v>5613.2796416729998</v>
      </c>
      <c r="L269" s="194">
        <v>5631.0450956799996</v>
      </c>
      <c r="M269" s="194">
        <v>5921.9956907380001</v>
      </c>
      <c r="N269" s="194">
        <v>6430.393225279</v>
      </c>
      <c r="O269" s="194">
        <v>6607.9605267870002</v>
      </c>
      <c r="P269" s="194">
        <v>6785.7035414029997</v>
      </c>
      <c r="Q269" s="194">
        <v>7140.2504875610002</v>
      </c>
      <c r="R269" s="194">
        <v>7660.7443019550001</v>
      </c>
      <c r="S269" s="194">
        <v>7934.667486753</v>
      </c>
      <c r="T269" s="808"/>
    </row>
    <row r="270" spans="2:20" ht="15" customHeight="1">
      <c r="B270" s="1528" t="s">
        <v>636</v>
      </c>
      <c r="C270" s="1529"/>
      <c r="D270" s="194">
        <v>72799.494662241006</v>
      </c>
      <c r="E270" s="194">
        <v>72799.494662241006</v>
      </c>
      <c r="F270" s="194">
        <v>85143.787709027994</v>
      </c>
      <c r="G270" s="194">
        <v>91497.071436208993</v>
      </c>
      <c r="H270" s="194">
        <v>92351.866222928002</v>
      </c>
      <c r="I270" s="194">
        <v>93573.940759083998</v>
      </c>
      <c r="J270" s="194">
        <v>94668.053881134998</v>
      </c>
      <c r="K270" s="194">
        <v>95785.634454728002</v>
      </c>
      <c r="L270" s="194">
        <v>97256.666824636006</v>
      </c>
      <c r="M270" s="194">
        <v>99673.474621472007</v>
      </c>
      <c r="N270" s="194">
        <v>92954.991999951002</v>
      </c>
      <c r="O270" s="194">
        <v>93129.448770621006</v>
      </c>
      <c r="P270" s="194">
        <v>93850.678544263006</v>
      </c>
      <c r="Q270" s="194">
        <v>94276.540666485002</v>
      </c>
      <c r="R270" s="194">
        <v>94874.280190698002</v>
      </c>
      <c r="S270" s="194">
        <v>95873.742968331993</v>
      </c>
      <c r="T270" s="808"/>
    </row>
    <row r="271" spans="2:20" s="48" customFormat="1" ht="15" customHeight="1" thickBot="1">
      <c r="B271" s="183"/>
      <c r="C271" s="578" t="s">
        <v>782</v>
      </c>
      <c r="D271" s="310">
        <v>811.95239312399997</v>
      </c>
      <c r="E271" s="310">
        <v>811.95239312399997</v>
      </c>
      <c r="F271" s="310">
        <v>965.51130630800003</v>
      </c>
      <c r="G271" s="310">
        <v>1117.2673367949999</v>
      </c>
      <c r="H271" s="310">
        <v>1077.225859204</v>
      </c>
      <c r="I271" s="310">
        <v>1068.2325512039999</v>
      </c>
      <c r="J271" s="310">
        <v>1138.65184041</v>
      </c>
      <c r="K271" s="310">
        <v>1199.5890952919999</v>
      </c>
      <c r="L271" s="310">
        <v>1288.3566576410001</v>
      </c>
      <c r="M271" s="310">
        <v>1380.03698095</v>
      </c>
      <c r="N271" s="310">
        <v>1139.9151192259999</v>
      </c>
      <c r="O271" s="310">
        <v>1163.464969221</v>
      </c>
      <c r="P271" s="310">
        <v>1196.9148830619999</v>
      </c>
      <c r="Q271" s="310">
        <v>1253.0112751009999</v>
      </c>
      <c r="R271" s="310">
        <v>1285.599412951</v>
      </c>
      <c r="S271" s="310">
        <v>1230.102203618</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8"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8" t="s">
        <v>798</v>
      </c>
      <c r="B2" s="1489"/>
      <c r="C2" s="1489"/>
      <c r="D2" s="1489"/>
      <c r="E2" s="1489"/>
      <c r="F2" s="1489"/>
      <c r="G2" s="1489"/>
      <c r="H2" s="1489"/>
      <c r="I2" s="1489"/>
      <c r="J2" s="1489"/>
      <c r="K2" s="1489"/>
      <c r="L2" s="1489"/>
      <c r="M2" s="1489"/>
      <c r="N2" s="1489"/>
      <c r="O2" s="1489"/>
      <c r="P2" s="1489"/>
      <c r="Q2" s="1489"/>
      <c r="R2" s="1489"/>
      <c r="S2" s="1490"/>
      <c r="T2" s="34"/>
      <c r="U2" s="34"/>
    </row>
    <row r="3" spans="1:29" ht="22.35" customHeight="1">
      <c r="A3" s="1374" t="s">
        <v>419</v>
      </c>
      <c r="B3" s="1496"/>
      <c r="C3" s="1340">
        <v>2021</v>
      </c>
      <c r="D3" s="1340">
        <v>2022</v>
      </c>
      <c r="E3" s="1537">
        <v>2023</v>
      </c>
      <c r="F3" s="1532">
        <v>2024</v>
      </c>
      <c r="G3" s="1532"/>
      <c r="H3" s="1532"/>
      <c r="I3" s="1532"/>
      <c r="J3" s="1532"/>
      <c r="K3" s="1532"/>
      <c r="L3" s="1532"/>
      <c r="M3" s="1532"/>
      <c r="N3" s="1532"/>
      <c r="O3" s="1532"/>
      <c r="P3" s="1532">
        <v>2025</v>
      </c>
      <c r="Q3" s="1532"/>
      <c r="R3" s="1538"/>
      <c r="S3" s="1109"/>
      <c r="T3" s="1087"/>
      <c r="U3" s="1087"/>
      <c r="V3" s="1087"/>
      <c r="W3" s="1087"/>
      <c r="X3" s="1087"/>
      <c r="Y3" s="1087"/>
      <c r="Z3" s="1087"/>
      <c r="AA3" s="1087"/>
      <c r="AB3" s="1087"/>
      <c r="AC3" s="1087"/>
    </row>
    <row r="4" spans="1:29" ht="22.35" customHeight="1">
      <c r="A4" s="1374"/>
      <c r="B4" s="1496"/>
      <c r="C4" s="1339"/>
      <c r="D4" s="1340"/>
      <c r="E4" s="1339"/>
      <c r="F4" s="807" t="s">
        <v>5</v>
      </c>
      <c r="G4" s="807" t="s">
        <v>6</v>
      </c>
      <c r="H4" s="807" t="s">
        <v>267</v>
      </c>
      <c r="I4" s="807" t="s">
        <v>7</v>
      </c>
      <c r="J4" s="807" t="s">
        <v>13</v>
      </c>
      <c r="K4" s="807" t="s">
        <v>14</v>
      </c>
      <c r="L4" s="807" t="s">
        <v>904</v>
      </c>
      <c r="M4" s="807" t="s">
        <v>0</v>
      </c>
      <c r="N4" s="807" t="s">
        <v>1</v>
      </c>
      <c r="O4" s="807" t="s">
        <v>2</v>
      </c>
      <c r="P4" s="807" t="s">
        <v>3</v>
      </c>
      <c r="Q4" s="807" t="s">
        <v>4</v>
      </c>
      <c r="R4" s="807" t="s">
        <v>5</v>
      </c>
      <c r="S4" s="810"/>
    </row>
    <row r="5" spans="1:29" ht="15" customHeight="1">
      <c r="A5" s="1535" t="s">
        <v>637</v>
      </c>
      <c r="B5" s="1536"/>
      <c r="C5" s="114"/>
      <c r="D5" s="114"/>
      <c r="E5" s="114"/>
      <c r="F5" s="114"/>
      <c r="G5" s="114"/>
      <c r="H5" s="114"/>
      <c r="I5" s="114"/>
      <c r="J5" s="114"/>
      <c r="K5" s="114"/>
      <c r="L5" s="114"/>
      <c r="M5" s="114"/>
      <c r="N5" s="114"/>
      <c r="O5" s="114"/>
      <c r="P5" s="114"/>
      <c r="Q5" s="114"/>
      <c r="R5" s="114"/>
      <c r="S5" s="595"/>
    </row>
    <row r="6" spans="1:29" ht="15" customHeight="1">
      <c r="A6" s="1535" t="s">
        <v>784</v>
      </c>
      <c r="B6" s="1536"/>
      <c r="C6" s="114"/>
      <c r="D6" s="114"/>
      <c r="E6" s="114"/>
      <c r="F6" s="114"/>
      <c r="G6" s="114"/>
      <c r="H6" s="114"/>
      <c r="I6" s="114"/>
      <c r="J6" s="114"/>
      <c r="K6" s="114"/>
      <c r="L6" s="114"/>
      <c r="M6" s="114"/>
      <c r="N6" s="114"/>
      <c r="O6" s="114"/>
      <c r="P6" s="114"/>
      <c r="Q6" s="114"/>
      <c r="R6" s="114"/>
      <c r="S6" s="595"/>
    </row>
    <row r="7" spans="1:29" ht="15" customHeight="1">
      <c r="A7" s="270" t="s">
        <v>18</v>
      </c>
      <c r="B7" s="19" t="s">
        <v>590</v>
      </c>
      <c r="C7" s="1218">
        <v>2621250.49024837</v>
      </c>
      <c r="D7" s="1218">
        <v>2940288.5992903998</v>
      </c>
      <c r="E7" s="1218">
        <v>3235835.62631561</v>
      </c>
      <c r="F7" s="1218">
        <v>3389529.68709904</v>
      </c>
      <c r="G7" s="1218">
        <v>3392455.1298926198</v>
      </c>
      <c r="H7" s="1218">
        <v>3390114.89627707</v>
      </c>
      <c r="I7" s="1218">
        <v>3433613.9554619901</v>
      </c>
      <c r="J7" s="1218">
        <v>3431489.43115428</v>
      </c>
      <c r="K7" s="1218">
        <v>3451740.4967346499</v>
      </c>
      <c r="L7" s="1218">
        <v>3506109.62232091</v>
      </c>
      <c r="M7" s="1218">
        <v>3441085.22479105</v>
      </c>
      <c r="N7" s="1218">
        <v>3436607.1975984001</v>
      </c>
      <c r="O7" s="1218">
        <v>3486485.2082763999</v>
      </c>
      <c r="P7" s="1218">
        <v>3472360.6989871599</v>
      </c>
      <c r="Q7" s="1218">
        <v>3497005.9590590699</v>
      </c>
      <c r="R7" s="1218">
        <v>3540367.6238518502</v>
      </c>
      <c r="S7" s="830"/>
      <c r="T7" s="36"/>
      <c r="U7" s="36"/>
    </row>
    <row r="8" spans="1:29" ht="15" customHeight="1">
      <c r="A8" s="270"/>
      <c r="B8" s="1215" t="s">
        <v>785</v>
      </c>
      <c r="C8" s="1218">
        <v>104691.922872802</v>
      </c>
      <c r="D8" s="1218">
        <v>95606.776978012</v>
      </c>
      <c r="E8" s="1218">
        <v>90068.900252735999</v>
      </c>
      <c r="F8" s="1218">
        <v>95807.274899459997</v>
      </c>
      <c r="G8" s="1218">
        <v>96416.336947364005</v>
      </c>
      <c r="H8" s="1218">
        <v>95443.974579507005</v>
      </c>
      <c r="I8" s="1218">
        <v>93800.883417595003</v>
      </c>
      <c r="J8" s="1218">
        <v>93270.366967590002</v>
      </c>
      <c r="K8" s="1218">
        <v>93042.827018213997</v>
      </c>
      <c r="L8" s="1218">
        <v>89964.784364307998</v>
      </c>
      <c r="M8" s="1218">
        <v>93211.734411450001</v>
      </c>
      <c r="N8" s="1218">
        <v>95196.652151982998</v>
      </c>
      <c r="O8" s="1218">
        <v>93719.994335637995</v>
      </c>
      <c r="P8" s="1218">
        <v>97359.428195447996</v>
      </c>
      <c r="Q8" s="1218">
        <v>99084.906943163005</v>
      </c>
      <c r="R8" s="1218">
        <v>97389.292555193999</v>
      </c>
      <c r="S8" s="830"/>
      <c r="T8" s="36"/>
      <c r="U8" s="36"/>
    </row>
    <row r="9" spans="1:29" s="10" customFormat="1" ht="15" customHeight="1">
      <c r="A9" s="270" t="s">
        <v>19</v>
      </c>
      <c r="B9" s="19" t="s">
        <v>586</v>
      </c>
      <c r="C9" s="1218">
        <v>1527638.8936262301</v>
      </c>
      <c r="D9" s="1218">
        <v>1710943.61069316</v>
      </c>
      <c r="E9" s="1218">
        <v>1920752.1447184901</v>
      </c>
      <c r="F9" s="1218">
        <v>2063182.1770182501</v>
      </c>
      <c r="G9" s="1218">
        <v>2077143.86592751</v>
      </c>
      <c r="H9" s="1218">
        <v>2056025.4362101799</v>
      </c>
      <c r="I9" s="1218">
        <v>2063920.0215381801</v>
      </c>
      <c r="J9" s="1218">
        <v>2121534.7462063902</v>
      </c>
      <c r="K9" s="1218">
        <v>2143787.2455426599</v>
      </c>
      <c r="L9" s="1218">
        <v>2186722.9629758699</v>
      </c>
      <c r="M9" s="1218">
        <v>2198603.6295632399</v>
      </c>
      <c r="N9" s="1218">
        <v>2235617.45863715</v>
      </c>
      <c r="O9" s="1218">
        <v>2256394.7213160298</v>
      </c>
      <c r="P9" s="1218">
        <v>2319846.0872885701</v>
      </c>
      <c r="Q9" s="1218">
        <v>2318737.44849189</v>
      </c>
      <c r="R9" s="1218">
        <v>2321769.8688622299</v>
      </c>
      <c r="S9" s="830"/>
      <c r="T9" s="36"/>
      <c r="U9" s="36"/>
    </row>
    <row r="10" spans="1:29" s="10" customFormat="1" ht="15" customHeight="1">
      <c r="A10" s="270"/>
      <c r="B10" s="1215" t="s">
        <v>785</v>
      </c>
      <c r="C10" s="1218">
        <v>41275.532397609</v>
      </c>
      <c r="D10" s="1218">
        <v>33736.963497586999</v>
      </c>
      <c r="E10" s="1218">
        <v>32222.245904686999</v>
      </c>
      <c r="F10" s="1218">
        <v>36087.112775602</v>
      </c>
      <c r="G10" s="1218">
        <v>36230.120417560996</v>
      </c>
      <c r="H10" s="1218">
        <v>36020.224755051</v>
      </c>
      <c r="I10" s="1218">
        <v>34910.500634538002</v>
      </c>
      <c r="J10" s="1218">
        <v>35634.204294670002</v>
      </c>
      <c r="K10" s="1218">
        <v>35337.696477281002</v>
      </c>
      <c r="L10" s="1218">
        <v>32404.469084634999</v>
      </c>
      <c r="M10" s="1218">
        <v>33193.330906509</v>
      </c>
      <c r="N10" s="1218">
        <v>33938.032465331002</v>
      </c>
      <c r="O10" s="1218">
        <v>32540.858498040001</v>
      </c>
      <c r="P10" s="1218">
        <v>33465.958673376997</v>
      </c>
      <c r="Q10" s="1218">
        <v>34343.971661946001</v>
      </c>
      <c r="R10" s="1218">
        <v>32333.654876512999</v>
      </c>
      <c r="S10" s="830"/>
      <c r="T10" s="36"/>
      <c r="U10" s="36"/>
    </row>
    <row r="11" spans="1:29" s="10" customFormat="1" ht="15" customHeight="1">
      <c r="A11" s="270" t="s">
        <v>20</v>
      </c>
      <c r="B11" s="1215" t="s">
        <v>587</v>
      </c>
      <c r="C11" s="1218">
        <v>1619696.0693688099</v>
      </c>
      <c r="D11" s="1218">
        <v>1772331.36335658</v>
      </c>
      <c r="E11" s="1218">
        <v>1933655.6254791899</v>
      </c>
      <c r="F11" s="1218">
        <v>2025692.4746302599</v>
      </c>
      <c r="G11" s="1218">
        <v>2045019.04656762</v>
      </c>
      <c r="H11" s="1218">
        <v>2061563.4006757101</v>
      </c>
      <c r="I11" s="1218">
        <v>2081715.98028194</v>
      </c>
      <c r="J11" s="1218">
        <v>2103871.14325681</v>
      </c>
      <c r="K11" s="1218">
        <v>2121729.5038767899</v>
      </c>
      <c r="L11" s="1218">
        <v>2138725.00512627</v>
      </c>
      <c r="M11" s="1218">
        <v>2142530.5562302098</v>
      </c>
      <c r="N11" s="1218">
        <v>2153269.58502822</v>
      </c>
      <c r="O11" s="1218">
        <v>2165544.7790655098</v>
      </c>
      <c r="P11" s="1218">
        <v>2167735.6955388398</v>
      </c>
      <c r="Q11" s="1218">
        <v>2181888.1018056301</v>
      </c>
      <c r="R11" s="1218">
        <v>2197655.2659861399</v>
      </c>
      <c r="S11" s="830"/>
      <c r="T11" s="36"/>
      <c r="U11" s="36"/>
    </row>
    <row r="12" spans="1:29" s="10" customFormat="1" ht="15" customHeight="1">
      <c r="A12" s="270"/>
      <c r="B12" s="1215" t="s">
        <v>785</v>
      </c>
      <c r="C12" s="1218">
        <v>27302.998756740999</v>
      </c>
      <c r="D12" s="1218">
        <v>27232.038987967</v>
      </c>
      <c r="E12" s="1218">
        <v>32685.839597398</v>
      </c>
      <c r="F12" s="1218">
        <v>37339.151116710003</v>
      </c>
      <c r="G12" s="1218">
        <v>38248.629951987998</v>
      </c>
      <c r="H12" s="1218">
        <v>38131.514742813997</v>
      </c>
      <c r="I12" s="1218">
        <v>38480.876918463</v>
      </c>
      <c r="J12" s="1218">
        <v>39424.852272240001</v>
      </c>
      <c r="K12" s="1218">
        <v>40582.238716521999</v>
      </c>
      <c r="L12" s="1218">
        <v>40536.501095296</v>
      </c>
      <c r="M12" s="1218">
        <v>43347.392915532997</v>
      </c>
      <c r="N12" s="1218">
        <v>44610.719661566</v>
      </c>
      <c r="O12" s="1218">
        <v>45098.226744555999</v>
      </c>
      <c r="P12" s="1218">
        <v>47329.580019013003</v>
      </c>
      <c r="Q12" s="1218">
        <v>49616.156313708998</v>
      </c>
      <c r="R12" s="1218">
        <v>49481.167674422999</v>
      </c>
      <c r="S12" s="830"/>
      <c r="T12" s="36"/>
      <c r="U12" s="36"/>
    </row>
    <row r="13" spans="1:29" s="588" customFormat="1" ht="15" customHeight="1">
      <c r="A13" s="1533" t="s">
        <v>786</v>
      </c>
      <c r="B13" s="1534"/>
      <c r="C13" s="586">
        <v>5768585.4532434102</v>
      </c>
      <c r="D13" s="586">
        <v>6423563.5733401394</v>
      </c>
      <c r="E13" s="586">
        <v>7090243.3965132898</v>
      </c>
      <c r="F13" s="586">
        <v>7478404.3387475498</v>
      </c>
      <c r="G13" s="586">
        <v>7514618.0423877491</v>
      </c>
      <c r="H13" s="586">
        <v>7507703.73316296</v>
      </c>
      <c r="I13" s="586">
        <v>7579249.9572821101</v>
      </c>
      <c r="J13" s="586">
        <v>7656895.3206174802</v>
      </c>
      <c r="K13" s="586">
        <v>7717257.2461540997</v>
      </c>
      <c r="L13" s="586">
        <v>7831557.5904230494</v>
      </c>
      <c r="M13" s="586">
        <v>7782219.4105845001</v>
      </c>
      <c r="N13" s="586">
        <v>7825494.2412637696</v>
      </c>
      <c r="O13" s="586">
        <v>7908424.708657939</v>
      </c>
      <c r="P13" s="586">
        <v>7959942.4818145689</v>
      </c>
      <c r="Q13" s="586">
        <v>7997631.50935659</v>
      </c>
      <c r="R13" s="586">
        <v>8059792.7587002199</v>
      </c>
      <c r="S13" s="596"/>
      <c r="T13" s="587"/>
      <c r="U13" s="587"/>
    </row>
    <row r="14" spans="1:29" s="588" customFormat="1" ht="15" customHeight="1">
      <c r="A14" s="597"/>
      <c r="B14" s="1216" t="s">
        <v>785</v>
      </c>
      <c r="C14" s="586">
        <v>173270.45402715198</v>
      </c>
      <c r="D14" s="586">
        <v>156575.779463566</v>
      </c>
      <c r="E14" s="586">
        <v>154976.98575482101</v>
      </c>
      <c r="F14" s="586">
        <v>169233.53879177201</v>
      </c>
      <c r="G14" s="586">
        <v>170895.08731691301</v>
      </c>
      <c r="H14" s="586">
        <v>169595.71407737202</v>
      </c>
      <c r="I14" s="586">
        <v>167192.26097059602</v>
      </c>
      <c r="J14" s="586">
        <v>168329.42353450001</v>
      </c>
      <c r="K14" s="586">
        <v>168962.762212017</v>
      </c>
      <c r="L14" s="586">
        <v>162905.754544239</v>
      </c>
      <c r="M14" s="586">
        <v>169752.45823349198</v>
      </c>
      <c r="N14" s="586">
        <v>173745.40427887999</v>
      </c>
      <c r="O14" s="586">
        <v>171359.079578234</v>
      </c>
      <c r="P14" s="586">
        <v>178154.966887838</v>
      </c>
      <c r="Q14" s="586">
        <v>183045.03491881798</v>
      </c>
      <c r="R14" s="586">
        <v>179204.11510612999</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5" t="s">
        <v>639</v>
      </c>
      <c r="B16" s="1536"/>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5" t="s">
        <v>638</v>
      </c>
      <c r="B17" s="1536"/>
      <c r="C17" s="1219"/>
      <c r="D17" s="1219"/>
      <c r="E17" s="1219"/>
      <c r="F17" s="1219"/>
      <c r="G17" s="1219"/>
      <c r="H17" s="1219"/>
      <c r="I17" s="1219"/>
      <c r="J17" s="1219"/>
      <c r="K17" s="1219"/>
      <c r="L17" s="1219"/>
      <c r="M17" s="1219"/>
      <c r="N17" s="1219"/>
      <c r="O17" s="1219"/>
      <c r="P17" s="1219"/>
      <c r="Q17" s="1219"/>
      <c r="R17" s="1219"/>
      <c r="S17" s="831"/>
      <c r="T17" s="36"/>
      <c r="U17" s="36"/>
    </row>
    <row r="18" spans="1:21" s="10" customFormat="1" ht="15" customHeight="1">
      <c r="A18" s="270" t="s">
        <v>18</v>
      </c>
      <c r="B18" s="19" t="s">
        <v>640</v>
      </c>
      <c r="C18" s="1220">
        <v>199099.54233567099</v>
      </c>
      <c r="D18" s="1220">
        <v>189896.16454871101</v>
      </c>
      <c r="E18" s="1220">
        <v>184109.167981312</v>
      </c>
      <c r="F18" s="1220">
        <v>195074.678874184</v>
      </c>
      <c r="G18" s="1220">
        <v>200468.64949500901</v>
      </c>
      <c r="H18" s="1220">
        <v>187267.51992712199</v>
      </c>
      <c r="I18" s="1220">
        <v>174613.24477181101</v>
      </c>
      <c r="J18" s="1220">
        <v>178257.57668307901</v>
      </c>
      <c r="K18" s="1220">
        <v>180071.56929059399</v>
      </c>
      <c r="L18" s="1220">
        <v>186122.710942248</v>
      </c>
      <c r="M18" s="1220">
        <v>188514.24209190501</v>
      </c>
      <c r="N18" s="1220">
        <v>189420.28744139301</v>
      </c>
      <c r="O18" s="1220">
        <v>186236.12562047501</v>
      </c>
      <c r="P18" s="1220">
        <v>196223.52008467101</v>
      </c>
      <c r="Q18" s="1220">
        <v>195339.65087551999</v>
      </c>
      <c r="R18" s="1220">
        <v>190398.936323751</v>
      </c>
      <c r="S18" s="835"/>
      <c r="T18" s="36"/>
      <c r="U18" s="36"/>
    </row>
    <row r="19" spans="1:21" s="10" customFormat="1" ht="15" customHeight="1">
      <c r="A19" s="270"/>
      <c r="B19" s="1215" t="s">
        <v>785</v>
      </c>
      <c r="C19" s="1220">
        <v>6092.0252076810002</v>
      </c>
      <c r="D19" s="1220">
        <v>5533.3830428379997</v>
      </c>
      <c r="E19" s="1220">
        <v>5237.2588589759998</v>
      </c>
      <c r="F19" s="1220">
        <v>5005.6977001750001</v>
      </c>
      <c r="G19" s="1220">
        <v>4868.5533628129997</v>
      </c>
      <c r="H19" s="1220">
        <v>4654.681847371</v>
      </c>
      <c r="I19" s="1220">
        <v>3881.9143491469999</v>
      </c>
      <c r="J19" s="1220">
        <v>3781.3692814740002</v>
      </c>
      <c r="K19" s="1220">
        <v>4711.7755593960001</v>
      </c>
      <c r="L19" s="1220">
        <v>4705.0763803420004</v>
      </c>
      <c r="M19" s="1220">
        <v>5517.1724233630002</v>
      </c>
      <c r="N19" s="1220">
        <v>5525.9769717230001</v>
      </c>
      <c r="O19" s="1220">
        <v>5286.6868665740003</v>
      </c>
      <c r="P19" s="1220">
        <v>5104.4694366599997</v>
      </c>
      <c r="Q19" s="1220">
        <v>5056.0004205880005</v>
      </c>
      <c r="R19" s="1220">
        <v>4799.5598611470004</v>
      </c>
      <c r="S19" s="835"/>
      <c r="T19" s="36"/>
      <c r="U19" s="36"/>
    </row>
    <row r="20" spans="1:21" s="10" customFormat="1" ht="15" customHeight="1">
      <c r="A20" s="270" t="s">
        <v>19</v>
      </c>
      <c r="B20" s="19" t="s">
        <v>641</v>
      </c>
      <c r="C20" s="1220">
        <v>79660.473667393002</v>
      </c>
      <c r="D20" s="1220">
        <v>86567.206116904999</v>
      </c>
      <c r="E20" s="1220">
        <v>105929.234937425</v>
      </c>
      <c r="F20" s="1220">
        <v>114619.46773949701</v>
      </c>
      <c r="G20" s="1220">
        <v>109911.534871936</v>
      </c>
      <c r="H20" s="1220">
        <v>111218.132948217</v>
      </c>
      <c r="I20" s="1220">
        <v>111307.64460307801</v>
      </c>
      <c r="J20" s="1220">
        <v>115650.96349061999</v>
      </c>
      <c r="K20" s="1220">
        <v>121739.489383162</v>
      </c>
      <c r="L20" s="1220">
        <v>120765.307423862</v>
      </c>
      <c r="M20" s="1220">
        <v>117222.08548449</v>
      </c>
      <c r="N20" s="1220">
        <v>117289.794912823</v>
      </c>
      <c r="O20" s="1220">
        <v>123575.070096992</v>
      </c>
      <c r="P20" s="1220">
        <v>122558.73766689999</v>
      </c>
      <c r="Q20" s="1220">
        <v>117233.501669515</v>
      </c>
      <c r="R20" s="1220">
        <v>122342.63172121601</v>
      </c>
      <c r="S20" s="835"/>
      <c r="T20" s="36"/>
      <c r="U20" s="36"/>
    </row>
    <row r="21" spans="1:21" s="10" customFormat="1" ht="15" customHeight="1">
      <c r="A21" s="270"/>
      <c r="B21" s="1215" t="s">
        <v>785</v>
      </c>
      <c r="C21" s="1220">
        <v>3472.1673513699998</v>
      </c>
      <c r="D21" s="1220">
        <v>1948.1010659609999</v>
      </c>
      <c r="E21" s="1220">
        <v>1446.2160037870001</v>
      </c>
      <c r="F21" s="1220">
        <v>1427.5398779019999</v>
      </c>
      <c r="G21" s="1220">
        <v>1576.2406695520001</v>
      </c>
      <c r="H21" s="1220">
        <v>1431.342716716</v>
      </c>
      <c r="I21" s="1220">
        <v>1527.096855004</v>
      </c>
      <c r="J21" s="1220">
        <v>1555.989614999</v>
      </c>
      <c r="K21" s="1220">
        <v>1514.1553591490001</v>
      </c>
      <c r="L21" s="1220">
        <v>1573.8472363210001</v>
      </c>
      <c r="M21" s="1220">
        <v>1391.505880187</v>
      </c>
      <c r="N21" s="1220">
        <v>1503.1250116440001</v>
      </c>
      <c r="O21" s="1220">
        <v>1315.46879491</v>
      </c>
      <c r="P21" s="1220">
        <v>1423.1687786959999</v>
      </c>
      <c r="Q21" s="1220">
        <v>1131.510333939</v>
      </c>
      <c r="R21" s="1220">
        <v>1048.096260284</v>
      </c>
      <c r="S21" s="835"/>
      <c r="T21" s="36"/>
      <c r="U21" s="36"/>
    </row>
    <row r="22" spans="1:21" s="10" customFormat="1" ht="15" customHeight="1">
      <c r="A22" s="270" t="s">
        <v>20</v>
      </c>
      <c r="B22" s="19" t="s">
        <v>642</v>
      </c>
      <c r="C22" s="585">
        <v>5489825.4372403501</v>
      </c>
      <c r="D22" s="585">
        <v>6147100.2026745202</v>
      </c>
      <c r="E22" s="585">
        <v>6800204.9935945496</v>
      </c>
      <c r="F22" s="585">
        <v>7168710.1921338802</v>
      </c>
      <c r="G22" s="585">
        <v>7204237.8580208002</v>
      </c>
      <c r="H22" s="585">
        <v>7209218.0802876204</v>
      </c>
      <c r="I22" s="585">
        <v>7293329.06790723</v>
      </c>
      <c r="J22" s="585">
        <v>7362986.7804437801</v>
      </c>
      <c r="K22" s="585">
        <v>7415446.1874803398</v>
      </c>
      <c r="L22" s="585">
        <v>7524669.5720569398</v>
      </c>
      <c r="M22" s="585">
        <v>7476483.0830081003</v>
      </c>
      <c r="N22" s="585">
        <v>7518784.1589095499</v>
      </c>
      <c r="O22" s="585">
        <v>7598613.5129404701</v>
      </c>
      <c r="P22" s="585">
        <v>7641160.22406301</v>
      </c>
      <c r="Q22" s="585">
        <v>7685058.3568115598</v>
      </c>
      <c r="R22" s="585">
        <v>7747051.1906552603</v>
      </c>
      <c r="S22" s="836"/>
      <c r="T22" s="36"/>
      <c r="U22" s="36"/>
    </row>
    <row r="23" spans="1:21" s="10" customFormat="1" ht="15" customHeight="1">
      <c r="A23" s="271"/>
      <c r="B23" s="1215" t="s">
        <v>785</v>
      </c>
      <c r="C23" s="585">
        <v>163706.261468101</v>
      </c>
      <c r="D23" s="585">
        <v>149094.295354767</v>
      </c>
      <c r="E23" s="585">
        <v>148293.510892058</v>
      </c>
      <c r="F23" s="585">
        <v>162800.301213695</v>
      </c>
      <c r="G23" s="585">
        <v>164450.29328454801</v>
      </c>
      <c r="H23" s="585">
        <v>163509.689513285</v>
      </c>
      <c r="I23" s="585">
        <v>161783.24976644499</v>
      </c>
      <c r="J23" s="585">
        <v>162992.06463802699</v>
      </c>
      <c r="K23" s="585">
        <v>162736.831293472</v>
      </c>
      <c r="L23" s="585">
        <v>156626.830927576</v>
      </c>
      <c r="M23" s="585">
        <v>162843.77992994199</v>
      </c>
      <c r="N23" s="585">
        <v>166716.30229551299</v>
      </c>
      <c r="O23" s="585">
        <v>164756.92391675001</v>
      </c>
      <c r="P23" s="585">
        <v>171627.32867248199</v>
      </c>
      <c r="Q23" s="585">
        <v>176857.52416429101</v>
      </c>
      <c r="R23" s="585">
        <v>173356.45898469901</v>
      </c>
      <c r="S23" s="836"/>
      <c r="T23" s="36"/>
      <c r="U23" s="36"/>
    </row>
    <row r="24" spans="1:21" s="588" customFormat="1" ht="15" customHeight="1">
      <c r="A24" s="1533" t="s">
        <v>786</v>
      </c>
      <c r="B24" s="1534"/>
      <c r="C24" s="589">
        <v>5768585.4532434139</v>
      </c>
      <c r="D24" s="589">
        <v>6423563.5733401366</v>
      </c>
      <c r="E24" s="589">
        <v>7090243.396513287</v>
      </c>
      <c r="F24" s="589">
        <v>7478404.338747561</v>
      </c>
      <c r="G24" s="589">
        <v>7514618.0423877453</v>
      </c>
      <c r="H24" s="589">
        <v>7507703.7331629591</v>
      </c>
      <c r="I24" s="589">
        <v>7579249.9572821194</v>
      </c>
      <c r="J24" s="589">
        <v>7656895.3206174793</v>
      </c>
      <c r="K24" s="589">
        <v>7717257.246154096</v>
      </c>
      <c r="L24" s="589">
        <v>7831557.5904230494</v>
      </c>
      <c r="M24" s="589">
        <v>7782219.4105844954</v>
      </c>
      <c r="N24" s="589">
        <v>7825494.2412637658</v>
      </c>
      <c r="O24" s="589">
        <v>7908424.7086579371</v>
      </c>
      <c r="P24" s="589">
        <v>7959942.481814581</v>
      </c>
      <c r="Q24" s="589">
        <v>7997631.5093565946</v>
      </c>
      <c r="R24" s="589">
        <v>8059792.7587002274</v>
      </c>
      <c r="S24" s="834"/>
      <c r="T24" s="587"/>
      <c r="U24" s="587"/>
    </row>
    <row r="25" spans="1:21" s="588" customFormat="1" ht="15" customHeight="1" thickBot="1">
      <c r="A25" s="600"/>
      <c r="B25" s="601" t="s">
        <v>785</v>
      </c>
      <c r="C25" s="603">
        <v>173270.45402715201</v>
      </c>
      <c r="D25" s="603">
        <v>156575.779463566</v>
      </c>
      <c r="E25" s="603">
        <v>154976.98575482098</v>
      </c>
      <c r="F25" s="603">
        <v>169233.53879177201</v>
      </c>
      <c r="G25" s="603">
        <v>170895.08731691301</v>
      </c>
      <c r="H25" s="603">
        <v>169595.71407737202</v>
      </c>
      <c r="I25" s="603">
        <v>167192.26097059599</v>
      </c>
      <c r="J25" s="603">
        <v>168329.42353450001</v>
      </c>
      <c r="K25" s="603">
        <v>168962.762212017</v>
      </c>
      <c r="L25" s="603">
        <v>162905.754544239</v>
      </c>
      <c r="M25" s="603">
        <v>169752.45823349198</v>
      </c>
      <c r="N25" s="603">
        <v>173745.40427887999</v>
      </c>
      <c r="O25" s="603">
        <v>171359.079578234</v>
      </c>
      <c r="P25" s="603">
        <v>178154.966887838</v>
      </c>
      <c r="Q25" s="603">
        <v>183045.03491881801</v>
      </c>
      <c r="R25" s="603">
        <v>179204.11510613002</v>
      </c>
      <c r="S25" s="604"/>
      <c r="T25" s="587"/>
      <c r="U25" s="587"/>
    </row>
    <row r="26" spans="1:21" ht="105" customHeight="1" thickBot="1">
      <c r="A26" s="1518" t="s">
        <v>799</v>
      </c>
      <c r="B26" s="1519"/>
      <c r="C26" s="1519"/>
      <c r="D26" s="1519"/>
      <c r="E26" s="1519"/>
      <c r="F26" s="1519"/>
      <c r="G26" s="1519"/>
      <c r="H26" s="1519"/>
      <c r="I26" s="1519"/>
      <c r="J26" s="1519"/>
      <c r="K26" s="1519"/>
      <c r="L26" s="1519"/>
      <c r="M26" s="1519"/>
      <c r="N26" s="1519"/>
      <c r="O26" s="1519"/>
      <c r="P26" s="1519"/>
      <c r="Q26" s="1519"/>
      <c r="R26" s="1519"/>
      <c r="S26" s="1520"/>
    </row>
    <row r="27" spans="1:21" ht="22.35" customHeight="1">
      <c r="A27" s="1374" t="s">
        <v>419</v>
      </c>
      <c r="B27" s="1496"/>
      <c r="C27" s="1340">
        <v>2021</v>
      </c>
      <c r="D27" s="1340">
        <v>2022</v>
      </c>
      <c r="E27" s="1537">
        <v>2023</v>
      </c>
      <c r="F27" s="1532">
        <v>2024</v>
      </c>
      <c r="G27" s="1532"/>
      <c r="H27" s="1532"/>
      <c r="I27" s="1532"/>
      <c r="J27" s="1532"/>
      <c r="K27" s="1532"/>
      <c r="L27" s="1532"/>
      <c r="M27" s="1532"/>
      <c r="N27" s="1532"/>
      <c r="O27" s="1532"/>
      <c r="P27" s="1532">
        <v>2025</v>
      </c>
      <c r="Q27" s="1532"/>
      <c r="R27" s="1532"/>
      <c r="S27" s="864"/>
    </row>
    <row r="28" spans="1:21" ht="22.35" customHeight="1">
      <c r="A28" s="1374"/>
      <c r="B28" s="1496"/>
      <c r="C28" s="1339"/>
      <c r="D28" s="1340"/>
      <c r="E28" s="1339"/>
      <c r="F28" s="807" t="s">
        <v>5</v>
      </c>
      <c r="G28" s="807" t="s">
        <v>6</v>
      </c>
      <c r="H28" s="807" t="s">
        <v>267</v>
      </c>
      <c r="I28" s="807" t="s">
        <v>7</v>
      </c>
      <c r="J28" s="807" t="s">
        <v>13</v>
      </c>
      <c r="K28" s="807" t="s">
        <v>14</v>
      </c>
      <c r="L28" s="807" t="s">
        <v>904</v>
      </c>
      <c r="M28" s="807" t="s">
        <v>0</v>
      </c>
      <c r="N28" s="807" t="s">
        <v>1</v>
      </c>
      <c r="O28" s="807" t="s">
        <v>2</v>
      </c>
      <c r="P28" s="807" t="s">
        <v>3</v>
      </c>
      <c r="Q28" s="807" t="s">
        <v>4</v>
      </c>
      <c r="R28" s="807" t="s">
        <v>5</v>
      </c>
      <c r="S28" s="810"/>
    </row>
    <row r="29" spans="1:21" ht="15" customHeight="1">
      <c r="A29" s="1535" t="s">
        <v>637</v>
      </c>
      <c r="B29" s="1536"/>
      <c r="C29" s="1221"/>
      <c r="D29" s="1221"/>
      <c r="E29" s="1221"/>
      <c r="F29" s="1221"/>
      <c r="G29" s="1221"/>
      <c r="H29" s="1221"/>
      <c r="I29" s="1221"/>
      <c r="J29" s="1221"/>
      <c r="K29" s="1221"/>
      <c r="L29" s="1221"/>
      <c r="M29" s="1221"/>
      <c r="N29" s="1221"/>
      <c r="O29" s="1221"/>
      <c r="P29" s="1221"/>
      <c r="Q29" s="1221"/>
      <c r="R29" s="1221"/>
      <c r="S29" s="829"/>
    </row>
    <row r="30" spans="1:21" ht="15" customHeight="1">
      <c r="A30" s="1535" t="s">
        <v>784</v>
      </c>
      <c r="B30" s="1536"/>
      <c r="C30" s="1221"/>
      <c r="D30" s="1221"/>
      <c r="E30" s="1221"/>
      <c r="F30" s="1221"/>
      <c r="G30" s="1221"/>
      <c r="H30" s="1221"/>
      <c r="I30" s="1221"/>
      <c r="J30" s="1221"/>
      <c r="K30" s="1221"/>
      <c r="L30" s="1221"/>
      <c r="M30" s="1221"/>
      <c r="N30" s="1221"/>
      <c r="O30" s="1221"/>
      <c r="P30" s="1221"/>
      <c r="Q30" s="1221"/>
      <c r="R30" s="1221"/>
      <c r="S30" s="829"/>
    </row>
    <row r="31" spans="1:21" ht="15" customHeight="1">
      <c r="A31" s="270" t="s">
        <v>18</v>
      </c>
      <c r="B31" s="19" t="s">
        <v>590</v>
      </c>
      <c r="C31" s="1218">
        <v>281145.748308109</v>
      </c>
      <c r="D31" s="1218">
        <v>313815.29107160401</v>
      </c>
      <c r="E31" s="1218">
        <v>309136.47567363398</v>
      </c>
      <c r="F31" s="1218">
        <v>293032.51125673903</v>
      </c>
      <c r="G31" s="1218">
        <v>293041.026367863</v>
      </c>
      <c r="H31" s="1218">
        <v>294495.158513389</v>
      </c>
      <c r="I31" s="1218">
        <v>292033.81094443001</v>
      </c>
      <c r="J31" s="1218">
        <v>294516.41176652396</v>
      </c>
      <c r="K31" s="1218">
        <v>299772.58920868998</v>
      </c>
      <c r="L31" s="1218">
        <v>305167.60675660998</v>
      </c>
      <c r="M31" s="1218">
        <v>297146.48641300504</v>
      </c>
      <c r="N31" s="1218">
        <v>287125.64772908704</v>
      </c>
      <c r="O31" s="1218">
        <v>295434.52461196703</v>
      </c>
      <c r="P31" s="1218">
        <v>291485.148286907</v>
      </c>
      <c r="Q31" s="1218">
        <v>283511.43138819502</v>
      </c>
      <c r="R31" s="1218">
        <v>274876.61002177797</v>
      </c>
      <c r="S31" s="830"/>
    </row>
    <row r="32" spans="1:21" ht="15" customHeight="1">
      <c r="A32" s="270"/>
      <c r="B32" s="1215" t="s">
        <v>785</v>
      </c>
      <c r="C32" s="1218">
        <v>11866.995381239001</v>
      </c>
      <c r="D32" s="1218">
        <v>10574.216018753999</v>
      </c>
      <c r="E32" s="1218">
        <v>9373.9901962820004</v>
      </c>
      <c r="F32" s="1218">
        <v>12450.571232047001</v>
      </c>
      <c r="G32" s="1218">
        <v>11993.357646069</v>
      </c>
      <c r="H32" s="1218">
        <v>12060.731019430999</v>
      </c>
      <c r="I32" s="1218">
        <v>11892.983028825</v>
      </c>
      <c r="J32" s="1218">
        <v>11952.551952190999</v>
      </c>
      <c r="K32" s="1218">
        <v>11640.180073990001</v>
      </c>
      <c r="L32" s="1218">
        <v>11534.467559189001</v>
      </c>
      <c r="M32" s="1218">
        <v>11827.692697398001</v>
      </c>
      <c r="N32" s="1218">
        <v>12167.620340187001</v>
      </c>
      <c r="O32" s="1218">
        <v>11968.937817553</v>
      </c>
      <c r="P32" s="1218">
        <v>12509.585169255999</v>
      </c>
      <c r="Q32" s="1218">
        <v>12910.572510582</v>
      </c>
      <c r="R32" s="1218">
        <v>10735.679924069</v>
      </c>
      <c r="S32" s="830"/>
    </row>
    <row r="33" spans="1:20" ht="15" customHeight="1">
      <c r="A33" s="270" t="s">
        <v>19</v>
      </c>
      <c r="B33" s="19" t="s">
        <v>586</v>
      </c>
      <c r="C33" s="1218">
        <v>148707.556058769</v>
      </c>
      <c r="D33" s="1218">
        <v>154995.85466652599</v>
      </c>
      <c r="E33" s="1218">
        <v>147053.338901921</v>
      </c>
      <c r="F33" s="1218">
        <v>164439.39816564301</v>
      </c>
      <c r="G33" s="1218">
        <v>165376.61308149702</v>
      </c>
      <c r="H33" s="1218">
        <v>165238.65914869402</v>
      </c>
      <c r="I33" s="1218">
        <v>164641.135258575</v>
      </c>
      <c r="J33" s="1218">
        <v>166846.75484613399</v>
      </c>
      <c r="K33" s="1218">
        <v>166594.78028480202</v>
      </c>
      <c r="L33" s="1218">
        <v>170207.958310749</v>
      </c>
      <c r="M33" s="1218">
        <v>170668.31562616897</v>
      </c>
      <c r="N33" s="1218">
        <v>155549.711496595</v>
      </c>
      <c r="O33" s="1218">
        <v>155921.70926184201</v>
      </c>
      <c r="P33" s="1218">
        <v>156982.497434516</v>
      </c>
      <c r="Q33" s="1218">
        <v>156274.59355788701</v>
      </c>
      <c r="R33" s="1218">
        <v>145365.64423949202</v>
      </c>
      <c r="S33" s="830"/>
    </row>
    <row r="34" spans="1:20" ht="15" customHeight="1">
      <c r="A34" s="270"/>
      <c r="B34" s="1215" t="s">
        <v>785</v>
      </c>
      <c r="C34" s="1218">
        <v>4289.6921498519996</v>
      </c>
      <c r="D34" s="1218">
        <v>3563.8767365600002</v>
      </c>
      <c r="E34" s="1218">
        <v>2956.17577274</v>
      </c>
      <c r="F34" s="1218">
        <v>4135.9708229959997</v>
      </c>
      <c r="G34" s="1218">
        <v>4087.9055177330001</v>
      </c>
      <c r="H34" s="1218">
        <v>4305.7954133829999</v>
      </c>
      <c r="I34" s="1218">
        <v>4263.0850992409996</v>
      </c>
      <c r="J34" s="1218">
        <v>4227.9680715559998</v>
      </c>
      <c r="K34" s="1218">
        <v>4165.8620492169994</v>
      </c>
      <c r="L34" s="1218">
        <v>3816.5332281139999</v>
      </c>
      <c r="M34" s="1218">
        <v>4693.2647127649998</v>
      </c>
      <c r="N34" s="1218">
        <v>4188.0435771479997</v>
      </c>
      <c r="O34" s="1218">
        <v>3946.2114726560003</v>
      </c>
      <c r="P34" s="1218">
        <v>4117.8851766910002</v>
      </c>
      <c r="Q34" s="1218">
        <v>4197.9509064390004</v>
      </c>
      <c r="R34" s="1218">
        <v>3428.642622069</v>
      </c>
      <c r="S34" s="830"/>
    </row>
    <row r="35" spans="1:20" ht="15" customHeight="1">
      <c r="A35" s="270" t="s">
        <v>20</v>
      </c>
      <c r="B35" s="1215" t="s">
        <v>587</v>
      </c>
      <c r="C35" s="1218">
        <v>263878.53171266499</v>
      </c>
      <c r="D35" s="1218">
        <v>300222.412122946</v>
      </c>
      <c r="E35" s="1218">
        <v>295345.96645399299</v>
      </c>
      <c r="F35" s="1218">
        <v>312360.63554133399</v>
      </c>
      <c r="G35" s="1218">
        <v>316046.32658579003</v>
      </c>
      <c r="H35" s="1218">
        <v>320848.262029565</v>
      </c>
      <c r="I35" s="1218">
        <v>322269.28187039698</v>
      </c>
      <c r="J35" s="1218">
        <v>327281.296620465</v>
      </c>
      <c r="K35" s="1218">
        <v>331013.880595667</v>
      </c>
      <c r="L35" s="1218">
        <v>333580.13382049301</v>
      </c>
      <c r="M35" s="1218">
        <v>335292.94562557299</v>
      </c>
      <c r="N35" s="1218">
        <v>336533.39954187901</v>
      </c>
      <c r="O35" s="1218">
        <v>339270.491905423</v>
      </c>
      <c r="P35" s="1218">
        <v>340965.42653660604</v>
      </c>
      <c r="Q35" s="1218">
        <v>345491.95215433498</v>
      </c>
      <c r="R35" s="1218">
        <v>333311.32082114101</v>
      </c>
      <c r="S35" s="830"/>
    </row>
    <row r="36" spans="1:20" ht="15" customHeight="1">
      <c r="A36" s="270"/>
      <c r="B36" s="1215" t="s">
        <v>785</v>
      </c>
      <c r="C36" s="1218">
        <v>3111.2916671019998</v>
      </c>
      <c r="D36" s="1218">
        <v>5675.6945186440007</v>
      </c>
      <c r="E36" s="1218">
        <v>4099.6535347250001</v>
      </c>
      <c r="F36" s="1218">
        <v>6387.8101329580004</v>
      </c>
      <c r="G36" s="1218">
        <v>6438.1729370940002</v>
      </c>
      <c r="H36" s="1218">
        <v>6464.8119429589997</v>
      </c>
      <c r="I36" s="1218">
        <v>6339.9497601889998</v>
      </c>
      <c r="J36" s="1218">
        <v>6383.0367930080001</v>
      </c>
      <c r="K36" s="1218">
        <v>6532.1781283309992</v>
      </c>
      <c r="L36" s="1218">
        <v>6277.6382041779998</v>
      </c>
      <c r="M36" s="1218">
        <v>6587.9094513119999</v>
      </c>
      <c r="N36" s="1218">
        <v>6756.1873807780003</v>
      </c>
      <c r="O36" s="1218">
        <v>6753.1514401200002</v>
      </c>
      <c r="P36" s="1218">
        <v>7182.4359391320004</v>
      </c>
      <c r="Q36" s="1218">
        <v>7543.6516587329997</v>
      </c>
      <c r="R36" s="1218">
        <v>5530.5349758479997</v>
      </c>
      <c r="S36" s="830"/>
    </row>
    <row r="37" spans="1:20" s="590" customFormat="1" ht="15" customHeight="1">
      <c r="A37" s="1533" t="s">
        <v>786</v>
      </c>
      <c r="B37" s="1534"/>
      <c r="C37" s="586">
        <v>693731.83607954299</v>
      </c>
      <c r="D37" s="586">
        <v>769033.55786107597</v>
      </c>
      <c r="E37" s="586">
        <v>751535.78102954803</v>
      </c>
      <c r="F37" s="586">
        <v>769832.54496371606</v>
      </c>
      <c r="G37" s="586">
        <v>774463.96603514999</v>
      </c>
      <c r="H37" s="586">
        <v>780582.07969164802</v>
      </c>
      <c r="I37" s="586">
        <v>778944.22807340208</v>
      </c>
      <c r="J37" s="586">
        <v>788644.46323312295</v>
      </c>
      <c r="K37" s="586">
        <v>797381.250089159</v>
      </c>
      <c r="L37" s="586">
        <v>808955.69888785202</v>
      </c>
      <c r="M37" s="586">
        <v>803107.74766474706</v>
      </c>
      <c r="N37" s="586">
        <v>779208.75876756106</v>
      </c>
      <c r="O37" s="586">
        <v>790626.7257792321</v>
      </c>
      <c r="P37" s="586">
        <v>789433.07225802902</v>
      </c>
      <c r="Q37" s="586">
        <v>785277.97710041702</v>
      </c>
      <c r="R37" s="586">
        <v>753553.57508241106</v>
      </c>
      <c r="S37" s="596"/>
      <c r="T37" s="587"/>
    </row>
    <row r="38" spans="1:20" s="590" customFormat="1" ht="15" customHeight="1">
      <c r="A38" s="597"/>
      <c r="B38" s="1216" t="s">
        <v>785</v>
      </c>
      <c r="C38" s="586">
        <v>19267.979198192999</v>
      </c>
      <c r="D38" s="586">
        <v>19813.787273957998</v>
      </c>
      <c r="E38" s="586">
        <v>16429.819503747</v>
      </c>
      <c r="F38" s="586">
        <v>22974.352188001001</v>
      </c>
      <c r="G38" s="586">
        <v>22519.436100896</v>
      </c>
      <c r="H38" s="586">
        <v>22831.338375773001</v>
      </c>
      <c r="I38" s="586">
        <v>22496.017888254999</v>
      </c>
      <c r="J38" s="586">
        <v>22563.556816754997</v>
      </c>
      <c r="K38" s="586">
        <v>22338.220251537998</v>
      </c>
      <c r="L38" s="586">
        <v>21628.638991480999</v>
      </c>
      <c r="M38" s="586">
        <v>23108.866861474999</v>
      </c>
      <c r="N38" s="586">
        <v>23111.851298113001</v>
      </c>
      <c r="O38" s="586">
        <v>22668.300730329</v>
      </c>
      <c r="P38" s="586">
        <v>23809.906285079</v>
      </c>
      <c r="Q38" s="586">
        <v>24652.175075754003</v>
      </c>
      <c r="R38" s="586">
        <v>19694.857521985999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5" t="s">
        <v>639</v>
      </c>
      <c r="B40" s="1536"/>
      <c r="C40" s="582"/>
      <c r="D40" s="582"/>
      <c r="E40" s="582"/>
      <c r="F40" s="582"/>
      <c r="G40" s="582"/>
      <c r="H40" s="582"/>
      <c r="I40" s="582"/>
      <c r="J40" s="582"/>
      <c r="K40" s="582"/>
      <c r="L40" s="582"/>
      <c r="M40" s="582"/>
      <c r="N40" s="582"/>
      <c r="O40" s="582"/>
      <c r="P40" s="582"/>
      <c r="Q40" s="582"/>
      <c r="R40" s="582"/>
      <c r="S40" s="599"/>
    </row>
    <row r="41" spans="1:20" ht="15" customHeight="1">
      <c r="A41" s="1535" t="s">
        <v>638</v>
      </c>
      <c r="B41" s="1536"/>
      <c r="C41" s="1219"/>
      <c r="D41" s="1219"/>
      <c r="E41" s="1219"/>
      <c r="F41" s="1219"/>
      <c r="G41" s="1219"/>
      <c r="H41" s="1219"/>
      <c r="I41" s="1219"/>
      <c r="J41" s="1219"/>
      <c r="K41" s="1219"/>
      <c r="L41" s="1219"/>
      <c r="M41" s="1219"/>
      <c r="N41" s="1219"/>
      <c r="O41" s="1219"/>
      <c r="P41" s="1219"/>
      <c r="Q41" s="1219"/>
      <c r="R41" s="1219"/>
      <c r="S41" s="831"/>
    </row>
    <row r="42" spans="1:20" ht="15" customHeight="1">
      <c r="A42" s="270" t="s">
        <v>18</v>
      </c>
      <c r="B42" s="19" t="s">
        <v>640</v>
      </c>
      <c r="C42" s="1222">
        <v>21850.418384641998</v>
      </c>
      <c r="D42" s="1222">
        <v>12503.686955146999</v>
      </c>
      <c r="E42" s="1222">
        <v>12005.652856370001</v>
      </c>
      <c r="F42" s="1222">
        <v>12537.69160437</v>
      </c>
      <c r="G42" s="1222">
        <v>12269.939986457</v>
      </c>
      <c r="H42" s="1222">
        <v>11933.088684115</v>
      </c>
      <c r="I42" s="1222">
        <v>10714.948973254999</v>
      </c>
      <c r="J42" s="1222">
        <v>10566.931854902001</v>
      </c>
      <c r="K42" s="1222">
        <v>10298.786288153</v>
      </c>
      <c r="L42" s="1222">
        <v>10938.978606522</v>
      </c>
      <c r="M42" s="1222">
        <v>10553.827660479001</v>
      </c>
      <c r="N42" s="1222">
        <v>10591.62121494</v>
      </c>
      <c r="O42" s="1222">
        <v>10560.456105304998</v>
      </c>
      <c r="P42" s="1222">
        <v>10416.534016078</v>
      </c>
      <c r="Q42" s="1222">
        <v>7862.4559945999999</v>
      </c>
      <c r="R42" s="1222">
        <v>7792.7035243520004</v>
      </c>
      <c r="S42" s="832"/>
    </row>
    <row r="43" spans="1:20" ht="15" customHeight="1">
      <c r="A43" s="270"/>
      <c r="B43" s="1215" t="s">
        <v>785</v>
      </c>
      <c r="C43" s="1222">
        <v>1693.404431421</v>
      </c>
      <c r="D43" s="1222">
        <v>340.99644299199997</v>
      </c>
      <c r="E43" s="1222">
        <v>188.32062209200001</v>
      </c>
      <c r="F43" s="1222">
        <v>258.30939859599999</v>
      </c>
      <c r="G43" s="1222">
        <v>256.66838429799998</v>
      </c>
      <c r="H43" s="1222">
        <v>249.052236591</v>
      </c>
      <c r="I43" s="1222">
        <v>238.07382276599998</v>
      </c>
      <c r="J43" s="1222">
        <v>242.76188596200001</v>
      </c>
      <c r="K43" s="1222">
        <v>244.041963444</v>
      </c>
      <c r="L43" s="1222">
        <v>245.318584477</v>
      </c>
      <c r="M43" s="1222">
        <v>171.431224378</v>
      </c>
      <c r="N43" s="1222">
        <v>91.765117376000006</v>
      </c>
      <c r="O43" s="1222">
        <v>91.632406059999994</v>
      </c>
      <c r="P43" s="1222">
        <v>91.779527244999997</v>
      </c>
      <c r="Q43" s="1222">
        <v>185.84057184700001</v>
      </c>
      <c r="R43" s="1222">
        <v>187.22044215299999</v>
      </c>
      <c r="S43" s="832"/>
    </row>
    <row r="44" spans="1:20" ht="15" customHeight="1">
      <c r="A44" s="270" t="s">
        <v>19</v>
      </c>
      <c r="B44" s="19" t="s">
        <v>641</v>
      </c>
      <c r="C44" s="1222">
        <v>4268.2678553750002</v>
      </c>
      <c r="D44" s="1222">
        <v>3348.0994673810001</v>
      </c>
      <c r="E44" s="1222">
        <v>4031.5528794370002</v>
      </c>
      <c r="F44" s="1222">
        <v>4156.1178515720003</v>
      </c>
      <c r="G44" s="1222">
        <v>4358.9200413010003</v>
      </c>
      <c r="H44" s="1222">
        <v>4161.5839365729998</v>
      </c>
      <c r="I44" s="1222">
        <v>3981.1659089279997</v>
      </c>
      <c r="J44" s="1222">
        <v>3979.473486418</v>
      </c>
      <c r="K44" s="1222">
        <v>4031.9826688409998</v>
      </c>
      <c r="L44" s="1222">
        <v>4545.5995907940005</v>
      </c>
      <c r="M44" s="1222">
        <v>4286.7749337979994</v>
      </c>
      <c r="N44" s="1222">
        <v>4458.5098703610001</v>
      </c>
      <c r="O44" s="1222">
        <v>4672.1058358999999</v>
      </c>
      <c r="P44" s="1222">
        <v>4537.5946543760001</v>
      </c>
      <c r="Q44" s="1222">
        <v>3834.3768491520004</v>
      </c>
      <c r="R44" s="1222">
        <v>3816.5290197529998</v>
      </c>
      <c r="S44" s="832"/>
    </row>
    <row r="45" spans="1:20" ht="15" customHeight="1">
      <c r="A45" s="270"/>
      <c r="B45" s="1215" t="s">
        <v>785</v>
      </c>
      <c r="C45" s="1220">
        <v>39.245098882000001</v>
      </c>
      <c r="D45" s="1220">
        <v>18.909696279999999</v>
      </c>
      <c r="E45" s="1220">
        <v>75.480332513999997</v>
      </c>
      <c r="F45" s="1220">
        <v>96.717289792999992</v>
      </c>
      <c r="G45" s="1220">
        <v>97.224828799999997</v>
      </c>
      <c r="H45" s="1220">
        <v>65.904073229999995</v>
      </c>
      <c r="I45" s="1220">
        <v>67.559412597000005</v>
      </c>
      <c r="J45" s="1220">
        <v>84.640334222000007</v>
      </c>
      <c r="K45" s="1220">
        <v>79.223127454999997</v>
      </c>
      <c r="L45" s="1220">
        <v>76.281568897</v>
      </c>
      <c r="M45" s="1220">
        <v>80.715031809999999</v>
      </c>
      <c r="N45" s="1220">
        <v>117.03301102100001</v>
      </c>
      <c r="O45" s="1220">
        <v>116.66361792399999</v>
      </c>
      <c r="P45" s="1220">
        <v>152.677768947</v>
      </c>
      <c r="Q45" s="1220">
        <v>151.45254837499999</v>
      </c>
      <c r="R45" s="1220">
        <v>151.33262701000001</v>
      </c>
      <c r="S45" s="835"/>
    </row>
    <row r="46" spans="1:20" ht="15" customHeight="1">
      <c r="A46" s="270" t="s">
        <v>20</v>
      </c>
      <c r="B46" s="19" t="s">
        <v>642</v>
      </c>
      <c r="C46" s="584">
        <v>667613.14983952604</v>
      </c>
      <c r="D46" s="584">
        <v>753181.77143854799</v>
      </c>
      <c r="E46" s="584">
        <v>735498.57529374096</v>
      </c>
      <c r="F46" s="584">
        <v>753138.73550777405</v>
      </c>
      <c r="G46" s="584">
        <v>757835.10600739194</v>
      </c>
      <c r="H46" s="584">
        <v>764487.40707096003</v>
      </c>
      <c r="I46" s="584">
        <v>764248.11319121893</v>
      </c>
      <c r="J46" s="584">
        <v>774098.0578918031</v>
      </c>
      <c r="K46" s="584">
        <v>783050.48113216506</v>
      </c>
      <c r="L46" s="584">
        <v>793471.12069053599</v>
      </c>
      <c r="M46" s="584">
        <v>788267.14507047005</v>
      </c>
      <c r="N46" s="584">
        <v>764158.62768226</v>
      </c>
      <c r="O46" s="584">
        <v>775394.16383802693</v>
      </c>
      <c r="P46" s="584">
        <v>774478.94358757499</v>
      </c>
      <c r="Q46" s="584">
        <v>773581.14425666502</v>
      </c>
      <c r="R46" s="584">
        <v>741944.34253830591</v>
      </c>
      <c r="S46" s="833"/>
    </row>
    <row r="47" spans="1:20" ht="15" customHeight="1">
      <c r="A47" s="271"/>
      <c r="B47" s="1215" t="s">
        <v>785</v>
      </c>
      <c r="C47" s="584">
        <v>17535.329667890001</v>
      </c>
      <c r="D47" s="584">
        <v>19453.881134685998</v>
      </c>
      <c r="E47" s="584">
        <v>16166.018549140999</v>
      </c>
      <c r="F47" s="584">
        <v>22619.325499611998</v>
      </c>
      <c r="G47" s="584">
        <v>22165.542887798001</v>
      </c>
      <c r="H47" s="584">
        <v>22516.382065951999</v>
      </c>
      <c r="I47" s="584">
        <v>22190.384652892</v>
      </c>
      <c r="J47" s="584">
        <v>22236.154596570999</v>
      </c>
      <c r="K47" s="584">
        <v>22014.955160638998</v>
      </c>
      <c r="L47" s="584">
        <v>21307.038838106997</v>
      </c>
      <c r="M47" s="584">
        <v>22856.720605286999</v>
      </c>
      <c r="N47" s="584">
        <v>22903.053169715997</v>
      </c>
      <c r="O47" s="584">
        <v>22460.004706345</v>
      </c>
      <c r="P47" s="584">
        <v>23565.448988887001</v>
      </c>
      <c r="Q47" s="584">
        <v>24314.881955532001</v>
      </c>
      <c r="R47" s="584">
        <v>19356.304452822998</v>
      </c>
      <c r="S47" s="833"/>
    </row>
    <row r="48" spans="1:20" s="590" customFormat="1" ht="15" customHeight="1">
      <c r="A48" s="1533" t="s">
        <v>786</v>
      </c>
      <c r="B48" s="1534"/>
      <c r="C48" s="589">
        <v>693731.83607954299</v>
      </c>
      <c r="D48" s="589">
        <v>769033.55786107597</v>
      </c>
      <c r="E48" s="589">
        <v>751535.78102954791</v>
      </c>
      <c r="F48" s="589">
        <v>769832.54496371606</v>
      </c>
      <c r="G48" s="589">
        <v>774463.96603514999</v>
      </c>
      <c r="H48" s="589">
        <v>780582.07969164802</v>
      </c>
      <c r="I48" s="589">
        <v>778944.22807340196</v>
      </c>
      <c r="J48" s="589">
        <v>788644.46323312307</v>
      </c>
      <c r="K48" s="589">
        <v>797381.25008915912</v>
      </c>
      <c r="L48" s="589">
        <v>808955.69888785202</v>
      </c>
      <c r="M48" s="589">
        <v>803107.74766474706</v>
      </c>
      <c r="N48" s="589">
        <v>779208.75876756106</v>
      </c>
      <c r="O48" s="589">
        <v>790626.72577923187</v>
      </c>
      <c r="P48" s="589">
        <v>789433.07225802902</v>
      </c>
      <c r="Q48" s="589">
        <v>785277.97710041702</v>
      </c>
      <c r="R48" s="589">
        <v>753553.57508241094</v>
      </c>
      <c r="S48" s="834"/>
    </row>
    <row r="49" spans="1:19" s="590" customFormat="1" ht="16.350000000000001" customHeight="1" thickBot="1">
      <c r="A49" s="600"/>
      <c r="B49" s="601" t="s">
        <v>785</v>
      </c>
      <c r="C49" s="603">
        <v>19267.979198192999</v>
      </c>
      <c r="D49" s="603">
        <v>19813.787273957998</v>
      </c>
      <c r="E49" s="603">
        <v>16429.819503747</v>
      </c>
      <c r="F49" s="603">
        <v>22974.352188000998</v>
      </c>
      <c r="G49" s="603">
        <v>22519.436100896</v>
      </c>
      <c r="H49" s="603">
        <v>22831.338375772997</v>
      </c>
      <c r="I49" s="603">
        <v>22496.017888254999</v>
      </c>
      <c r="J49" s="603">
        <v>22563.556816755001</v>
      </c>
      <c r="K49" s="603">
        <v>22338.220251537998</v>
      </c>
      <c r="L49" s="603">
        <v>21628.638991480999</v>
      </c>
      <c r="M49" s="603">
        <v>23108.866861474999</v>
      </c>
      <c r="N49" s="603">
        <v>23111.851298112997</v>
      </c>
      <c r="O49" s="603">
        <v>22668.300730329</v>
      </c>
      <c r="P49" s="603">
        <v>23809.906285079</v>
      </c>
      <c r="Q49" s="603">
        <v>24652.175075753999</v>
      </c>
      <c r="R49" s="603">
        <v>19694.857521985999</v>
      </c>
      <c r="S49" s="604"/>
    </row>
    <row r="50" spans="1:19" ht="105" customHeight="1" thickBot="1">
      <c r="A50" s="1518" t="s">
        <v>800</v>
      </c>
      <c r="B50" s="1519"/>
      <c r="C50" s="1519"/>
      <c r="D50" s="1519"/>
      <c r="E50" s="1519"/>
      <c r="F50" s="1519"/>
      <c r="G50" s="1519"/>
      <c r="H50" s="1519"/>
      <c r="I50" s="1519"/>
      <c r="J50" s="1519"/>
      <c r="K50" s="1519"/>
      <c r="L50" s="1519"/>
      <c r="M50" s="1519"/>
      <c r="N50" s="1519"/>
      <c r="O50" s="1519"/>
      <c r="P50" s="1519"/>
      <c r="Q50" s="1519"/>
      <c r="R50" s="1519"/>
      <c r="S50" s="1520"/>
    </row>
    <row r="51" spans="1:19" ht="22.35" customHeight="1">
      <c r="A51" s="1374" t="s">
        <v>419</v>
      </c>
      <c r="B51" s="1496"/>
      <c r="C51" s="1340">
        <v>2021</v>
      </c>
      <c r="D51" s="1340">
        <v>2022</v>
      </c>
      <c r="E51" s="1537">
        <v>2023</v>
      </c>
      <c r="F51" s="1532">
        <v>2024</v>
      </c>
      <c r="G51" s="1532"/>
      <c r="H51" s="1532"/>
      <c r="I51" s="1532"/>
      <c r="J51" s="1532"/>
      <c r="K51" s="1532"/>
      <c r="L51" s="1532"/>
      <c r="M51" s="1532"/>
      <c r="N51" s="1532"/>
      <c r="O51" s="1532"/>
      <c r="P51" s="1532">
        <v>2025</v>
      </c>
      <c r="Q51" s="1532"/>
      <c r="R51" s="1532"/>
      <c r="S51" s="864"/>
    </row>
    <row r="52" spans="1:19" ht="22.35" customHeight="1">
      <c r="A52" s="1374"/>
      <c r="B52" s="1496"/>
      <c r="C52" s="1339"/>
      <c r="D52" s="1340"/>
      <c r="E52" s="1339"/>
      <c r="F52" s="807" t="s">
        <v>5</v>
      </c>
      <c r="G52" s="807" t="s">
        <v>6</v>
      </c>
      <c r="H52" s="807" t="s">
        <v>267</v>
      </c>
      <c r="I52" s="807" t="s">
        <v>7</v>
      </c>
      <c r="J52" s="807" t="s">
        <v>13</v>
      </c>
      <c r="K52" s="807" t="s">
        <v>14</v>
      </c>
      <c r="L52" s="807" t="s">
        <v>904</v>
      </c>
      <c r="M52" s="807" t="s">
        <v>0</v>
      </c>
      <c r="N52" s="807" t="s">
        <v>1</v>
      </c>
      <c r="O52" s="807" t="s">
        <v>2</v>
      </c>
      <c r="P52" s="807" t="s">
        <v>3</v>
      </c>
      <c r="Q52" s="807" t="s">
        <v>4</v>
      </c>
      <c r="R52" s="807" t="s">
        <v>5</v>
      </c>
      <c r="S52" s="810"/>
    </row>
    <row r="53" spans="1:19" ht="15" customHeight="1">
      <c r="A53" s="1535" t="s">
        <v>637</v>
      </c>
      <c r="B53" s="1536"/>
      <c r="C53" s="1221"/>
      <c r="D53" s="1221"/>
      <c r="E53" s="1221"/>
      <c r="F53" s="1221"/>
      <c r="G53" s="1221"/>
      <c r="H53" s="1221"/>
      <c r="I53" s="1221"/>
      <c r="J53" s="1221"/>
      <c r="K53" s="1221"/>
      <c r="L53" s="1221"/>
      <c r="M53" s="1221"/>
      <c r="N53" s="1221"/>
      <c r="O53" s="1221"/>
      <c r="P53" s="1221"/>
      <c r="Q53" s="1221"/>
      <c r="R53" s="1221"/>
      <c r="S53" s="829"/>
    </row>
    <row r="54" spans="1:19" ht="15" customHeight="1">
      <c r="A54" s="1535" t="s">
        <v>784</v>
      </c>
      <c r="B54" s="1536"/>
      <c r="C54" s="1221"/>
      <c r="D54" s="1221"/>
      <c r="E54" s="1221"/>
      <c r="F54" s="1221"/>
      <c r="G54" s="1221"/>
      <c r="H54" s="1221"/>
      <c r="I54" s="1221"/>
      <c r="J54" s="1221"/>
      <c r="K54" s="1221"/>
      <c r="L54" s="1221"/>
      <c r="M54" s="1221"/>
      <c r="N54" s="1221"/>
      <c r="O54" s="1221"/>
      <c r="P54" s="1221"/>
      <c r="Q54" s="1221"/>
      <c r="R54" s="1221"/>
      <c r="S54" s="829"/>
    </row>
    <row r="55" spans="1:19" ht="15" customHeight="1">
      <c r="A55" s="270" t="s">
        <v>18</v>
      </c>
      <c r="B55" s="19" t="s">
        <v>590</v>
      </c>
      <c r="C55" s="1218">
        <v>334487.65683011501</v>
      </c>
      <c r="D55" s="1218">
        <v>362071.62479800399</v>
      </c>
      <c r="E55" s="1218">
        <v>430075.54708264204</v>
      </c>
      <c r="F55" s="1218">
        <v>478638.82273625</v>
      </c>
      <c r="G55" s="1218">
        <v>475905.56785151403</v>
      </c>
      <c r="H55" s="1218">
        <v>465286.015248115</v>
      </c>
      <c r="I55" s="1218">
        <v>462653.33718771103</v>
      </c>
      <c r="J55" s="1218">
        <v>465737.22587924497</v>
      </c>
      <c r="K55" s="1218">
        <v>467093.65882165503</v>
      </c>
      <c r="L55" s="1218">
        <v>475243.338251226</v>
      </c>
      <c r="M55" s="1218">
        <v>449816.4689871</v>
      </c>
      <c r="N55" s="1218">
        <v>465417.32271487702</v>
      </c>
      <c r="O55" s="1218">
        <v>495938.39980822598</v>
      </c>
      <c r="P55" s="1218">
        <v>498459.55842669797</v>
      </c>
      <c r="Q55" s="1218">
        <v>505687.82902497199</v>
      </c>
      <c r="R55" s="1218">
        <v>494663.738070308</v>
      </c>
      <c r="S55" s="830"/>
    </row>
    <row r="56" spans="1:19" ht="15" customHeight="1">
      <c r="A56" s="270"/>
      <c r="B56" s="1215" t="s">
        <v>785</v>
      </c>
      <c r="C56" s="1218">
        <v>13087.571302909</v>
      </c>
      <c r="D56" s="1218">
        <v>9661.2456777169991</v>
      </c>
      <c r="E56" s="1218">
        <v>13481.639608304</v>
      </c>
      <c r="F56" s="1218">
        <v>14027.721712930001</v>
      </c>
      <c r="G56" s="1218">
        <v>14579.729843409999</v>
      </c>
      <c r="H56" s="1218">
        <v>14523.721881795</v>
      </c>
      <c r="I56" s="1218">
        <v>14040.404716311999</v>
      </c>
      <c r="J56" s="1218">
        <v>14389.227194767</v>
      </c>
      <c r="K56" s="1218">
        <v>14744.663959235</v>
      </c>
      <c r="L56" s="1218">
        <v>14689.000651181999</v>
      </c>
      <c r="M56" s="1218">
        <v>13240.911169479999</v>
      </c>
      <c r="N56" s="1218">
        <v>13542.420636071</v>
      </c>
      <c r="O56" s="1218">
        <v>15016.217713067999</v>
      </c>
      <c r="P56" s="1218">
        <v>15177.675793511</v>
      </c>
      <c r="Q56" s="1218">
        <v>15185.052191500001</v>
      </c>
      <c r="R56" s="1218">
        <v>15563.090787105</v>
      </c>
      <c r="S56" s="830"/>
    </row>
    <row r="57" spans="1:19" ht="15" customHeight="1">
      <c r="A57" s="270" t="s">
        <v>19</v>
      </c>
      <c r="B57" s="19" t="s">
        <v>586</v>
      </c>
      <c r="C57" s="1218">
        <v>116822.06536209</v>
      </c>
      <c r="D57" s="1218">
        <v>141026.33366936797</v>
      </c>
      <c r="E57" s="1218">
        <v>167752.24288276798</v>
      </c>
      <c r="F57" s="1218">
        <v>157345.40456779799</v>
      </c>
      <c r="G57" s="1218">
        <v>158060.916945807</v>
      </c>
      <c r="H57" s="1218">
        <v>154005.93175816399</v>
      </c>
      <c r="I57" s="1218">
        <v>148340.95135107299</v>
      </c>
      <c r="J57" s="1218">
        <v>148115.917870067</v>
      </c>
      <c r="K57" s="1218">
        <v>151177.90788447799</v>
      </c>
      <c r="L57" s="1218">
        <v>158312.88801015599</v>
      </c>
      <c r="M57" s="1218">
        <v>151414.58588557001</v>
      </c>
      <c r="N57" s="1218">
        <v>169612.16913296099</v>
      </c>
      <c r="O57" s="1218">
        <v>179336.069049574</v>
      </c>
      <c r="P57" s="1218">
        <v>180767.02170347201</v>
      </c>
      <c r="Q57" s="1218">
        <v>183292.313908682</v>
      </c>
      <c r="R57" s="1218">
        <v>161601.57808731799</v>
      </c>
      <c r="S57" s="830"/>
    </row>
    <row r="58" spans="1:19" ht="15" customHeight="1">
      <c r="A58" s="270"/>
      <c r="B58" s="1215" t="s">
        <v>785</v>
      </c>
      <c r="C58" s="1218">
        <v>3208.8803494049998</v>
      </c>
      <c r="D58" s="1218">
        <v>2418.2205210500001</v>
      </c>
      <c r="E58" s="1218">
        <v>2875.8122914609999</v>
      </c>
      <c r="F58" s="1218">
        <v>1978.1091763330001</v>
      </c>
      <c r="G58" s="1218">
        <v>2000.848542596</v>
      </c>
      <c r="H58" s="1218">
        <v>2091.185421009</v>
      </c>
      <c r="I58" s="1218">
        <v>2219.9313728400002</v>
      </c>
      <c r="J58" s="1218">
        <v>2214.0214208880002</v>
      </c>
      <c r="K58" s="1218">
        <v>2238.031863829</v>
      </c>
      <c r="L58" s="1218">
        <v>2225.1883618739998</v>
      </c>
      <c r="M58" s="1218">
        <v>1993.578059141</v>
      </c>
      <c r="N58" s="1218">
        <v>2646.6953129839999</v>
      </c>
      <c r="O58" s="1218">
        <v>2326.5775158229999</v>
      </c>
      <c r="P58" s="1218">
        <v>2411.4101731720002</v>
      </c>
      <c r="Q58" s="1218">
        <v>2417.4184276179999</v>
      </c>
      <c r="R58" s="1218">
        <v>3115.7554942209999</v>
      </c>
      <c r="S58" s="830"/>
    </row>
    <row r="59" spans="1:19" ht="15" customHeight="1">
      <c r="A59" s="270" t="s">
        <v>20</v>
      </c>
      <c r="B59" s="1215" t="s">
        <v>587</v>
      </c>
      <c r="C59" s="1218">
        <v>193689.75509541199</v>
      </c>
      <c r="D59" s="1218">
        <v>200668.38445171402</v>
      </c>
      <c r="E59" s="1218">
        <v>236964.003925798</v>
      </c>
      <c r="F59" s="1218">
        <v>244351.92972473201</v>
      </c>
      <c r="G59" s="1218">
        <v>246649.48314914099</v>
      </c>
      <c r="H59" s="1218">
        <v>249206.23245177101</v>
      </c>
      <c r="I59" s="1218">
        <v>253325.45626196801</v>
      </c>
      <c r="J59" s="1218">
        <v>254849.203480183</v>
      </c>
      <c r="K59" s="1218">
        <v>256005.09744497499</v>
      </c>
      <c r="L59" s="1218">
        <v>257030.797671229</v>
      </c>
      <c r="M59" s="1218">
        <v>173007.464441255</v>
      </c>
      <c r="N59" s="1218">
        <v>176079.52837633499</v>
      </c>
      <c r="O59" s="1218">
        <v>261650.43474372101</v>
      </c>
      <c r="P59" s="1218">
        <v>261375.54691303399</v>
      </c>
      <c r="Q59" s="1218">
        <v>263417.86706433498</v>
      </c>
      <c r="R59" s="1218">
        <v>266844.342046534</v>
      </c>
      <c r="S59" s="830"/>
    </row>
    <row r="60" spans="1:19" ht="15" customHeight="1">
      <c r="A60" s="270"/>
      <c r="B60" s="1215" t="s">
        <v>785</v>
      </c>
      <c r="C60" s="1218">
        <v>4537.185135101</v>
      </c>
      <c r="D60" s="1218">
        <v>2305.2643144189997</v>
      </c>
      <c r="E60" s="1218">
        <v>4495.6854507150001</v>
      </c>
      <c r="F60" s="1218">
        <v>2975.116014573</v>
      </c>
      <c r="G60" s="1218">
        <v>3001.0361482409999</v>
      </c>
      <c r="H60" s="1218">
        <v>2935.920552732</v>
      </c>
      <c r="I60" s="1218">
        <v>2988.0226041859996</v>
      </c>
      <c r="J60" s="1218">
        <v>2956.330865252</v>
      </c>
      <c r="K60" s="1218">
        <v>2915.3937792929996</v>
      </c>
      <c r="L60" s="1218">
        <v>2875.9869523760003</v>
      </c>
      <c r="M60" s="1218">
        <v>2517.8178875080002</v>
      </c>
      <c r="N60" s="1218">
        <v>2592.0318737279999</v>
      </c>
      <c r="O60" s="1218">
        <v>3378.217074359</v>
      </c>
      <c r="P60" s="1218">
        <v>3635.475996529</v>
      </c>
      <c r="Q60" s="1218">
        <v>3873.8572360940002</v>
      </c>
      <c r="R60" s="1218">
        <v>5008.260820857</v>
      </c>
      <c r="S60" s="830"/>
    </row>
    <row r="61" spans="1:19" s="590" customFormat="1" ht="15" customHeight="1">
      <c r="A61" s="1533" t="s">
        <v>786</v>
      </c>
      <c r="B61" s="1534"/>
      <c r="C61" s="586">
        <v>644999.47728761705</v>
      </c>
      <c r="D61" s="586">
        <v>703766.34291908599</v>
      </c>
      <c r="E61" s="586">
        <v>834791.79389120801</v>
      </c>
      <c r="F61" s="586">
        <v>880336.15702878009</v>
      </c>
      <c r="G61" s="586">
        <v>880615.96794646198</v>
      </c>
      <c r="H61" s="586">
        <v>868498.17945805006</v>
      </c>
      <c r="I61" s="586">
        <v>864319.74480075203</v>
      </c>
      <c r="J61" s="586">
        <v>868702.34722949506</v>
      </c>
      <c r="K61" s="586">
        <v>874276.66415110813</v>
      </c>
      <c r="L61" s="586">
        <v>890587.02393261099</v>
      </c>
      <c r="M61" s="586">
        <v>774238.51931392495</v>
      </c>
      <c r="N61" s="586">
        <v>811109.02022417309</v>
      </c>
      <c r="O61" s="586">
        <v>936924.90360152104</v>
      </c>
      <c r="P61" s="586">
        <v>940602.12704320392</v>
      </c>
      <c r="Q61" s="586">
        <v>952398.00999798905</v>
      </c>
      <c r="R61" s="586">
        <v>923109.65820415993</v>
      </c>
      <c r="S61" s="596"/>
    </row>
    <row r="62" spans="1:19" s="590" customFormat="1" ht="15" customHeight="1">
      <c r="A62" s="597"/>
      <c r="B62" s="1216" t="s">
        <v>785</v>
      </c>
      <c r="C62" s="586">
        <v>20833.636787415002</v>
      </c>
      <c r="D62" s="586">
        <v>14384.730513185998</v>
      </c>
      <c r="E62" s="586">
        <v>20853.137350479999</v>
      </c>
      <c r="F62" s="586">
        <v>18980.946903836</v>
      </c>
      <c r="G62" s="586">
        <v>19581.614534247001</v>
      </c>
      <c r="H62" s="586">
        <v>19550.827855536001</v>
      </c>
      <c r="I62" s="586">
        <v>19248.358693337999</v>
      </c>
      <c r="J62" s="586">
        <v>19559.579480906999</v>
      </c>
      <c r="K62" s="586">
        <v>19898.089602357002</v>
      </c>
      <c r="L62" s="586">
        <v>19790.175965431998</v>
      </c>
      <c r="M62" s="586">
        <v>17752.307116128999</v>
      </c>
      <c r="N62" s="586">
        <v>18781.147822783001</v>
      </c>
      <c r="O62" s="586">
        <v>20721.012303249998</v>
      </c>
      <c r="P62" s="586">
        <v>21224.561963212</v>
      </c>
      <c r="Q62" s="586">
        <v>21476.327855212003</v>
      </c>
      <c r="R62" s="586">
        <v>23687.107102182999</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5" t="s">
        <v>639</v>
      </c>
      <c r="B64" s="1536"/>
      <c r="C64" s="582"/>
      <c r="D64" s="582"/>
      <c r="E64" s="582"/>
      <c r="F64" s="582"/>
      <c r="G64" s="582"/>
      <c r="H64" s="582"/>
      <c r="I64" s="582"/>
      <c r="J64" s="582"/>
      <c r="K64" s="582"/>
      <c r="L64" s="582"/>
      <c r="M64" s="582"/>
      <c r="N64" s="582"/>
      <c r="O64" s="582"/>
      <c r="P64" s="582"/>
      <c r="Q64" s="582"/>
      <c r="R64" s="582"/>
      <c r="S64" s="599"/>
    </row>
    <row r="65" spans="1:19" ht="15" customHeight="1">
      <c r="A65" s="1535" t="s">
        <v>638</v>
      </c>
      <c r="B65" s="1536"/>
      <c r="C65" s="1219"/>
      <c r="D65" s="1219"/>
      <c r="E65" s="1219"/>
      <c r="F65" s="1219"/>
      <c r="G65" s="1219"/>
      <c r="H65" s="1219"/>
      <c r="I65" s="1219"/>
      <c r="J65" s="1219"/>
      <c r="K65" s="1219"/>
      <c r="L65" s="1219"/>
      <c r="M65" s="1219"/>
      <c r="N65" s="1219"/>
      <c r="O65" s="1219"/>
      <c r="P65" s="1219"/>
      <c r="Q65" s="1219"/>
      <c r="R65" s="1219"/>
      <c r="S65" s="831"/>
    </row>
    <row r="66" spans="1:19" ht="15" customHeight="1">
      <c r="A66" s="270" t="s">
        <v>18</v>
      </c>
      <c r="B66" s="19" t="s">
        <v>640</v>
      </c>
      <c r="C66" s="1222">
        <v>36130.997668356998</v>
      </c>
      <c r="D66" s="1222">
        <v>30725.634078666</v>
      </c>
      <c r="E66" s="1222">
        <v>31335.649462916001</v>
      </c>
      <c r="F66" s="1222">
        <v>38173.520376533001</v>
      </c>
      <c r="G66" s="1222">
        <v>39008.341010534998</v>
      </c>
      <c r="H66" s="1222">
        <v>37245.070889330003</v>
      </c>
      <c r="I66" s="1222">
        <v>31038.142472591</v>
      </c>
      <c r="J66" s="1222">
        <v>32601.114351338001</v>
      </c>
      <c r="K66" s="1222">
        <v>34649.462046818</v>
      </c>
      <c r="L66" s="1222">
        <v>37467.085483002003</v>
      </c>
      <c r="M66" s="1222">
        <v>37969.674849201001</v>
      </c>
      <c r="N66" s="1222">
        <v>37491.889718067003</v>
      </c>
      <c r="O66" s="1222">
        <v>37794.584964526999</v>
      </c>
      <c r="P66" s="1222">
        <v>42817.195795175998</v>
      </c>
      <c r="Q66" s="1222">
        <v>45130.329946325</v>
      </c>
      <c r="R66" s="1222">
        <v>36778.503048977</v>
      </c>
      <c r="S66" s="832"/>
    </row>
    <row r="67" spans="1:19" ht="15" customHeight="1">
      <c r="A67" s="270"/>
      <c r="B67" s="1215" t="s">
        <v>785</v>
      </c>
      <c r="C67" s="1222">
        <v>1791.6142938180001</v>
      </c>
      <c r="D67" s="1222">
        <v>2028.323723767</v>
      </c>
      <c r="E67" s="1222">
        <v>775.17401354499998</v>
      </c>
      <c r="F67" s="1222">
        <v>1367.81937014</v>
      </c>
      <c r="G67" s="1222">
        <v>1362.6611266499999</v>
      </c>
      <c r="H67" s="1222">
        <v>1297.9845532070001</v>
      </c>
      <c r="I67" s="1222">
        <v>652.80648860099996</v>
      </c>
      <c r="J67" s="1222">
        <v>627.83364431899997</v>
      </c>
      <c r="K67" s="1222">
        <v>1398.9754336149999</v>
      </c>
      <c r="L67" s="1222">
        <v>1408.567159551</v>
      </c>
      <c r="M67" s="1222">
        <v>1404.3012786260001</v>
      </c>
      <c r="N67" s="1222">
        <v>1408.4453123149999</v>
      </c>
      <c r="O67" s="1222">
        <v>1399.8151204339999</v>
      </c>
      <c r="P67" s="1222">
        <v>1370.468382578</v>
      </c>
      <c r="Q67" s="1222">
        <v>1346.6709136269999</v>
      </c>
      <c r="R67" s="1222">
        <v>1050.1142311630001</v>
      </c>
      <c r="S67" s="832"/>
    </row>
    <row r="68" spans="1:19" ht="15" customHeight="1">
      <c r="A68" s="270" t="s">
        <v>19</v>
      </c>
      <c r="B68" s="19" t="s">
        <v>641</v>
      </c>
      <c r="C68" s="1222">
        <v>4135.0714952239996</v>
      </c>
      <c r="D68" s="1222">
        <v>6654.7829953290002</v>
      </c>
      <c r="E68" s="1222">
        <v>4709.4470174349999</v>
      </c>
      <c r="F68" s="1222">
        <v>6608.0033888440003</v>
      </c>
      <c r="G68" s="1222">
        <v>5707.3080643220001</v>
      </c>
      <c r="H68" s="1222">
        <v>6248.7332553570004</v>
      </c>
      <c r="I68" s="1222">
        <v>5829.2280538360001</v>
      </c>
      <c r="J68" s="1222">
        <v>6221.1624481380004</v>
      </c>
      <c r="K68" s="1222">
        <v>6383.5949857120004</v>
      </c>
      <c r="L68" s="1222">
        <v>5988.5258091220003</v>
      </c>
      <c r="M68" s="1222">
        <v>6343.1105368299995</v>
      </c>
      <c r="N68" s="1222">
        <v>6244.8025901860001</v>
      </c>
      <c r="O68" s="1222">
        <v>6816.4420145519998</v>
      </c>
      <c r="P68" s="1222">
        <v>6952.2005204469997</v>
      </c>
      <c r="Q68" s="1222">
        <v>7358.2091959290001</v>
      </c>
      <c r="R68" s="1222">
        <v>5544.2753862520003</v>
      </c>
      <c r="S68" s="832"/>
    </row>
    <row r="69" spans="1:19" ht="15" customHeight="1">
      <c r="A69" s="270"/>
      <c r="B69" s="1215" t="s">
        <v>785</v>
      </c>
      <c r="C69" s="1220">
        <v>299.74067153200002</v>
      </c>
      <c r="D69" s="1220">
        <v>434.21246677400001</v>
      </c>
      <c r="E69" s="1220">
        <v>318.58382204700001</v>
      </c>
      <c r="F69" s="1220">
        <v>323.10901693800002</v>
      </c>
      <c r="G69" s="1220">
        <v>439.889515394</v>
      </c>
      <c r="H69" s="1220">
        <v>318.90381817100001</v>
      </c>
      <c r="I69" s="1220">
        <v>409.52707045599999</v>
      </c>
      <c r="J69" s="1220">
        <v>413.57289837100001</v>
      </c>
      <c r="K69" s="1220">
        <v>414.66342359999999</v>
      </c>
      <c r="L69" s="1220">
        <v>416.48357741900003</v>
      </c>
      <c r="M69" s="1220">
        <v>110.954594195</v>
      </c>
      <c r="N69" s="1220">
        <v>111.706561642</v>
      </c>
      <c r="O69" s="1220">
        <v>116.371604647</v>
      </c>
      <c r="P69" s="1220">
        <v>116.44161871599999</v>
      </c>
      <c r="Q69" s="1220">
        <v>115.600862928</v>
      </c>
      <c r="R69" s="1220">
        <v>17.550324231000001</v>
      </c>
      <c r="S69" s="835"/>
    </row>
    <row r="70" spans="1:19" ht="15" customHeight="1">
      <c r="A70" s="270" t="s">
        <v>20</v>
      </c>
      <c r="B70" s="19" t="s">
        <v>642</v>
      </c>
      <c r="C70" s="584">
        <v>604733.40812403604</v>
      </c>
      <c r="D70" s="584">
        <v>666385.925845091</v>
      </c>
      <c r="E70" s="584">
        <v>798746.69741085696</v>
      </c>
      <c r="F70" s="584">
        <v>835554.63326340297</v>
      </c>
      <c r="G70" s="584">
        <v>835900.31887160509</v>
      </c>
      <c r="H70" s="584">
        <v>825004.37531336304</v>
      </c>
      <c r="I70" s="584">
        <v>827452.37427432497</v>
      </c>
      <c r="J70" s="584">
        <v>829880.07043001894</v>
      </c>
      <c r="K70" s="584">
        <v>833243.60711857793</v>
      </c>
      <c r="L70" s="584">
        <v>847131.41264048708</v>
      </c>
      <c r="M70" s="584">
        <v>729925.73392789403</v>
      </c>
      <c r="N70" s="584">
        <v>767372.32791591994</v>
      </c>
      <c r="O70" s="584">
        <v>892313.87662244204</v>
      </c>
      <c r="P70" s="584">
        <v>890832.73072758096</v>
      </c>
      <c r="Q70" s="584">
        <v>899909.47085573501</v>
      </c>
      <c r="R70" s="584">
        <v>880786.87976893096</v>
      </c>
      <c r="S70" s="833"/>
    </row>
    <row r="71" spans="1:19" ht="15" customHeight="1">
      <c r="A71" s="271"/>
      <c r="B71" s="1215" t="s">
        <v>785</v>
      </c>
      <c r="C71" s="584">
        <v>18742.281822065001</v>
      </c>
      <c r="D71" s="584">
        <v>11922.194322645</v>
      </c>
      <c r="E71" s="584">
        <v>19759.379514887998</v>
      </c>
      <c r="F71" s="584">
        <v>17290.018516757998</v>
      </c>
      <c r="G71" s="584">
        <v>17779.063892202998</v>
      </c>
      <c r="H71" s="584">
        <v>17933.939484158</v>
      </c>
      <c r="I71" s="584">
        <v>18186.025134281001</v>
      </c>
      <c r="J71" s="584">
        <v>18518.172938217002</v>
      </c>
      <c r="K71" s="584">
        <v>18084.450745142</v>
      </c>
      <c r="L71" s="584">
        <v>17965.125228461999</v>
      </c>
      <c r="M71" s="584">
        <v>16237.051243308</v>
      </c>
      <c r="N71" s="584">
        <v>17260.995948825999</v>
      </c>
      <c r="O71" s="584">
        <v>19204.825578168999</v>
      </c>
      <c r="P71" s="584">
        <v>19737.651961918</v>
      </c>
      <c r="Q71" s="584">
        <v>20014.056078656999</v>
      </c>
      <c r="R71" s="584">
        <v>22619.442546789</v>
      </c>
      <c r="S71" s="833"/>
    </row>
    <row r="72" spans="1:19" s="590" customFormat="1" ht="15" customHeight="1">
      <c r="A72" s="1533" t="s">
        <v>786</v>
      </c>
      <c r="B72" s="1534"/>
      <c r="C72" s="589">
        <v>644999.47728761705</v>
      </c>
      <c r="D72" s="589">
        <v>703766.34291908599</v>
      </c>
      <c r="E72" s="589">
        <v>834791.79389120801</v>
      </c>
      <c r="F72" s="589">
        <v>880336.15702877997</v>
      </c>
      <c r="G72" s="589">
        <v>880615.9679464621</v>
      </c>
      <c r="H72" s="589">
        <v>868498.17945805006</v>
      </c>
      <c r="I72" s="589">
        <v>864319.74480075203</v>
      </c>
      <c r="J72" s="589">
        <v>868702.34722949495</v>
      </c>
      <c r="K72" s="589">
        <v>874276.66415110789</v>
      </c>
      <c r="L72" s="589">
        <v>890587.0239326111</v>
      </c>
      <c r="M72" s="589">
        <v>774238.51931392506</v>
      </c>
      <c r="N72" s="589">
        <v>811109.02022417297</v>
      </c>
      <c r="O72" s="589">
        <v>936924.90360152104</v>
      </c>
      <c r="P72" s="589">
        <v>940602.12704320392</v>
      </c>
      <c r="Q72" s="589">
        <v>952398.00999798905</v>
      </c>
      <c r="R72" s="589">
        <v>923109.65820415993</v>
      </c>
      <c r="S72" s="834"/>
    </row>
    <row r="73" spans="1:19" s="590" customFormat="1" ht="16.350000000000001" customHeight="1" thickBot="1">
      <c r="A73" s="600"/>
      <c r="B73" s="601" t="s">
        <v>785</v>
      </c>
      <c r="C73" s="603">
        <v>20833.636787415002</v>
      </c>
      <c r="D73" s="603">
        <v>14384.730513186001</v>
      </c>
      <c r="E73" s="603">
        <v>20853.137350479999</v>
      </c>
      <c r="F73" s="603">
        <v>18980.946903835997</v>
      </c>
      <c r="G73" s="603">
        <v>19581.614534246997</v>
      </c>
      <c r="H73" s="603">
        <v>19550.827855536001</v>
      </c>
      <c r="I73" s="603">
        <v>19248.358693337999</v>
      </c>
      <c r="J73" s="603">
        <v>19559.579480907003</v>
      </c>
      <c r="K73" s="603">
        <v>19898.089602356999</v>
      </c>
      <c r="L73" s="603">
        <v>19790.175965431998</v>
      </c>
      <c r="M73" s="603">
        <v>17752.307116128999</v>
      </c>
      <c r="N73" s="603">
        <v>18781.147822782998</v>
      </c>
      <c r="O73" s="603">
        <v>20721.012303249998</v>
      </c>
      <c r="P73" s="603">
        <v>21224.561963212</v>
      </c>
      <c r="Q73" s="603">
        <v>21476.327855211999</v>
      </c>
      <c r="R73" s="603">
        <v>23687.107102182999</v>
      </c>
      <c r="S73" s="604"/>
    </row>
    <row r="74" spans="1:19" ht="105" customHeight="1" thickBot="1">
      <c r="A74" s="1518" t="s">
        <v>801</v>
      </c>
      <c r="B74" s="1519"/>
      <c r="C74" s="1519"/>
      <c r="D74" s="1519"/>
      <c r="E74" s="1519"/>
      <c r="F74" s="1519"/>
      <c r="G74" s="1519"/>
      <c r="H74" s="1519"/>
      <c r="I74" s="1519"/>
      <c r="J74" s="1519"/>
      <c r="K74" s="1519"/>
      <c r="L74" s="1519"/>
      <c r="M74" s="1519"/>
      <c r="N74" s="1519"/>
      <c r="O74" s="1519"/>
      <c r="P74" s="1519"/>
      <c r="Q74" s="1519"/>
      <c r="R74" s="1519"/>
      <c r="S74" s="1520"/>
    </row>
    <row r="75" spans="1:19" ht="22.35" customHeight="1">
      <c r="A75" s="1374" t="s">
        <v>419</v>
      </c>
      <c r="B75" s="1496"/>
      <c r="C75" s="1340">
        <v>2021</v>
      </c>
      <c r="D75" s="1340">
        <v>2022</v>
      </c>
      <c r="E75" s="1537">
        <v>2023</v>
      </c>
      <c r="F75" s="1532">
        <v>2024</v>
      </c>
      <c r="G75" s="1532"/>
      <c r="H75" s="1532"/>
      <c r="I75" s="1532"/>
      <c r="J75" s="1532"/>
      <c r="K75" s="1532"/>
      <c r="L75" s="1532"/>
      <c r="M75" s="1532"/>
      <c r="N75" s="1532"/>
      <c r="O75" s="1532"/>
      <c r="P75" s="1532">
        <v>2025</v>
      </c>
      <c r="Q75" s="1532"/>
      <c r="R75" s="1532"/>
      <c r="S75" s="864"/>
    </row>
    <row r="76" spans="1:19" ht="22.35" customHeight="1">
      <c r="A76" s="1374"/>
      <c r="B76" s="1496"/>
      <c r="C76" s="1339"/>
      <c r="D76" s="1340"/>
      <c r="E76" s="1339"/>
      <c r="F76" s="807" t="s">
        <v>5</v>
      </c>
      <c r="G76" s="807" t="s">
        <v>6</v>
      </c>
      <c r="H76" s="807" t="s">
        <v>267</v>
      </c>
      <c r="I76" s="807" t="s">
        <v>7</v>
      </c>
      <c r="J76" s="807" t="s">
        <v>13</v>
      </c>
      <c r="K76" s="807" t="s">
        <v>14</v>
      </c>
      <c r="L76" s="807" t="s">
        <v>904</v>
      </c>
      <c r="M76" s="807" t="s">
        <v>0</v>
      </c>
      <c r="N76" s="807" t="s">
        <v>1</v>
      </c>
      <c r="O76" s="807" t="s">
        <v>2</v>
      </c>
      <c r="P76" s="807" t="s">
        <v>3</v>
      </c>
      <c r="Q76" s="807" t="s">
        <v>4</v>
      </c>
      <c r="R76" s="807" t="s">
        <v>5</v>
      </c>
      <c r="S76" s="810"/>
    </row>
    <row r="77" spans="1:19" ht="15" customHeight="1">
      <c r="A77" s="1535" t="s">
        <v>637</v>
      </c>
      <c r="B77" s="1536"/>
      <c r="C77" s="1221"/>
      <c r="D77" s="1221"/>
      <c r="E77" s="1221"/>
      <c r="F77" s="1221"/>
      <c r="G77" s="1221"/>
      <c r="H77" s="1221"/>
      <c r="I77" s="1221"/>
      <c r="J77" s="1221"/>
      <c r="K77" s="1221"/>
      <c r="L77" s="1221"/>
      <c r="M77" s="1221"/>
      <c r="N77" s="1221"/>
      <c r="O77" s="1221"/>
      <c r="P77" s="1221"/>
      <c r="Q77" s="1221"/>
      <c r="R77" s="1221"/>
      <c r="S77" s="829"/>
    </row>
    <row r="78" spans="1:19" ht="15" customHeight="1">
      <c r="A78" s="1535" t="s">
        <v>784</v>
      </c>
      <c r="B78" s="1536"/>
      <c r="C78" s="1221"/>
      <c r="D78" s="1221"/>
      <c r="E78" s="1221"/>
      <c r="F78" s="1221"/>
      <c r="G78" s="1221"/>
      <c r="H78" s="1221"/>
      <c r="I78" s="1221"/>
      <c r="J78" s="1221"/>
      <c r="K78" s="1221"/>
      <c r="L78" s="1221"/>
      <c r="M78" s="1221"/>
      <c r="N78" s="1221"/>
      <c r="O78" s="1221"/>
      <c r="P78" s="1221"/>
      <c r="Q78" s="1221"/>
      <c r="R78" s="1221"/>
      <c r="S78" s="829"/>
    </row>
    <row r="79" spans="1:19" ht="15" customHeight="1">
      <c r="A79" s="270" t="s">
        <v>18</v>
      </c>
      <c r="B79" s="19" t="s">
        <v>590</v>
      </c>
      <c r="C79" s="1218">
        <v>583181.90127791197</v>
      </c>
      <c r="D79" s="1218">
        <v>666861.18544782698</v>
      </c>
      <c r="E79" s="1218">
        <v>714983.40218634193</v>
      </c>
      <c r="F79" s="1218">
        <v>755764.07881483098</v>
      </c>
      <c r="G79" s="1218">
        <v>751278.08218075091</v>
      </c>
      <c r="H79" s="1218">
        <v>744506.06822253007</v>
      </c>
      <c r="I79" s="1218">
        <v>760011.185439063</v>
      </c>
      <c r="J79" s="1218">
        <v>767196.59409996599</v>
      </c>
      <c r="K79" s="1218">
        <v>759787.09655541601</v>
      </c>
      <c r="L79" s="1218">
        <v>768321.0809063121</v>
      </c>
      <c r="M79" s="1218">
        <v>770347.09455598402</v>
      </c>
      <c r="N79" s="1218">
        <v>783245.38118504407</v>
      </c>
      <c r="O79" s="1218">
        <v>784165.30475043808</v>
      </c>
      <c r="P79" s="1218">
        <v>789633.06289274304</v>
      </c>
      <c r="Q79" s="1218">
        <v>798601.86614881002</v>
      </c>
      <c r="R79" s="1218">
        <v>841922.00970459101</v>
      </c>
      <c r="S79" s="830"/>
    </row>
    <row r="80" spans="1:19" ht="15" customHeight="1">
      <c r="A80" s="270"/>
      <c r="B80" s="1215" t="s">
        <v>785</v>
      </c>
      <c r="C80" s="1218">
        <v>25967.615274259999</v>
      </c>
      <c r="D80" s="1218">
        <v>27019.901254721997</v>
      </c>
      <c r="E80" s="1218">
        <v>22878.048829352003</v>
      </c>
      <c r="F80" s="1218">
        <v>21638.754325424001</v>
      </c>
      <c r="G80" s="1218">
        <v>21835.577331121</v>
      </c>
      <c r="H80" s="1218">
        <v>21452.664075287001</v>
      </c>
      <c r="I80" s="1218">
        <v>20937.766494904001</v>
      </c>
      <c r="J80" s="1218">
        <v>20160.79017728</v>
      </c>
      <c r="K80" s="1218">
        <v>19752.520097553999</v>
      </c>
      <c r="L80" s="1218">
        <v>18743.971850710997</v>
      </c>
      <c r="M80" s="1218">
        <v>20015.591496483001</v>
      </c>
      <c r="N80" s="1218">
        <v>20154.602065610001</v>
      </c>
      <c r="O80" s="1218">
        <v>17348.769850410998</v>
      </c>
      <c r="P80" s="1218">
        <v>17530.370786896998</v>
      </c>
      <c r="Q80" s="1218">
        <v>17965.683827553999</v>
      </c>
      <c r="R80" s="1218">
        <v>19129.957846713998</v>
      </c>
      <c r="S80" s="830"/>
    </row>
    <row r="81" spans="1:19" ht="15" customHeight="1">
      <c r="A81" s="270" t="s">
        <v>19</v>
      </c>
      <c r="B81" s="19" t="s">
        <v>586</v>
      </c>
      <c r="C81" s="1218">
        <v>360625.73377702502</v>
      </c>
      <c r="D81" s="1218">
        <v>414559.82301915</v>
      </c>
      <c r="E81" s="1218">
        <v>440706.90868690296</v>
      </c>
      <c r="F81" s="1218">
        <v>452128.66280468699</v>
      </c>
      <c r="G81" s="1218">
        <v>455292.45570520498</v>
      </c>
      <c r="H81" s="1218">
        <v>449491.59310368198</v>
      </c>
      <c r="I81" s="1218">
        <v>451250.63242609205</v>
      </c>
      <c r="J81" s="1218">
        <v>457782.37427396799</v>
      </c>
      <c r="K81" s="1218">
        <v>462378.96039565501</v>
      </c>
      <c r="L81" s="1218">
        <v>477737.98360739101</v>
      </c>
      <c r="M81" s="1218">
        <v>485208.54025587701</v>
      </c>
      <c r="N81" s="1218">
        <v>489873.270533528</v>
      </c>
      <c r="O81" s="1218">
        <v>491219.63264736801</v>
      </c>
      <c r="P81" s="1218">
        <v>494934.06050403399</v>
      </c>
      <c r="Q81" s="1218">
        <v>487704.96053560101</v>
      </c>
      <c r="R81" s="1218">
        <v>517549.31603883102</v>
      </c>
      <c r="S81" s="830"/>
    </row>
    <row r="82" spans="1:19" ht="15" customHeight="1">
      <c r="A82" s="270"/>
      <c r="B82" s="1215" t="s">
        <v>785</v>
      </c>
      <c r="C82" s="1218">
        <v>10216.076961074999</v>
      </c>
      <c r="D82" s="1218">
        <v>9892.7855937130007</v>
      </c>
      <c r="E82" s="1218">
        <v>7750.8860710049994</v>
      </c>
      <c r="F82" s="1218">
        <v>9065.0229044669995</v>
      </c>
      <c r="G82" s="1218">
        <v>9141.9197161400007</v>
      </c>
      <c r="H82" s="1218">
        <v>8784.0867022099992</v>
      </c>
      <c r="I82" s="1218">
        <v>8925.7280827819995</v>
      </c>
      <c r="J82" s="1218">
        <v>8916.0667712220002</v>
      </c>
      <c r="K82" s="1218">
        <v>8587.456330768</v>
      </c>
      <c r="L82" s="1218">
        <v>8243.8311474279999</v>
      </c>
      <c r="M82" s="1218">
        <v>7455.0801131710004</v>
      </c>
      <c r="N82" s="1218">
        <v>7776.7003182970002</v>
      </c>
      <c r="O82" s="1218">
        <v>7672.986732245</v>
      </c>
      <c r="P82" s="1218">
        <v>7690.7276451279995</v>
      </c>
      <c r="Q82" s="1218">
        <v>7861.6118183320004</v>
      </c>
      <c r="R82" s="1218">
        <v>7104.1332069670007</v>
      </c>
      <c r="S82" s="830"/>
    </row>
    <row r="83" spans="1:19" ht="15" customHeight="1">
      <c r="A83" s="270" t="s">
        <v>20</v>
      </c>
      <c r="B83" s="1215" t="s">
        <v>587</v>
      </c>
      <c r="C83" s="1218">
        <v>539202.21486022801</v>
      </c>
      <c r="D83" s="1218">
        <v>605788.18522225495</v>
      </c>
      <c r="E83" s="1218">
        <v>679217.37425852101</v>
      </c>
      <c r="F83" s="1218">
        <v>708760.66188106302</v>
      </c>
      <c r="G83" s="1218">
        <v>715070.85102053196</v>
      </c>
      <c r="H83" s="1218">
        <v>718399.07574212493</v>
      </c>
      <c r="I83" s="1218">
        <v>726176.38444673002</v>
      </c>
      <c r="J83" s="1218">
        <v>732813.61216688203</v>
      </c>
      <c r="K83" s="1218">
        <v>737880.00653119199</v>
      </c>
      <c r="L83" s="1218">
        <v>739434.14800337597</v>
      </c>
      <c r="M83" s="1218">
        <v>826053.15135427401</v>
      </c>
      <c r="N83" s="1218">
        <v>830059.07854574895</v>
      </c>
      <c r="O83" s="1218">
        <v>750146.71496857808</v>
      </c>
      <c r="P83" s="1218">
        <v>750446.96400949999</v>
      </c>
      <c r="Q83" s="1218">
        <v>754979.95589764405</v>
      </c>
      <c r="R83" s="1218">
        <v>775385.28331390908</v>
      </c>
      <c r="S83" s="830"/>
    </row>
    <row r="84" spans="1:19" ht="15" customHeight="1">
      <c r="A84" s="270"/>
      <c r="B84" s="1215" t="s">
        <v>785</v>
      </c>
      <c r="C84" s="1218">
        <v>9852.0419390339994</v>
      </c>
      <c r="D84" s="1218">
        <v>10103.270332913</v>
      </c>
      <c r="E84" s="1218">
        <v>12417.49090635</v>
      </c>
      <c r="F84" s="1218">
        <v>14004.709965393999</v>
      </c>
      <c r="G84" s="1218">
        <v>14653.686460836001</v>
      </c>
      <c r="H84" s="1218">
        <v>14742.185346214999</v>
      </c>
      <c r="I84" s="1218">
        <v>14863.755943275999</v>
      </c>
      <c r="J84" s="1218">
        <v>15719.544387350999</v>
      </c>
      <c r="K84" s="1218">
        <v>16590.499122623001</v>
      </c>
      <c r="L84" s="1218">
        <v>16415.526729019999</v>
      </c>
      <c r="M84" s="1218">
        <v>18326.170171631002</v>
      </c>
      <c r="N84" s="1218">
        <v>18968.448917177</v>
      </c>
      <c r="O84" s="1218">
        <v>18466.705608009001</v>
      </c>
      <c r="P84" s="1218">
        <v>19058.380443094</v>
      </c>
      <c r="Q84" s="1218">
        <v>19669.387014448999</v>
      </c>
      <c r="R84" s="1218">
        <v>20030.533598950999</v>
      </c>
      <c r="S84" s="830"/>
    </row>
    <row r="85" spans="1:19" s="590" customFormat="1" ht="15" customHeight="1">
      <c r="A85" s="1533" t="s">
        <v>786</v>
      </c>
      <c r="B85" s="1534"/>
      <c r="C85" s="586">
        <v>1483009.849915165</v>
      </c>
      <c r="D85" s="586">
        <v>1687209.1936892318</v>
      </c>
      <c r="E85" s="586">
        <v>1834907.6851317659</v>
      </c>
      <c r="F85" s="586">
        <v>1916653.4035005812</v>
      </c>
      <c r="G85" s="586">
        <v>1921641.388906488</v>
      </c>
      <c r="H85" s="586">
        <v>1912396.7370683369</v>
      </c>
      <c r="I85" s="586">
        <v>1937438.2023118851</v>
      </c>
      <c r="J85" s="586">
        <v>1957792.5805408161</v>
      </c>
      <c r="K85" s="586">
        <v>1960046.0634822631</v>
      </c>
      <c r="L85" s="586">
        <v>1985493.212517079</v>
      </c>
      <c r="M85" s="586">
        <v>2081608.786166135</v>
      </c>
      <c r="N85" s="586">
        <v>2103177.730264321</v>
      </c>
      <c r="O85" s="586">
        <v>2025531.6523663839</v>
      </c>
      <c r="P85" s="586">
        <v>2035014.0874062772</v>
      </c>
      <c r="Q85" s="586">
        <v>2041286.7825820553</v>
      </c>
      <c r="R85" s="586">
        <v>2134856.609057331</v>
      </c>
      <c r="S85" s="596"/>
    </row>
    <row r="86" spans="1:19" s="590" customFormat="1" ht="15" customHeight="1">
      <c r="A86" s="597"/>
      <c r="B86" s="1216" t="s">
        <v>785</v>
      </c>
      <c r="C86" s="586">
        <v>46035.73417436899</v>
      </c>
      <c r="D86" s="586">
        <v>47015.957181348</v>
      </c>
      <c r="E86" s="586">
        <v>43046.425806707004</v>
      </c>
      <c r="F86" s="586">
        <v>44708.487195284994</v>
      </c>
      <c r="G86" s="586">
        <v>45631.183508097005</v>
      </c>
      <c r="H86" s="586">
        <v>44978.936123712003</v>
      </c>
      <c r="I86" s="586">
        <v>44727.250520961999</v>
      </c>
      <c r="J86" s="586">
        <v>44796.401335852999</v>
      </c>
      <c r="K86" s="586">
        <v>44930.475550945004</v>
      </c>
      <c r="L86" s="586">
        <v>43403.329727158998</v>
      </c>
      <c r="M86" s="586">
        <v>45796.841781285002</v>
      </c>
      <c r="N86" s="586">
        <v>46899.751301084005</v>
      </c>
      <c r="O86" s="586">
        <v>43488.462190664999</v>
      </c>
      <c r="P86" s="586">
        <v>44279.478875118999</v>
      </c>
      <c r="Q86" s="586">
        <v>45496.682660334998</v>
      </c>
      <c r="R86" s="586">
        <v>46264.624652631996</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5" t="s">
        <v>639</v>
      </c>
      <c r="B88" s="1536"/>
      <c r="C88" s="582"/>
      <c r="D88" s="582"/>
      <c r="E88" s="582"/>
      <c r="F88" s="582"/>
      <c r="G88" s="582"/>
      <c r="H88" s="582"/>
      <c r="I88" s="582"/>
      <c r="J88" s="582"/>
      <c r="K88" s="582"/>
      <c r="L88" s="582"/>
      <c r="M88" s="582"/>
      <c r="N88" s="582"/>
      <c r="O88" s="582"/>
      <c r="P88" s="582"/>
      <c r="Q88" s="582"/>
      <c r="R88" s="582"/>
      <c r="S88" s="599"/>
    </row>
    <row r="89" spans="1:19" ht="15" customHeight="1">
      <c r="A89" s="1535" t="s">
        <v>638</v>
      </c>
      <c r="B89" s="1536"/>
      <c r="C89" s="1219"/>
      <c r="D89" s="1219"/>
      <c r="E89" s="1219"/>
      <c r="F89" s="1219"/>
      <c r="G89" s="1219"/>
      <c r="H89" s="1219"/>
      <c r="I89" s="1219"/>
      <c r="J89" s="1219"/>
      <c r="K89" s="1219"/>
      <c r="L89" s="1219"/>
      <c r="M89" s="1219"/>
      <c r="N89" s="1219"/>
      <c r="O89" s="1219"/>
      <c r="P89" s="1219"/>
      <c r="Q89" s="1219"/>
      <c r="R89" s="1219"/>
      <c r="S89" s="831"/>
    </row>
    <row r="90" spans="1:19" ht="15" customHeight="1">
      <c r="A90" s="270" t="s">
        <v>18</v>
      </c>
      <c r="B90" s="19" t="s">
        <v>640</v>
      </c>
      <c r="C90" s="1222">
        <v>36561.667519178001</v>
      </c>
      <c r="D90" s="1222">
        <v>50019.454976963003</v>
      </c>
      <c r="E90" s="1222">
        <v>49319.310879561999</v>
      </c>
      <c r="F90" s="1222">
        <v>56432.288329883995</v>
      </c>
      <c r="G90" s="1222">
        <v>64294.948796708995</v>
      </c>
      <c r="H90" s="1222">
        <v>56913.499878711002</v>
      </c>
      <c r="I90" s="1222">
        <v>52201.505357884998</v>
      </c>
      <c r="J90" s="1222">
        <v>53447.707036639003</v>
      </c>
      <c r="K90" s="1222">
        <v>52234.085484996001</v>
      </c>
      <c r="L90" s="1222">
        <v>54548.973463515002</v>
      </c>
      <c r="M90" s="1222">
        <v>56995.099080772001</v>
      </c>
      <c r="N90" s="1222">
        <v>59726.038069410999</v>
      </c>
      <c r="O90" s="1222">
        <v>61366.827256238001</v>
      </c>
      <c r="P90" s="1222">
        <v>68300.971932080996</v>
      </c>
      <c r="Q90" s="1222">
        <v>68394.794695912002</v>
      </c>
      <c r="R90" s="1222">
        <v>72473.415651288</v>
      </c>
      <c r="S90" s="832"/>
    </row>
    <row r="91" spans="1:19" ht="15" customHeight="1">
      <c r="A91" s="270"/>
      <c r="B91" s="1215" t="s">
        <v>785</v>
      </c>
      <c r="C91" s="1222">
        <v>802.44345757099995</v>
      </c>
      <c r="D91" s="1222">
        <v>869.80029250099994</v>
      </c>
      <c r="E91" s="1222">
        <v>1246.049192575</v>
      </c>
      <c r="F91" s="1222">
        <v>826.13935161799998</v>
      </c>
      <c r="G91" s="1222">
        <v>829.07864267900004</v>
      </c>
      <c r="H91" s="1222">
        <v>824.218814146</v>
      </c>
      <c r="I91" s="1222">
        <v>819.27404160900005</v>
      </c>
      <c r="J91" s="1222">
        <v>835.80763449899996</v>
      </c>
      <c r="K91" s="1222">
        <v>838.95219798799997</v>
      </c>
      <c r="L91" s="1222">
        <v>844.95592904399996</v>
      </c>
      <c r="M91" s="1222">
        <v>852.55746854300003</v>
      </c>
      <c r="N91" s="1222">
        <v>953.99985709500004</v>
      </c>
      <c r="O91" s="1222">
        <v>882.95680406899999</v>
      </c>
      <c r="P91" s="1222">
        <v>851.80514024299998</v>
      </c>
      <c r="Q91" s="1222">
        <v>829.14165285499996</v>
      </c>
      <c r="R91" s="1222">
        <v>1167.644541073</v>
      </c>
      <c r="S91" s="832"/>
    </row>
    <row r="92" spans="1:19" ht="15" customHeight="1">
      <c r="A92" s="270" t="s">
        <v>19</v>
      </c>
      <c r="B92" s="19" t="s">
        <v>641</v>
      </c>
      <c r="C92" s="1222">
        <v>51877.404691757998</v>
      </c>
      <c r="D92" s="1222">
        <v>50196.957949456002</v>
      </c>
      <c r="E92" s="1222">
        <v>59663.834447606001</v>
      </c>
      <c r="F92" s="1222">
        <v>66338.013446508994</v>
      </c>
      <c r="G92" s="1222">
        <v>62873.541787556998</v>
      </c>
      <c r="H92" s="1222">
        <v>63336.974765134</v>
      </c>
      <c r="I92" s="1222">
        <v>65315.168139504</v>
      </c>
      <c r="J92" s="1222">
        <v>66760.685113935004</v>
      </c>
      <c r="K92" s="1222">
        <v>71782.742287333997</v>
      </c>
      <c r="L92" s="1222">
        <v>68546.414502736006</v>
      </c>
      <c r="M92" s="1222">
        <v>65106.298290707004</v>
      </c>
      <c r="N92" s="1222">
        <v>64834.679520693004</v>
      </c>
      <c r="O92" s="1222">
        <v>70026.764921690992</v>
      </c>
      <c r="P92" s="1222">
        <v>69088.070467024998</v>
      </c>
      <c r="Q92" s="1222">
        <v>62537.709813842004</v>
      </c>
      <c r="R92" s="1222">
        <v>70288.473282078005</v>
      </c>
      <c r="S92" s="832"/>
    </row>
    <row r="93" spans="1:19" ht="15" customHeight="1">
      <c r="A93" s="270"/>
      <c r="B93" s="1215" t="s">
        <v>785</v>
      </c>
      <c r="C93" s="1222">
        <v>2512.8806223370002</v>
      </c>
      <c r="D93" s="1222">
        <v>699.819879603</v>
      </c>
      <c r="E93" s="1222">
        <v>647.94371757299996</v>
      </c>
      <c r="F93" s="1222">
        <v>637.18618969399995</v>
      </c>
      <c r="G93" s="1222">
        <v>733.73776605900002</v>
      </c>
      <c r="H93" s="1222">
        <v>732.00754867399996</v>
      </c>
      <c r="I93" s="1222">
        <v>728.93673363899995</v>
      </c>
      <c r="J93" s="1222">
        <v>749.44795352699998</v>
      </c>
      <c r="K93" s="1222">
        <v>750.70509251199996</v>
      </c>
      <c r="L93" s="1222">
        <v>836.57932039499997</v>
      </c>
      <c r="M93" s="1222">
        <v>831.78515940299997</v>
      </c>
      <c r="N93" s="1222">
        <v>857.68915659499999</v>
      </c>
      <c r="O93" s="1222">
        <v>617.01389652700004</v>
      </c>
      <c r="P93" s="1222">
        <v>617.92842083000005</v>
      </c>
      <c r="Q93" s="1222">
        <v>350.64132158699999</v>
      </c>
      <c r="R93" s="1222">
        <v>363.75335780400002</v>
      </c>
      <c r="S93" s="832"/>
    </row>
    <row r="94" spans="1:19" ht="15" customHeight="1">
      <c r="A94" s="270" t="s">
        <v>20</v>
      </c>
      <c r="B94" s="19" t="s">
        <v>642</v>
      </c>
      <c r="C94" s="584">
        <v>1394570.7777042279</v>
      </c>
      <c r="D94" s="584">
        <v>1586992.780762817</v>
      </c>
      <c r="E94" s="584">
        <v>1725924.5398045981</v>
      </c>
      <c r="F94" s="584">
        <v>1793883.1017241881</v>
      </c>
      <c r="G94" s="584">
        <v>1794472.8983222239</v>
      </c>
      <c r="H94" s="584">
        <v>1792146.2624244969</v>
      </c>
      <c r="I94" s="584">
        <v>1819921.5288144979</v>
      </c>
      <c r="J94" s="584">
        <v>1837584.1883902461</v>
      </c>
      <c r="K94" s="584">
        <v>1836029.235709931</v>
      </c>
      <c r="L94" s="584">
        <v>1862397.8245508261</v>
      </c>
      <c r="M94" s="584">
        <v>1959507.3887946499</v>
      </c>
      <c r="N94" s="584">
        <v>1978617.0126742159</v>
      </c>
      <c r="O94" s="584">
        <v>1894138.060188455</v>
      </c>
      <c r="P94" s="584">
        <v>1897625.0450071702</v>
      </c>
      <c r="Q94" s="584">
        <v>1910354.278072292</v>
      </c>
      <c r="R94" s="584">
        <v>1992094.7201239578</v>
      </c>
      <c r="S94" s="833"/>
    </row>
    <row r="95" spans="1:19" ht="15" customHeight="1">
      <c r="A95" s="271"/>
      <c r="B95" s="1215" t="s">
        <v>785</v>
      </c>
      <c r="C95" s="584">
        <v>42720.410094461004</v>
      </c>
      <c r="D95" s="584">
        <v>45446.337009244002</v>
      </c>
      <c r="E95" s="584">
        <v>41152.432896558996</v>
      </c>
      <c r="F95" s="584">
        <v>43245.161653973002</v>
      </c>
      <c r="G95" s="584">
        <v>44068.367099358999</v>
      </c>
      <c r="H95" s="584">
        <v>43422.709760892001</v>
      </c>
      <c r="I95" s="584">
        <v>43179.039745714006</v>
      </c>
      <c r="J95" s="584">
        <v>43211.145747827002</v>
      </c>
      <c r="K95" s="584">
        <v>43340.818260444998</v>
      </c>
      <c r="L95" s="584">
        <v>41721.794477720003</v>
      </c>
      <c r="M95" s="584">
        <v>44112.499153338998</v>
      </c>
      <c r="N95" s="584">
        <v>45088.062287394001</v>
      </c>
      <c r="O95" s="584">
        <v>41988.491490068998</v>
      </c>
      <c r="P95" s="584">
        <v>42809.745314045998</v>
      </c>
      <c r="Q95" s="584">
        <v>44316.899685892997</v>
      </c>
      <c r="R95" s="584">
        <v>44733.226753755</v>
      </c>
      <c r="S95" s="833"/>
    </row>
    <row r="96" spans="1:19" s="590" customFormat="1" ht="15" customHeight="1">
      <c r="A96" s="1533" t="s">
        <v>786</v>
      </c>
      <c r="B96" s="1534"/>
      <c r="C96" s="589">
        <v>1483009.8499151641</v>
      </c>
      <c r="D96" s="589">
        <v>1687209.193689236</v>
      </c>
      <c r="E96" s="589">
        <v>1834907.6851317661</v>
      </c>
      <c r="F96" s="589">
        <v>1916653.4035005812</v>
      </c>
      <c r="G96" s="589">
        <v>1921641.3889064898</v>
      </c>
      <c r="H96" s="589">
        <v>1912396.737068342</v>
      </c>
      <c r="I96" s="589">
        <v>1937438.2023118869</v>
      </c>
      <c r="J96" s="589">
        <v>1957792.58054082</v>
      </c>
      <c r="K96" s="589">
        <v>1960046.063482261</v>
      </c>
      <c r="L96" s="589">
        <v>1985493.2125170771</v>
      </c>
      <c r="M96" s="589">
        <v>2081608.7861661289</v>
      </c>
      <c r="N96" s="589">
        <v>2103177.73026432</v>
      </c>
      <c r="O96" s="589">
        <v>2025531.6523663839</v>
      </c>
      <c r="P96" s="589">
        <v>2035014.0874062763</v>
      </c>
      <c r="Q96" s="589">
        <v>2041286.782582046</v>
      </c>
      <c r="R96" s="589">
        <v>2134856.609057324</v>
      </c>
      <c r="S96" s="834"/>
    </row>
    <row r="97" spans="1:19" s="590" customFormat="1" ht="15" customHeight="1" thickBot="1">
      <c r="A97" s="600"/>
      <c r="B97" s="601" t="s">
        <v>785</v>
      </c>
      <c r="C97" s="603">
        <v>46035.734174369005</v>
      </c>
      <c r="D97" s="603">
        <v>47015.957181348</v>
      </c>
      <c r="E97" s="603">
        <v>43046.425806706997</v>
      </c>
      <c r="F97" s="603">
        <v>44708.487195285001</v>
      </c>
      <c r="G97" s="603">
        <v>45631.183508096998</v>
      </c>
      <c r="H97" s="603">
        <v>44978.936123712003</v>
      </c>
      <c r="I97" s="603">
        <v>44727.250520962007</v>
      </c>
      <c r="J97" s="603">
        <v>44796.401335852999</v>
      </c>
      <c r="K97" s="603">
        <v>44930.475550944997</v>
      </c>
      <c r="L97" s="603">
        <v>43403.329727159005</v>
      </c>
      <c r="M97" s="603">
        <v>45796.841781284995</v>
      </c>
      <c r="N97" s="603">
        <v>46899.751301084005</v>
      </c>
      <c r="O97" s="603">
        <v>43488.462190664999</v>
      </c>
      <c r="P97" s="603">
        <v>44279.478875118999</v>
      </c>
      <c r="Q97" s="603">
        <v>45496.682660334998</v>
      </c>
      <c r="R97" s="603">
        <v>46264.624652632003</v>
      </c>
      <c r="S97" s="604"/>
    </row>
    <row r="98" spans="1:19" ht="105" customHeight="1" thickBot="1">
      <c r="A98" s="1539" t="s">
        <v>802</v>
      </c>
      <c r="B98" s="1540"/>
      <c r="C98" s="1540"/>
      <c r="D98" s="1540"/>
      <c r="E98" s="1540"/>
      <c r="F98" s="1540"/>
      <c r="G98" s="1540"/>
      <c r="H98" s="1540"/>
      <c r="I98" s="1540"/>
      <c r="J98" s="1540"/>
      <c r="K98" s="1540"/>
      <c r="L98" s="1540"/>
      <c r="M98" s="1540"/>
      <c r="N98" s="1540"/>
      <c r="O98" s="1540"/>
      <c r="P98" s="1540"/>
      <c r="Q98" s="1540"/>
      <c r="R98" s="1540"/>
      <c r="S98" s="1541"/>
    </row>
    <row r="99" spans="1:19" ht="22.35" customHeight="1">
      <c r="A99" s="1374" t="s">
        <v>419</v>
      </c>
      <c r="B99" s="1496"/>
      <c r="C99" s="1340">
        <v>2021</v>
      </c>
      <c r="D99" s="1537">
        <v>2022</v>
      </c>
      <c r="E99" s="1537">
        <v>2023</v>
      </c>
      <c r="F99" s="1532">
        <v>2024</v>
      </c>
      <c r="G99" s="1532"/>
      <c r="H99" s="1532"/>
      <c r="I99" s="1532"/>
      <c r="J99" s="1532"/>
      <c r="K99" s="1532"/>
      <c r="L99" s="1532"/>
      <c r="M99" s="1532"/>
      <c r="N99" s="1532"/>
      <c r="O99" s="1532"/>
      <c r="P99" s="1532">
        <v>2025</v>
      </c>
      <c r="Q99" s="1532"/>
      <c r="R99" s="1532"/>
      <c r="S99" s="864"/>
    </row>
    <row r="100" spans="1:19" ht="22.35" customHeight="1">
      <c r="A100" s="1374"/>
      <c r="B100" s="1496"/>
      <c r="C100" s="1339"/>
      <c r="D100" s="1339"/>
      <c r="E100" s="1339"/>
      <c r="F100" s="807" t="s">
        <v>5</v>
      </c>
      <c r="G100" s="807" t="s">
        <v>6</v>
      </c>
      <c r="H100" s="807" t="s">
        <v>267</v>
      </c>
      <c r="I100" s="807" t="s">
        <v>7</v>
      </c>
      <c r="J100" s="807" t="s">
        <v>13</v>
      </c>
      <c r="K100" s="807" t="s">
        <v>14</v>
      </c>
      <c r="L100" s="807" t="s">
        <v>904</v>
      </c>
      <c r="M100" s="807" t="s">
        <v>0</v>
      </c>
      <c r="N100" s="807" t="s">
        <v>1</v>
      </c>
      <c r="O100" s="807" t="s">
        <v>2</v>
      </c>
      <c r="P100" s="807" t="s">
        <v>3</v>
      </c>
      <c r="Q100" s="807" t="s">
        <v>4</v>
      </c>
      <c r="R100" s="807" t="s">
        <v>5</v>
      </c>
      <c r="S100" s="810"/>
    </row>
    <row r="101" spans="1:19" ht="15" customHeight="1">
      <c r="A101" s="1535" t="s">
        <v>637</v>
      </c>
      <c r="B101" s="1536"/>
      <c r="C101" s="1221"/>
      <c r="D101" s="1221"/>
      <c r="E101" s="1221"/>
      <c r="F101" s="1221"/>
      <c r="G101" s="1221"/>
      <c r="H101" s="1221"/>
      <c r="I101" s="1221"/>
      <c r="J101" s="1221"/>
      <c r="K101" s="1221"/>
      <c r="L101" s="1221"/>
      <c r="M101" s="1221"/>
      <c r="N101" s="1221"/>
      <c r="O101" s="1221"/>
      <c r="P101" s="1221"/>
      <c r="Q101" s="1221"/>
      <c r="R101" s="1221"/>
      <c r="S101" s="829"/>
    </row>
    <row r="102" spans="1:19" ht="15" customHeight="1">
      <c r="A102" s="1535" t="s">
        <v>784</v>
      </c>
      <c r="B102" s="1536"/>
      <c r="C102" s="1221"/>
      <c r="D102" s="1221"/>
      <c r="E102" s="1221"/>
      <c r="F102" s="1221"/>
      <c r="G102" s="1221"/>
      <c r="H102" s="1221"/>
      <c r="I102" s="1221"/>
      <c r="J102" s="1221"/>
      <c r="K102" s="1221"/>
      <c r="L102" s="1221"/>
      <c r="M102" s="1221"/>
      <c r="N102" s="1221"/>
      <c r="O102" s="1221"/>
      <c r="P102" s="1221"/>
      <c r="Q102" s="1221"/>
      <c r="R102" s="1221"/>
      <c r="S102" s="829"/>
    </row>
    <row r="103" spans="1:19" ht="15" customHeight="1">
      <c r="A103" s="270" t="s">
        <v>18</v>
      </c>
      <c r="B103" s="19" t="s">
        <v>590</v>
      </c>
      <c r="C103" s="1218">
        <v>1422435.18383223</v>
      </c>
      <c r="D103" s="1218">
        <v>1597540.4979729699</v>
      </c>
      <c r="E103" s="1218">
        <v>1781640.2013729999</v>
      </c>
      <c r="F103" s="1218">
        <v>1862094.2742912299</v>
      </c>
      <c r="G103" s="1218">
        <v>1872230.4534924901</v>
      </c>
      <c r="H103" s="1218">
        <v>1885827.65429304</v>
      </c>
      <c r="I103" s="1218">
        <v>1918915.6218907901</v>
      </c>
      <c r="J103" s="1218">
        <v>1904039.19940855</v>
      </c>
      <c r="K103" s="1218">
        <v>1925087.1521488901</v>
      </c>
      <c r="L103" s="1218">
        <v>1957377.5964067599</v>
      </c>
      <c r="M103" s="1218">
        <v>1923775.1748349599</v>
      </c>
      <c r="N103" s="1218">
        <v>1900818.8459693899</v>
      </c>
      <c r="O103" s="1218">
        <v>1910946.9791057699</v>
      </c>
      <c r="P103" s="1218">
        <v>1892782.9293808199</v>
      </c>
      <c r="Q103" s="1218">
        <v>1909204.8324970901</v>
      </c>
      <c r="R103" s="1218">
        <v>1928905.26605518</v>
      </c>
      <c r="S103" s="830"/>
    </row>
    <row r="104" spans="1:19" ht="15" customHeight="1">
      <c r="A104" s="270"/>
      <c r="B104" s="1215" t="s">
        <v>785</v>
      </c>
      <c r="C104" s="1218">
        <v>53769.740914394002</v>
      </c>
      <c r="D104" s="1218">
        <v>48351.414026819002</v>
      </c>
      <c r="E104" s="1218">
        <v>44335.221618798001</v>
      </c>
      <c r="F104" s="1218">
        <v>47690.227629059002</v>
      </c>
      <c r="G104" s="1218">
        <v>48007.672126764002</v>
      </c>
      <c r="H104" s="1218">
        <v>47406.857602994001</v>
      </c>
      <c r="I104" s="1218">
        <v>46929.729177554</v>
      </c>
      <c r="J104" s="1218">
        <v>46767.797643352002</v>
      </c>
      <c r="K104" s="1218">
        <v>46905.462887435002</v>
      </c>
      <c r="L104" s="1218">
        <v>44997.344303225997</v>
      </c>
      <c r="M104" s="1218">
        <v>48127.539048088998</v>
      </c>
      <c r="N104" s="1218">
        <v>49332.009110115003</v>
      </c>
      <c r="O104" s="1218">
        <v>49386.068954606002</v>
      </c>
      <c r="P104" s="1218">
        <v>52141.796445783999</v>
      </c>
      <c r="Q104" s="1218">
        <v>53023.598413526997</v>
      </c>
      <c r="R104" s="1218">
        <v>51960.563997306002</v>
      </c>
      <c r="S104" s="830"/>
    </row>
    <row r="105" spans="1:19" ht="15" customHeight="1">
      <c r="A105" s="270" t="s">
        <v>19</v>
      </c>
      <c r="B105" s="19" t="s">
        <v>586</v>
      </c>
      <c r="C105" s="1218">
        <v>901483.53842834802</v>
      </c>
      <c r="D105" s="1218">
        <v>1000361.59933811</v>
      </c>
      <c r="E105" s="1218">
        <v>1165239.65424689</v>
      </c>
      <c r="F105" s="1218">
        <v>1289268.71148013</v>
      </c>
      <c r="G105" s="1218">
        <v>1298413.880195</v>
      </c>
      <c r="H105" s="1218">
        <v>1287289.25219964</v>
      </c>
      <c r="I105" s="1218">
        <v>1299687.3025024401</v>
      </c>
      <c r="J105" s="1218">
        <v>1348789.6992162201</v>
      </c>
      <c r="K105" s="1218">
        <v>1363635.59697772</v>
      </c>
      <c r="L105" s="1218">
        <v>1380464.13304757</v>
      </c>
      <c r="M105" s="1218">
        <v>1391312.1877956199</v>
      </c>
      <c r="N105" s="1218">
        <v>1420582.30747406</v>
      </c>
      <c r="O105" s="1218">
        <v>1429917.31035724</v>
      </c>
      <c r="P105" s="1218">
        <v>1487162.50764655</v>
      </c>
      <c r="Q105" s="1218">
        <v>1491465.58048972</v>
      </c>
      <c r="R105" s="1218">
        <v>1497253.3304965899</v>
      </c>
      <c r="S105" s="830"/>
    </row>
    <row r="106" spans="1:19" ht="15" customHeight="1">
      <c r="A106" s="270"/>
      <c r="B106" s="1215" t="s">
        <v>785</v>
      </c>
      <c r="C106" s="1218">
        <v>23560.882937277001</v>
      </c>
      <c r="D106" s="1218">
        <v>17862.080646263999</v>
      </c>
      <c r="E106" s="1218">
        <v>18639.371769481</v>
      </c>
      <c r="F106" s="1218">
        <v>20908.009871806</v>
      </c>
      <c r="G106" s="1218">
        <v>20999.446641091999</v>
      </c>
      <c r="H106" s="1218">
        <v>20839.157218449</v>
      </c>
      <c r="I106" s="1218">
        <v>19501.756079675</v>
      </c>
      <c r="J106" s="1218">
        <v>20276.148031003999</v>
      </c>
      <c r="K106" s="1218">
        <v>20346.346233467</v>
      </c>
      <c r="L106" s="1218">
        <v>18118.916347219001</v>
      </c>
      <c r="M106" s="1218">
        <v>19051.408021431998</v>
      </c>
      <c r="N106" s="1218">
        <v>19326.593256902001</v>
      </c>
      <c r="O106" s="1218">
        <v>18595.082777316002</v>
      </c>
      <c r="P106" s="1218">
        <v>19245.935678385998</v>
      </c>
      <c r="Q106" s="1218">
        <v>19866.990509556999</v>
      </c>
      <c r="R106" s="1218">
        <v>18685.123553255999</v>
      </c>
      <c r="S106" s="830"/>
    </row>
    <row r="107" spans="1:19" ht="15" customHeight="1">
      <c r="A107" s="270" t="s">
        <v>20</v>
      </c>
      <c r="B107" s="1215" t="s">
        <v>587</v>
      </c>
      <c r="C107" s="1218">
        <v>622925.56770050596</v>
      </c>
      <c r="D107" s="1218">
        <v>665652.38155966601</v>
      </c>
      <c r="E107" s="1218">
        <v>722128.28084088</v>
      </c>
      <c r="F107" s="1218">
        <v>760219.24748313602</v>
      </c>
      <c r="G107" s="1218">
        <v>767252.38581215602</v>
      </c>
      <c r="H107" s="1218">
        <v>773109.83045224496</v>
      </c>
      <c r="I107" s="1218">
        <v>779944.85770284897</v>
      </c>
      <c r="J107" s="1218">
        <v>788927.03098927799</v>
      </c>
      <c r="K107" s="1218">
        <v>796830.51930495899</v>
      </c>
      <c r="L107" s="1218">
        <v>808679.92563117598</v>
      </c>
      <c r="M107" s="1218">
        <v>808176.99480910401</v>
      </c>
      <c r="N107" s="1218">
        <v>810597.57856425794</v>
      </c>
      <c r="O107" s="1218">
        <v>814477.13744778896</v>
      </c>
      <c r="P107" s="1218">
        <v>814947.75807970203</v>
      </c>
      <c r="Q107" s="1218">
        <v>817998.32668931899</v>
      </c>
      <c r="R107" s="1218">
        <v>822114.31980455597</v>
      </c>
      <c r="S107" s="830"/>
    </row>
    <row r="108" spans="1:19" ht="15" customHeight="1">
      <c r="A108" s="270"/>
      <c r="B108" s="1215" t="s">
        <v>785</v>
      </c>
      <c r="C108" s="1218">
        <v>9802.4800155039993</v>
      </c>
      <c r="D108" s="1218">
        <v>9147.8098219910007</v>
      </c>
      <c r="E108" s="1218">
        <v>11673.009705607999</v>
      </c>
      <c r="F108" s="1218">
        <v>13971.515003785</v>
      </c>
      <c r="G108" s="1218">
        <v>14155.734405817</v>
      </c>
      <c r="H108" s="1218">
        <v>13988.596900908</v>
      </c>
      <c r="I108" s="1218">
        <v>14289.148610812001</v>
      </c>
      <c r="J108" s="1218">
        <v>14365.940226629</v>
      </c>
      <c r="K108" s="1218">
        <v>14544.167686274999</v>
      </c>
      <c r="L108" s="1218">
        <v>14967.349209722001</v>
      </c>
      <c r="M108" s="1218">
        <v>15915.495405082</v>
      </c>
      <c r="N108" s="1218">
        <v>16294.051489883001</v>
      </c>
      <c r="O108" s="1218">
        <v>16500.152622067999</v>
      </c>
      <c r="P108" s="1218">
        <v>17453.287640258</v>
      </c>
      <c r="Q108" s="1218">
        <v>18529.260404433</v>
      </c>
      <c r="R108" s="1218">
        <v>18911.838278767002</v>
      </c>
      <c r="S108" s="830"/>
    </row>
    <row r="109" spans="1:19" s="590" customFormat="1" ht="15" customHeight="1">
      <c r="A109" s="1533" t="s">
        <v>786</v>
      </c>
      <c r="B109" s="1534"/>
      <c r="C109" s="586">
        <v>2946844.2899610838</v>
      </c>
      <c r="D109" s="586">
        <v>3263554.4788707457</v>
      </c>
      <c r="E109" s="586">
        <v>3669008.1364607699</v>
      </c>
      <c r="F109" s="586">
        <v>3911582.233254496</v>
      </c>
      <c r="G109" s="586">
        <v>3937896.7194996458</v>
      </c>
      <c r="H109" s="586">
        <v>3946226.736944925</v>
      </c>
      <c r="I109" s="586">
        <v>3998547.7820960791</v>
      </c>
      <c r="J109" s="586">
        <v>4041755.9296140485</v>
      </c>
      <c r="K109" s="586">
        <v>4085553.2684315694</v>
      </c>
      <c r="L109" s="586">
        <v>4146521.6550855059</v>
      </c>
      <c r="M109" s="586">
        <v>4123264.3574396838</v>
      </c>
      <c r="N109" s="586">
        <v>4131998.7320077079</v>
      </c>
      <c r="O109" s="586">
        <v>4155341.4269107985</v>
      </c>
      <c r="P109" s="586">
        <v>4194893.1951070717</v>
      </c>
      <c r="Q109" s="586">
        <v>4218668.7396761291</v>
      </c>
      <c r="R109" s="586">
        <v>4248272.9163563261</v>
      </c>
      <c r="S109" s="596"/>
    </row>
    <row r="110" spans="1:19" s="590" customFormat="1" ht="15" customHeight="1">
      <c r="A110" s="597"/>
      <c r="B110" s="1216" t="s">
        <v>785</v>
      </c>
      <c r="C110" s="586">
        <v>87133.103867174999</v>
      </c>
      <c r="D110" s="586">
        <v>75361.304495074</v>
      </c>
      <c r="E110" s="586">
        <v>74647.603093886995</v>
      </c>
      <c r="F110" s="586">
        <v>82569.752504649994</v>
      </c>
      <c r="G110" s="586">
        <v>83162.853173673007</v>
      </c>
      <c r="H110" s="586">
        <v>82234.611722351008</v>
      </c>
      <c r="I110" s="586">
        <v>80720.633868040997</v>
      </c>
      <c r="J110" s="586">
        <v>81409.885900984998</v>
      </c>
      <c r="K110" s="586">
        <v>81795.976807177009</v>
      </c>
      <c r="L110" s="586">
        <v>78083.609860166995</v>
      </c>
      <c r="M110" s="586">
        <v>83094.442474602998</v>
      </c>
      <c r="N110" s="586">
        <v>84952.653856900011</v>
      </c>
      <c r="O110" s="586">
        <v>84481.304353989995</v>
      </c>
      <c r="P110" s="586">
        <v>88841.019764427998</v>
      </c>
      <c r="Q110" s="586">
        <v>91419.849327517004</v>
      </c>
      <c r="R110" s="586">
        <v>89557.525829328995</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5" t="s">
        <v>639</v>
      </c>
      <c r="B112" s="1536"/>
      <c r="C112" s="582"/>
      <c r="D112" s="582"/>
      <c r="E112" s="582"/>
      <c r="F112" s="582"/>
      <c r="G112" s="582"/>
      <c r="H112" s="582"/>
      <c r="I112" s="582"/>
      <c r="J112" s="582"/>
      <c r="K112" s="582"/>
      <c r="L112" s="582"/>
      <c r="M112" s="582"/>
      <c r="N112" s="582"/>
      <c r="O112" s="582"/>
      <c r="P112" s="582"/>
      <c r="Q112" s="582"/>
      <c r="R112" s="582"/>
      <c r="S112" s="599"/>
    </row>
    <row r="113" spans="1:19" ht="15" customHeight="1">
      <c r="A113" s="1535" t="s">
        <v>638</v>
      </c>
      <c r="B113" s="1536"/>
      <c r="C113" s="1219"/>
      <c r="D113" s="1219"/>
      <c r="E113" s="1219"/>
      <c r="F113" s="1219"/>
      <c r="G113" s="1219"/>
      <c r="H113" s="1219"/>
      <c r="I113" s="1219"/>
      <c r="J113" s="1219"/>
      <c r="K113" s="1219"/>
      <c r="L113" s="1219"/>
      <c r="M113" s="1219"/>
      <c r="N113" s="1219"/>
      <c r="O113" s="1219"/>
      <c r="P113" s="1219"/>
      <c r="Q113" s="1219"/>
      <c r="R113" s="1219"/>
      <c r="S113" s="831"/>
    </row>
    <row r="114" spans="1:19" ht="15" customHeight="1">
      <c r="A114" s="270" t="s">
        <v>18</v>
      </c>
      <c r="B114" s="19" t="s">
        <v>640</v>
      </c>
      <c r="C114" s="1222">
        <v>104556.458763494</v>
      </c>
      <c r="D114" s="1222">
        <v>96647.388537934996</v>
      </c>
      <c r="E114" s="1222">
        <v>91448.554782463994</v>
      </c>
      <c r="F114" s="1222">
        <v>87931.178563396999</v>
      </c>
      <c r="G114" s="1222">
        <v>84895.419701307997</v>
      </c>
      <c r="H114" s="1222">
        <v>81175.860474966001</v>
      </c>
      <c r="I114" s="1222">
        <v>80658.647968079997</v>
      </c>
      <c r="J114" s="1222">
        <v>81641.823440199994</v>
      </c>
      <c r="K114" s="1222">
        <v>82889.235470626998</v>
      </c>
      <c r="L114" s="1222">
        <v>83167.673389208998</v>
      </c>
      <c r="M114" s="1222">
        <v>82995.640501453003</v>
      </c>
      <c r="N114" s="1222">
        <v>81610.738438974993</v>
      </c>
      <c r="O114" s="1222">
        <v>76514.257294405004</v>
      </c>
      <c r="P114" s="1222">
        <v>74688.818341335995</v>
      </c>
      <c r="Q114" s="1222">
        <v>73952.070238682994</v>
      </c>
      <c r="R114" s="1222">
        <v>73354.314099134004</v>
      </c>
      <c r="S114" s="832"/>
    </row>
    <row r="115" spans="1:19" ht="15" customHeight="1">
      <c r="A115" s="270"/>
      <c r="B115" s="1215" t="s">
        <v>785</v>
      </c>
      <c r="C115" s="1222">
        <v>1804.5630248709999</v>
      </c>
      <c r="D115" s="1222">
        <v>2294.262583578</v>
      </c>
      <c r="E115" s="1222">
        <v>3027.7150307639999</v>
      </c>
      <c r="F115" s="1222">
        <v>2553.4295798210001</v>
      </c>
      <c r="G115" s="1222">
        <v>2420.1452091860001</v>
      </c>
      <c r="H115" s="1222">
        <v>2283.4262434269999</v>
      </c>
      <c r="I115" s="1222">
        <v>2171.7599961709998</v>
      </c>
      <c r="J115" s="1222">
        <v>2074.966116694</v>
      </c>
      <c r="K115" s="1222">
        <v>2229.8059643490001</v>
      </c>
      <c r="L115" s="1222">
        <v>2206.2347072699999</v>
      </c>
      <c r="M115" s="1222">
        <v>3088.882451816</v>
      </c>
      <c r="N115" s="1222">
        <v>3071.7666849369998</v>
      </c>
      <c r="O115" s="1222">
        <v>2912.282536011</v>
      </c>
      <c r="P115" s="1222">
        <v>2790.416386594</v>
      </c>
      <c r="Q115" s="1222">
        <v>2694.3472822590002</v>
      </c>
      <c r="R115" s="1222">
        <v>2394.5806467580001</v>
      </c>
      <c r="S115" s="832"/>
    </row>
    <row r="116" spans="1:19" ht="15" customHeight="1">
      <c r="A116" s="270" t="s">
        <v>19</v>
      </c>
      <c r="B116" s="19" t="s">
        <v>641</v>
      </c>
      <c r="C116" s="1222">
        <v>19379.729625036001</v>
      </c>
      <c r="D116" s="1222">
        <v>26367.365704739001</v>
      </c>
      <c r="E116" s="1222">
        <v>37524.400592947</v>
      </c>
      <c r="F116" s="1222">
        <v>37517.333052572001</v>
      </c>
      <c r="G116" s="1222">
        <v>36971.764978756</v>
      </c>
      <c r="H116" s="1222">
        <v>37470.840991153003</v>
      </c>
      <c r="I116" s="1222">
        <v>36182.08250081</v>
      </c>
      <c r="J116" s="1222">
        <v>38689.642442128999</v>
      </c>
      <c r="K116" s="1222">
        <v>39541.169441275</v>
      </c>
      <c r="L116" s="1222">
        <v>41684.76752121</v>
      </c>
      <c r="M116" s="1222">
        <v>41485.901723155002</v>
      </c>
      <c r="N116" s="1222">
        <v>41751.802931582999</v>
      </c>
      <c r="O116" s="1222">
        <v>42059.757324849001</v>
      </c>
      <c r="P116" s="1222">
        <v>41980.872025051998</v>
      </c>
      <c r="Q116" s="1222">
        <v>43503.205810592</v>
      </c>
      <c r="R116" s="1222">
        <v>42693.354033133</v>
      </c>
      <c r="S116" s="832"/>
    </row>
    <row r="117" spans="1:19" ht="15" customHeight="1">
      <c r="A117" s="270"/>
      <c r="B117" s="1215" t="s">
        <v>785</v>
      </c>
      <c r="C117" s="1222">
        <v>620.30095861899997</v>
      </c>
      <c r="D117" s="1222">
        <v>795.15902330400002</v>
      </c>
      <c r="E117" s="1222">
        <v>404.20813165300001</v>
      </c>
      <c r="F117" s="1222">
        <v>370.52738147700001</v>
      </c>
      <c r="G117" s="1222">
        <v>305.38855929900001</v>
      </c>
      <c r="H117" s="1222">
        <v>314.52727664100001</v>
      </c>
      <c r="I117" s="1222">
        <v>321.07363831200001</v>
      </c>
      <c r="J117" s="1222">
        <v>308.328428879</v>
      </c>
      <c r="K117" s="1222">
        <v>269.56371558199999</v>
      </c>
      <c r="L117" s="1222">
        <v>244.50276961</v>
      </c>
      <c r="M117" s="1222">
        <v>368.05109477899998</v>
      </c>
      <c r="N117" s="1222">
        <v>416.69628238600001</v>
      </c>
      <c r="O117" s="1222">
        <v>465.41967581199998</v>
      </c>
      <c r="P117" s="1222">
        <v>536.12097020299996</v>
      </c>
      <c r="Q117" s="1222">
        <v>513.81560104899995</v>
      </c>
      <c r="R117" s="1222">
        <v>515.45995123900002</v>
      </c>
      <c r="S117" s="832"/>
    </row>
    <row r="118" spans="1:19" ht="15" customHeight="1">
      <c r="A118" s="270" t="s">
        <v>20</v>
      </c>
      <c r="B118" s="19" t="s">
        <v>642</v>
      </c>
      <c r="C118" s="584">
        <v>2822908.1015725499</v>
      </c>
      <c r="D118" s="584">
        <v>3140539.7246280699</v>
      </c>
      <c r="E118" s="584">
        <v>3540035.1810853598</v>
      </c>
      <c r="F118" s="584">
        <v>3786133.7216385198</v>
      </c>
      <c r="G118" s="584">
        <v>3816029.5348195801</v>
      </c>
      <c r="H118" s="584">
        <v>3827580.0354788098</v>
      </c>
      <c r="I118" s="584">
        <v>3881707.0516271899</v>
      </c>
      <c r="J118" s="584">
        <v>3921424.4637317201</v>
      </c>
      <c r="K118" s="584">
        <v>3963122.8635196602</v>
      </c>
      <c r="L118" s="584">
        <v>4021669.2141750902</v>
      </c>
      <c r="M118" s="584">
        <v>3998782.81521508</v>
      </c>
      <c r="N118" s="584">
        <v>4008636.1906371601</v>
      </c>
      <c r="O118" s="584">
        <v>4036767.4122915501</v>
      </c>
      <c r="P118" s="584">
        <v>4078223.5047406801</v>
      </c>
      <c r="Q118" s="584">
        <v>4101213.4636268602</v>
      </c>
      <c r="R118" s="584">
        <v>4132225.2482240601</v>
      </c>
      <c r="S118" s="833"/>
    </row>
    <row r="119" spans="1:19" ht="15" customHeight="1">
      <c r="A119" s="271"/>
      <c r="B119" s="1215" t="s">
        <v>785</v>
      </c>
      <c r="C119" s="584">
        <v>84708.239883685004</v>
      </c>
      <c r="D119" s="584">
        <v>72271.882888192005</v>
      </c>
      <c r="E119" s="584">
        <v>71215.679931470004</v>
      </c>
      <c r="F119" s="584">
        <v>79645.795543351996</v>
      </c>
      <c r="G119" s="584">
        <v>80437.319405187998</v>
      </c>
      <c r="H119" s="584">
        <v>79636.658202282997</v>
      </c>
      <c r="I119" s="584">
        <v>78227.800233557995</v>
      </c>
      <c r="J119" s="584">
        <v>79026.591355412005</v>
      </c>
      <c r="K119" s="584">
        <v>79296.607127245996</v>
      </c>
      <c r="L119" s="584">
        <v>75632.872383287002</v>
      </c>
      <c r="M119" s="584">
        <v>79637.508928007999</v>
      </c>
      <c r="N119" s="584">
        <v>81464.190889577003</v>
      </c>
      <c r="O119" s="584">
        <v>81103.602142167001</v>
      </c>
      <c r="P119" s="584">
        <v>85514.482407631003</v>
      </c>
      <c r="Q119" s="584">
        <v>88211.686444209001</v>
      </c>
      <c r="R119" s="584">
        <v>86647.485231332001</v>
      </c>
      <c r="S119" s="833"/>
    </row>
    <row r="120" spans="1:19" s="590" customFormat="1" ht="15" customHeight="1">
      <c r="A120" s="1533" t="s">
        <v>786</v>
      </c>
      <c r="B120" s="1534"/>
      <c r="C120" s="589">
        <v>2946844.2899610801</v>
      </c>
      <c r="D120" s="589">
        <v>3263554.4788707439</v>
      </c>
      <c r="E120" s="589">
        <v>3669008.1364607709</v>
      </c>
      <c r="F120" s="589">
        <v>3911582.2332544886</v>
      </c>
      <c r="G120" s="589">
        <v>3937896.7194996444</v>
      </c>
      <c r="H120" s="589">
        <v>3946226.7369449288</v>
      </c>
      <c r="I120" s="589">
        <v>3998547.78209608</v>
      </c>
      <c r="J120" s="589">
        <v>4041755.9296140489</v>
      </c>
      <c r="K120" s="589">
        <v>4085553.268431562</v>
      </c>
      <c r="L120" s="589">
        <v>4146521.6550855092</v>
      </c>
      <c r="M120" s="589">
        <v>4123264.3574396879</v>
      </c>
      <c r="N120" s="589">
        <v>4131998.7320077182</v>
      </c>
      <c r="O120" s="589">
        <v>4155341.4269108041</v>
      </c>
      <c r="P120" s="589">
        <v>4194893.1951070679</v>
      </c>
      <c r="Q120" s="589">
        <v>4218668.7396761356</v>
      </c>
      <c r="R120" s="589">
        <v>4248272.916356327</v>
      </c>
      <c r="S120" s="834"/>
    </row>
    <row r="121" spans="1:19" s="590" customFormat="1" ht="15" customHeight="1" thickBot="1">
      <c r="A121" s="600"/>
      <c r="B121" s="601" t="s">
        <v>785</v>
      </c>
      <c r="C121" s="603">
        <v>87133.103867174999</v>
      </c>
      <c r="D121" s="603">
        <v>75361.304495074</v>
      </c>
      <c r="E121" s="603">
        <v>74647.60309388701</v>
      </c>
      <c r="F121" s="603">
        <v>82569.752504649994</v>
      </c>
      <c r="G121" s="603">
        <v>83162.853173672993</v>
      </c>
      <c r="H121" s="603">
        <v>82234.611722350994</v>
      </c>
      <c r="I121" s="603">
        <v>80720.633868040997</v>
      </c>
      <c r="J121" s="603">
        <v>81409.885900984998</v>
      </c>
      <c r="K121" s="603">
        <v>81795.976807176994</v>
      </c>
      <c r="L121" s="603">
        <v>78083.609860166995</v>
      </c>
      <c r="M121" s="603">
        <v>83094.442474602998</v>
      </c>
      <c r="N121" s="603">
        <v>84952.653856899997</v>
      </c>
      <c r="O121" s="603">
        <v>84481.304353989995</v>
      </c>
      <c r="P121" s="603">
        <v>88841.019764427998</v>
      </c>
      <c r="Q121" s="603">
        <v>91419.849327517004</v>
      </c>
      <c r="R121" s="603">
        <v>89557.525829328995</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O268" sqref="O268"/>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4" t="s">
        <v>819</v>
      </c>
      <c r="B3" s="1545"/>
      <c r="C3" s="1545"/>
      <c r="D3" s="1545"/>
      <c r="E3" s="1545"/>
      <c r="F3" s="1545"/>
      <c r="G3" s="1545"/>
      <c r="H3" s="1545"/>
      <c r="I3" s="1545"/>
      <c r="J3" s="1545"/>
      <c r="K3" s="1545"/>
      <c r="L3" s="1545"/>
      <c r="M3" s="1545"/>
      <c r="N3" s="1545"/>
      <c r="O3" s="1545"/>
      <c r="P3" s="1545"/>
      <c r="Q3" s="1545"/>
      <c r="R3" s="1545"/>
      <c r="S3" s="1546"/>
    </row>
    <row r="4" spans="1:19" ht="24.2" customHeight="1">
      <c r="A4" s="1374" t="s">
        <v>643</v>
      </c>
      <c r="B4" s="1496"/>
      <c r="C4" s="1340">
        <v>2021</v>
      </c>
      <c r="D4" s="1340">
        <v>2022</v>
      </c>
      <c r="E4" s="1340">
        <v>2023</v>
      </c>
      <c r="F4" s="1340">
        <v>2024</v>
      </c>
      <c r="G4" s="1340"/>
      <c r="H4" s="1340"/>
      <c r="I4" s="1340"/>
      <c r="J4" s="1340"/>
      <c r="K4" s="1340"/>
      <c r="L4" s="1340"/>
      <c r="M4" s="1340"/>
      <c r="N4" s="1340"/>
      <c r="O4" s="1340"/>
      <c r="P4" s="1340">
        <v>2025</v>
      </c>
      <c r="Q4" s="1340"/>
      <c r="R4" s="1340"/>
      <c r="S4" s="864"/>
    </row>
    <row r="5" spans="1:19" ht="24.2" customHeight="1">
      <c r="A5" s="1374"/>
      <c r="B5" s="1496"/>
      <c r="C5" s="1340"/>
      <c r="D5" s="1340"/>
      <c r="E5" s="1340"/>
      <c r="F5" s="807" t="s">
        <v>5</v>
      </c>
      <c r="G5" s="807" t="s">
        <v>6</v>
      </c>
      <c r="H5" s="807" t="s">
        <v>267</v>
      </c>
      <c r="I5" s="807" t="s">
        <v>7</v>
      </c>
      <c r="J5" s="807" t="s">
        <v>13</v>
      </c>
      <c r="K5" s="807" t="s">
        <v>14</v>
      </c>
      <c r="L5" s="807" t="s">
        <v>904</v>
      </c>
      <c r="M5" s="807" t="s">
        <v>0</v>
      </c>
      <c r="N5" s="807" t="s">
        <v>1</v>
      </c>
      <c r="O5" s="807" t="s">
        <v>2</v>
      </c>
      <c r="P5" s="807" t="s">
        <v>3</v>
      </c>
      <c r="Q5" s="807" t="s">
        <v>4</v>
      </c>
      <c r="R5" s="807" t="s">
        <v>5</v>
      </c>
      <c r="S5" s="810"/>
    </row>
    <row r="6" spans="1:19" ht="15" customHeight="1">
      <c r="A6" s="773" t="s">
        <v>18</v>
      </c>
      <c r="B6" s="1176" t="s">
        <v>739</v>
      </c>
      <c r="C6" s="591">
        <v>1174.59201603</v>
      </c>
      <c r="D6" s="591">
        <v>1010.429802808</v>
      </c>
      <c r="E6" s="591">
        <v>479.53529915600001</v>
      </c>
      <c r="F6" s="591">
        <v>937.0510192129999</v>
      </c>
      <c r="G6" s="591">
        <v>952.685474634</v>
      </c>
      <c r="H6" s="591">
        <v>963.41106334599999</v>
      </c>
      <c r="I6" s="591">
        <v>943.90624496299995</v>
      </c>
      <c r="J6" s="591">
        <v>947.95590941700004</v>
      </c>
      <c r="K6" s="591">
        <v>965.290639306</v>
      </c>
      <c r="L6" s="591">
        <v>949.60103802499998</v>
      </c>
      <c r="M6" s="591">
        <v>966.84439641900008</v>
      </c>
      <c r="N6" s="591">
        <v>961.54112701400004</v>
      </c>
      <c r="O6" s="591">
        <v>810.50456801200005</v>
      </c>
      <c r="P6" s="591">
        <v>957.807364549</v>
      </c>
      <c r="Q6" s="591">
        <v>972.41645955600006</v>
      </c>
      <c r="R6" s="591">
        <v>620.90495463299999</v>
      </c>
      <c r="S6" s="837"/>
    </row>
    <row r="7" spans="1:19" ht="15" customHeight="1">
      <c r="A7" s="184"/>
      <c r="B7" s="1223" t="s">
        <v>785</v>
      </c>
      <c r="C7" s="591">
        <v>49.532872775999998</v>
      </c>
      <c r="D7" s="591">
        <v>167.89746986599999</v>
      </c>
      <c r="E7" s="591">
        <v>18.032039226999999</v>
      </c>
      <c r="F7" s="591">
        <v>178.58877575</v>
      </c>
      <c r="G7" s="591">
        <v>180.890309973</v>
      </c>
      <c r="H7" s="591">
        <v>183.17235294700001</v>
      </c>
      <c r="I7" s="591">
        <v>159.30623916000002</v>
      </c>
      <c r="J7" s="591">
        <v>161.49548877199999</v>
      </c>
      <c r="K7" s="591">
        <v>163.62041318000001</v>
      </c>
      <c r="L7" s="591">
        <v>154.65889826899999</v>
      </c>
      <c r="M7" s="591">
        <v>157.950542291</v>
      </c>
      <c r="N7" s="591">
        <v>160.65719126200003</v>
      </c>
      <c r="O7" s="591">
        <v>152.69632112900001</v>
      </c>
      <c r="P7" s="591">
        <v>154.53217360300002</v>
      </c>
      <c r="Q7" s="591">
        <v>159.767744209</v>
      </c>
      <c r="R7" s="591">
        <v>32.300198758000001</v>
      </c>
      <c r="S7" s="837"/>
    </row>
    <row r="8" spans="1:19" ht="15" customHeight="1">
      <c r="A8" s="184" t="s">
        <v>19</v>
      </c>
      <c r="B8" s="1176" t="s">
        <v>740</v>
      </c>
      <c r="C8" s="591">
        <v>9217.7321150999996</v>
      </c>
      <c r="D8" s="591">
        <v>10285.959070076</v>
      </c>
      <c r="E8" s="591">
        <v>5383.210094948</v>
      </c>
      <c r="F8" s="591">
        <v>5201.7999279599999</v>
      </c>
      <c r="G8" s="591">
        <v>5253.5265793079998</v>
      </c>
      <c r="H8" s="591">
        <v>5291.3534740659998</v>
      </c>
      <c r="I8" s="591">
        <v>5353.2316503849997</v>
      </c>
      <c r="J8" s="591">
        <v>5404.2069635540001</v>
      </c>
      <c r="K8" s="591">
        <v>5470.6670109910001</v>
      </c>
      <c r="L8" s="591">
        <v>5446.4711582520004</v>
      </c>
      <c r="M8" s="591">
        <v>5568.4681158439998</v>
      </c>
      <c r="N8" s="591">
        <v>5612.8761135650002</v>
      </c>
      <c r="O8" s="591">
        <v>6425.0801440670002</v>
      </c>
      <c r="P8" s="591">
        <v>5649.9865615389999</v>
      </c>
      <c r="Q8" s="591">
        <v>5662.7345128409997</v>
      </c>
      <c r="R8" s="591">
        <v>869.51651618400001</v>
      </c>
      <c r="S8" s="837"/>
    </row>
    <row r="9" spans="1:19" ht="15" customHeight="1">
      <c r="A9" s="184"/>
      <c r="B9" s="1223" t="s">
        <v>785</v>
      </c>
      <c r="C9" s="591">
        <v>410.44432520300001</v>
      </c>
      <c r="D9" s="591">
        <v>186.28904494899999</v>
      </c>
      <c r="E9" s="591">
        <v>271.86535480800001</v>
      </c>
      <c r="F9" s="591">
        <v>137.15005215799999</v>
      </c>
      <c r="G9" s="591">
        <v>137.80196171399999</v>
      </c>
      <c r="H9" s="591">
        <v>136.89788213599999</v>
      </c>
      <c r="I9" s="591">
        <v>145.14754600000001</v>
      </c>
      <c r="J9" s="591">
        <v>149.236919425</v>
      </c>
      <c r="K9" s="591">
        <v>158.397769893</v>
      </c>
      <c r="L9" s="591">
        <v>155.06699270600001</v>
      </c>
      <c r="M9" s="591">
        <v>157.89067624699999</v>
      </c>
      <c r="N9" s="591">
        <v>164.37670902799999</v>
      </c>
      <c r="O9" s="591">
        <v>193.84804774599999</v>
      </c>
      <c r="P9" s="591">
        <v>175.031883569</v>
      </c>
      <c r="Q9" s="591">
        <v>179.07346623399999</v>
      </c>
      <c r="R9" s="591">
        <v>163.890080071</v>
      </c>
      <c r="S9" s="837"/>
    </row>
    <row r="10" spans="1:19" ht="15" customHeight="1">
      <c r="A10" s="184" t="s">
        <v>20</v>
      </c>
      <c r="B10" s="1176" t="s">
        <v>741</v>
      </c>
      <c r="C10" s="591">
        <v>26253.577357424005</v>
      </c>
      <c r="D10" s="591">
        <v>28385.790857167998</v>
      </c>
      <c r="E10" s="591">
        <v>36876.306355192006</v>
      </c>
      <c r="F10" s="591">
        <v>38221.871025109998</v>
      </c>
      <c r="G10" s="591">
        <v>38175.179928448</v>
      </c>
      <c r="H10" s="591">
        <v>38389.053432360997</v>
      </c>
      <c r="I10" s="591">
        <v>38782.346384065997</v>
      </c>
      <c r="J10" s="591">
        <v>38593.382669464001</v>
      </c>
      <c r="K10" s="591">
        <v>39057.681697819004</v>
      </c>
      <c r="L10" s="591">
        <v>39461.666487622999</v>
      </c>
      <c r="M10" s="591">
        <v>39934.932583130001</v>
      </c>
      <c r="N10" s="591">
        <v>39575.037175261998</v>
      </c>
      <c r="O10" s="591">
        <v>38913.869703762</v>
      </c>
      <c r="P10" s="591">
        <v>39233.550209128</v>
      </c>
      <c r="Q10" s="591">
        <v>39387.313747177999</v>
      </c>
      <c r="R10" s="591">
        <v>44963.035676856998</v>
      </c>
      <c r="S10" s="837"/>
    </row>
    <row r="11" spans="1:19" ht="15" customHeight="1">
      <c r="A11" s="184"/>
      <c r="B11" s="1223" t="s">
        <v>785</v>
      </c>
      <c r="C11" s="591">
        <v>651.44476891500017</v>
      </c>
      <c r="D11" s="591">
        <v>520.62041834000001</v>
      </c>
      <c r="E11" s="591">
        <v>647.66304038299995</v>
      </c>
      <c r="F11" s="591">
        <v>725.10888545099999</v>
      </c>
      <c r="G11" s="591">
        <v>704.53823592500009</v>
      </c>
      <c r="H11" s="591">
        <v>690.31466626500003</v>
      </c>
      <c r="I11" s="591">
        <v>694.51252364899995</v>
      </c>
      <c r="J11" s="591">
        <v>816.09597682200001</v>
      </c>
      <c r="K11" s="591">
        <v>822.91890332800006</v>
      </c>
      <c r="L11" s="591">
        <v>837.64520841000001</v>
      </c>
      <c r="M11" s="591">
        <v>814.87190645800001</v>
      </c>
      <c r="N11" s="591">
        <v>785.56214812299993</v>
      </c>
      <c r="O11" s="591">
        <v>764.05167953799992</v>
      </c>
      <c r="P11" s="591">
        <v>751.317440261</v>
      </c>
      <c r="Q11" s="591">
        <v>775.993731497</v>
      </c>
      <c r="R11" s="591">
        <v>912.37337396299995</v>
      </c>
      <c r="S11" s="837"/>
    </row>
    <row r="12" spans="1:19" ht="15" customHeight="1">
      <c r="A12" s="184" t="s">
        <v>22</v>
      </c>
      <c r="B12" s="1176" t="s">
        <v>742</v>
      </c>
      <c r="C12" s="591">
        <v>38709.307268694</v>
      </c>
      <c r="D12" s="591">
        <v>45844.492237514998</v>
      </c>
      <c r="E12" s="591">
        <v>51769.465271415997</v>
      </c>
      <c r="F12" s="591">
        <v>53909.334443234999</v>
      </c>
      <c r="G12" s="591">
        <v>54214.070095666</v>
      </c>
      <c r="H12" s="591">
        <v>54805.338826122003</v>
      </c>
      <c r="I12" s="591">
        <v>55193.900079309002</v>
      </c>
      <c r="J12" s="591">
        <v>54657.709111958</v>
      </c>
      <c r="K12" s="591">
        <v>55351.488068936</v>
      </c>
      <c r="L12" s="591">
        <v>56532.997072257996</v>
      </c>
      <c r="M12" s="591">
        <v>56955.906370146004</v>
      </c>
      <c r="N12" s="591">
        <v>56977.889000540003</v>
      </c>
      <c r="O12" s="591">
        <v>56977.889000540003</v>
      </c>
      <c r="P12" s="591">
        <v>57399.693961844001</v>
      </c>
      <c r="Q12" s="591">
        <v>57749.911979634999</v>
      </c>
      <c r="R12" s="591">
        <v>58380.982928111</v>
      </c>
      <c r="S12" s="837"/>
    </row>
    <row r="13" spans="1:19" ht="15" customHeight="1">
      <c r="A13" s="184"/>
      <c r="B13" s="1223" t="s">
        <v>785</v>
      </c>
      <c r="C13" s="591">
        <v>721.39761101900001</v>
      </c>
      <c r="D13" s="591">
        <v>509.37012781499999</v>
      </c>
      <c r="E13" s="591">
        <v>633.75087950299996</v>
      </c>
      <c r="F13" s="591">
        <v>714.63587386500001</v>
      </c>
      <c r="G13" s="591">
        <v>696.13997547999998</v>
      </c>
      <c r="H13" s="591">
        <v>683.59730355700003</v>
      </c>
      <c r="I13" s="591">
        <v>697.12445700900003</v>
      </c>
      <c r="J13" s="591">
        <v>722.90964357099995</v>
      </c>
      <c r="K13" s="591">
        <v>756.43929107199995</v>
      </c>
      <c r="L13" s="591">
        <v>907.20531912599995</v>
      </c>
      <c r="M13" s="591">
        <v>945.64578387200004</v>
      </c>
      <c r="N13" s="591">
        <v>956.23376670899995</v>
      </c>
      <c r="O13" s="591">
        <v>956.23376670899995</v>
      </c>
      <c r="P13" s="591">
        <v>1026.8325396979999</v>
      </c>
      <c r="Q13" s="591">
        <v>1039.688786597</v>
      </c>
      <c r="R13" s="591">
        <v>1025.938333971</v>
      </c>
      <c r="S13" s="837"/>
    </row>
    <row r="14" spans="1:19" ht="15" customHeight="1">
      <c r="A14" s="184">
        <v>5</v>
      </c>
      <c r="B14" s="1176" t="s">
        <v>644</v>
      </c>
      <c r="C14" s="591">
        <v>75355.208757248009</v>
      </c>
      <c r="D14" s="591">
        <v>85526.671967567003</v>
      </c>
      <c r="E14" s="591">
        <v>94508.517020711995</v>
      </c>
      <c r="F14" s="591">
        <v>98270.056415517989</v>
      </c>
      <c r="G14" s="591">
        <v>98595.462078056007</v>
      </c>
      <c r="H14" s="591">
        <v>99449.156795894989</v>
      </c>
      <c r="I14" s="591">
        <v>100273.38435872301</v>
      </c>
      <c r="J14" s="591">
        <v>99603.254654393008</v>
      </c>
      <c r="K14" s="591">
        <v>100845.127417052</v>
      </c>
      <c r="L14" s="591">
        <v>102390.73575615798</v>
      </c>
      <c r="M14" s="591">
        <v>103426.15146553901</v>
      </c>
      <c r="N14" s="591">
        <v>103127.343416381</v>
      </c>
      <c r="O14" s="591">
        <v>103127.343416381</v>
      </c>
      <c r="P14" s="591">
        <v>103241.03809705999</v>
      </c>
      <c r="Q14" s="591">
        <v>103772.37669921</v>
      </c>
      <c r="R14" s="591">
        <v>104834.44007578499</v>
      </c>
      <c r="S14" s="838"/>
    </row>
    <row r="15" spans="1:19" ht="15" customHeight="1" thickBot="1">
      <c r="A15" s="593"/>
      <c r="B15" s="594" t="s">
        <v>785</v>
      </c>
      <c r="C15" s="865">
        <v>1832.8195779130001</v>
      </c>
      <c r="D15" s="865">
        <v>1384.17706097</v>
      </c>
      <c r="E15" s="865">
        <v>1571.311313921</v>
      </c>
      <c r="F15" s="865">
        <v>1755.4835872240001</v>
      </c>
      <c r="G15" s="865">
        <v>1719.3704830920001</v>
      </c>
      <c r="H15" s="865">
        <v>1693.9822049050001</v>
      </c>
      <c r="I15" s="865">
        <v>1696.0907658179999</v>
      </c>
      <c r="J15" s="865">
        <v>1849.7380285899999</v>
      </c>
      <c r="K15" s="865">
        <v>1901.376377473</v>
      </c>
      <c r="L15" s="865">
        <v>2054.5764185110002</v>
      </c>
      <c r="M15" s="865">
        <v>2076.3589088680001</v>
      </c>
      <c r="N15" s="865">
        <v>2066.8298151220001</v>
      </c>
      <c r="O15" s="865">
        <v>2066.8298151220001</v>
      </c>
      <c r="P15" s="865">
        <v>2107.7140371309997</v>
      </c>
      <c r="Q15" s="865">
        <v>2154.5237285370004</v>
      </c>
      <c r="R15" s="865">
        <v>2134.5019867629999</v>
      </c>
      <c r="S15" s="839"/>
    </row>
    <row r="16" spans="1:19" ht="18" hidden="1" customHeight="1" thickBot="1">
      <c r="A16" s="1542" t="s">
        <v>239</v>
      </c>
      <c r="B16" s="1543"/>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06" zoomScale="55" zoomScaleNormal="90" zoomScaleSheetLayoutView="55" workbookViewId="0">
      <selection activeCell="Y229" activeCellId="3" sqref="Y60 Y117 Y173 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6" t="s">
        <v>833</v>
      </c>
      <c r="B1" s="1417"/>
      <c r="C1" s="1417"/>
      <c r="D1" s="1417"/>
      <c r="E1" s="1417"/>
      <c r="F1" s="1417"/>
      <c r="G1" s="1417"/>
      <c r="H1" s="1417"/>
      <c r="I1" s="1417"/>
      <c r="J1" s="1417"/>
      <c r="K1" s="1417"/>
      <c r="L1" s="1417"/>
      <c r="M1" s="1417"/>
      <c r="N1" s="1417"/>
      <c r="O1" s="1417"/>
      <c r="P1" s="1417"/>
      <c r="Q1" s="1417"/>
      <c r="R1" s="1417"/>
      <c r="S1" s="1417"/>
      <c r="T1" s="1417"/>
      <c r="U1" s="1418"/>
      <c r="V1" s="134"/>
      <c r="W1" s="1"/>
      <c r="X1" s="1"/>
    </row>
    <row r="2" spans="1:29" ht="22.35" customHeight="1">
      <c r="A2" s="1374" t="s">
        <v>419</v>
      </c>
      <c r="B2" s="1496"/>
      <c r="C2" s="1552" t="s">
        <v>277</v>
      </c>
      <c r="D2" s="1382" t="s">
        <v>842</v>
      </c>
      <c r="E2" s="1340">
        <v>2021</v>
      </c>
      <c r="F2" s="1340">
        <v>2022</v>
      </c>
      <c r="G2" s="1376">
        <v>2023</v>
      </c>
      <c r="H2" s="1376">
        <v>2024</v>
      </c>
      <c r="I2" s="1376"/>
      <c r="J2" s="1376"/>
      <c r="K2" s="1376"/>
      <c r="L2" s="1376"/>
      <c r="M2" s="1376"/>
      <c r="N2" s="1376"/>
      <c r="O2" s="1376"/>
      <c r="P2" s="1376"/>
      <c r="Q2" s="1376"/>
      <c r="R2" s="1376">
        <v>2025</v>
      </c>
      <c r="S2" s="1376"/>
      <c r="T2" s="1376"/>
      <c r="U2" s="863"/>
      <c r="V2" s="134"/>
      <c r="W2" s="1"/>
      <c r="X2" s="1"/>
    </row>
    <row r="3" spans="1:29" ht="22.35" customHeight="1">
      <c r="A3" s="1374"/>
      <c r="B3" s="1496"/>
      <c r="C3" s="1553"/>
      <c r="D3" s="1383"/>
      <c r="E3" s="1339"/>
      <c r="F3" s="1340"/>
      <c r="G3" s="1376"/>
      <c r="H3" s="786" t="s">
        <v>5</v>
      </c>
      <c r="I3" s="786" t="s">
        <v>6</v>
      </c>
      <c r="J3" s="786" t="s">
        <v>267</v>
      </c>
      <c r="K3" s="786" t="s">
        <v>7</v>
      </c>
      <c r="L3" s="896" t="s">
        <v>13</v>
      </c>
      <c r="M3" s="896" t="s">
        <v>14</v>
      </c>
      <c r="N3" s="896" t="s">
        <v>904</v>
      </c>
      <c r="O3" s="896" t="s">
        <v>0</v>
      </c>
      <c r="P3" s="896" t="s">
        <v>1</v>
      </c>
      <c r="Q3" s="896" t="s">
        <v>2</v>
      </c>
      <c r="R3" s="896" t="s">
        <v>3</v>
      </c>
      <c r="S3" s="896" t="s">
        <v>4</v>
      </c>
      <c r="T3" s="896" t="s">
        <v>5</v>
      </c>
      <c r="U3" s="785"/>
      <c r="V3" s="134"/>
      <c r="W3" s="1"/>
      <c r="X3" s="1"/>
    </row>
    <row r="4" spans="1:29" ht="18.600000000000001" customHeight="1">
      <c r="A4" s="1547"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17" t="s">
        <v>613</v>
      </c>
      <c r="C5" s="203">
        <v>354878.08084633597</v>
      </c>
      <c r="D5" s="203">
        <v>385586.12700525002</v>
      </c>
      <c r="E5" s="203">
        <v>415515.46233572502</v>
      </c>
      <c r="F5" s="203">
        <v>458324.75230679201</v>
      </c>
      <c r="G5" s="203">
        <v>497658.38934545103</v>
      </c>
      <c r="H5" s="203">
        <v>514164.57382994698</v>
      </c>
      <c r="I5" s="203">
        <v>519809.99883273098</v>
      </c>
      <c r="J5" s="203">
        <v>517252.69366966601</v>
      </c>
      <c r="K5" s="203">
        <v>517924.06659002497</v>
      </c>
      <c r="L5" s="203">
        <v>522185.79230816499</v>
      </c>
      <c r="M5" s="203">
        <v>523523.07358030998</v>
      </c>
      <c r="N5" s="203">
        <v>523783.734544673</v>
      </c>
      <c r="O5" s="203">
        <v>521862.57312700199</v>
      </c>
      <c r="P5" s="203">
        <v>527993.18777223094</v>
      </c>
      <c r="Q5" s="203">
        <v>530681.89559726894</v>
      </c>
      <c r="R5" s="203">
        <v>541457.54959076701</v>
      </c>
      <c r="S5" s="203">
        <v>542832.23951519001</v>
      </c>
      <c r="T5" s="203">
        <v>542897.48979509796</v>
      </c>
      <c r="U5" s="315"/>
      <c r="V5" s="134">
        <f>Q5+Q7+Q9+Q11+Q13+Q15+Q17+Q19+Q21+Q23+Q25+Q27+Q29+Q31+Q33+Q35+Q37+Q39+Q43+Q45+Q47+Q49+Q51+Q53</f>
        <v>7908424.7086579287</v>
      </c>
      <c r="W5" s="134"/>
      <c r="X5" s="134"/>
      <c r="Y5" s="134">
        <f>T5+T7+T9+T11+T13+T15+T17+T19+T21+T23+T25+T27+T29+T31+T33+T35+T37+T39+T43+T45+T47+T49+T51+T53</f>
        <v>8059792.7587002246</v>
      </c>
      <c r="Z5" s="134"/>
      <c r="AA5" s="134"/>
      <c r="AB5" s="134"/>
      <c r="AC5" s="134"/>
    </row>
    <row r="6" spans="1:29" ht="12.95" customHeight="1">
      <c r="A6" s="178"/>
      <c r="B6" s="1217" t="s">
        <v>781</v>
      </c>
      <c r="C6" s="203">
        <v>4672.1349491459996</v>
      </c>
      <c r="D6" s="203">
        <v>7480.2168705120002</v>
      </c>
      <c r="E6" s="203">
        <v>6518.1696664350002</v>
      </c>
      <c r="F6" s="203">
        <v>6342.2447441880004</v>
      </c>
      <c r="G6" s="203">
        <v>9270.5886593609994</v>
      </c>
      <c r="H6" s="203">
        <v>10120.036597094</v>
      </c>
      <c r="I6" s="203">
        <v>10745.915235406999</v>
      </c>
      <c r="J6" s="203">
        <v>10755.049608284</v>
      </c>
      <c r="K6" s="203">
        <v>9845.3709532749999</v>
      </c>
      <c r="L6" s="203">
        <v>10299.42937102</v>
      </c>
      <c r="M6" s="203">
        <v>10418.855448116001</v>
      </c>
      <c r="N6" s="203">
        <v>10179.882333326001</v>
      </c>
      <c r="O6" s="203">
        <v>10475.631819904</v>
      </c>
      <c r="P6" s="203">
        <v>10640.194118023001</v>
      </c>
      <c r="Q6" s="203">
        <v>10757.821373899</v>
      </c>
      <c r="R6" s="203">
        <v>10577.83107432</v>
      </c>
      <c r="S6" s="203">
        <v>10909.997835677999</v>
      </c>
      <c r="T6" s="203">
        <v>10775.233979828001</v>
      </c>
      <c r="U6" s="315"/>
      <c r="V6" s="134">
        <f>Q6+Q8+Q10+Q12+Q14+Q16+Q18+Q20+Q22+Q24+Q26+Q28+Q30+Q32+Q34+Q36+Q38+Q40+Q44+Q46+Q48+Q50+Q52+Q54</f>
        <v>171359.079578234</v>
      </c>
      <c r="W6" s="134"/>
      <c r="X6" s="134"/>
      <c r="Y6" s="134">
        <f>T6+T8+T10+T12+T14+T16+T18+T20+T22+T24+T26+T28+T30+T32+T34+T36+T38+T40+T44+T46+T48+T50+T52+T54</f>
        <v>179204.11510613002</v>
      </c>
      <c r="Z6" s="134"/>
      <c r="AA6" s="134"/>
      <c r="AB6" s="134"/>
      <c r="AC6" s="134"/>
    </row>
    <row r="7" spans="1:29" ht="12.95" customHeight="1">
      <c r="A7" s="178" t="s">
        <v>19</v>
      </c>
      <c r="B7" s="1217" t="s">
        <v>614</v>
      </c>
      <c r="C7" s="203">
        <v>12136.805884763</v>
      </c>
      <c r="D7" s="203">
        <v>16032.488838286001</v>
      </c>
      <c r="E7" s="203">
        <v>18688.065256338999</v>
      </c>
      <c r="F7" s="203">
        <v>19726.311825487999</v>
      </c>
      <c r="G7" s="203">
        <v>20796.636104051999</v>
      </c>
      <c r="H7" s="203">
        <v>20762.527171962</v>
      </c>
      <c r="I7" s="203">
        <v>20675.589547660999</v>
      </c>
      <c r="J7" s="203">
        <v>20492.349987901998</v>
      </c>
      <c r="K7" s="203">
        <v>20398.984011733999</v>
      </c>
      <c r="L7" s="203">
        <v>20407.196449163999</v>
      </c>
      <c r="M7" s="203">
        <v>19856.980881084</v>
      </c>
      <c r="N7" s="203">
        <v>19784.185747285999</v>
      </c>
      <c r="O7" s="203">
        <v>19587.728379143002</v>
      </c>
      <c r="P7" s="203">
        <v>19588.288837074</v>
      </c>
      <c r="Q7" s="203">
        <v>19473.220054137</v>
      </c>
      <c r="R7" s="203">
        <v>19359.021369136</v>
      </c>
      <c r="S7" s="203">
        <v>19480.876891852</v>
      </c>
      <c r="T7" s="203">
        <v>19337.920662504999</v>
      </c>
      <c r="U7" s="315"/>
      <c r="V7" s="286"/>
      <c r="W7" s="1"/>
      <c r="X7" s="1"/>
    </row>
    <row r="8" spans="1:29" ht="12.95" customHeight="1">
      <c r="A8" s="178"/>
      <c r="B8" s="1217" t="s">
        <v>781</v>
      </c>
      <c r="C8" s="203">
        <v>220.79573190900001</v>
      </c>
      <c r="D8" s="203">
        <v>886.21636500499994</v>
      </c>
      <c r="E8" s="203">
        <v>1053.0890171589999</v>
      </c>
      <c r="F8" s="203">
        <v>1285.705596304</v>
      </c>
      <c r="G8" s="203">
        <v>1102.2546713700001</v>
      </c>
      <c r="H8" s="203">
        <v>1249.1347784500001</v>
      </c>
      <c r="I8" s="203">
        <v>1225.7282442210001</v>
      </c>
      <c r="J8" s="203">
        <v>1115.3788082839999</v>
      </c>
      <c r="K8" s="203">
        <v>1137.9832433219999</v>
      </c>
      <c r="L8" s="203">
        <v>1173.3707584639999</v>
      </c>
      <c r="M8" s="203">
        <v>956.88566240900002</v>
      </c>
      <c r="N8" s="203">
        <v>892.75395872299998</v>
      </c>
      <c r="O8" s="203">
        <v>962.78006716200002</v>
      </c>
      <c r="P8" s="203">
        <v>999.03548316800004</v>
      </c>
      <c r="Q8" s="203">
        <v>999.21766200699994</v>
      </c>
      <c r="R8" s="203">
        <v>1026.7932925289999</v>
      </c>
      <c r="S8" s="203">
        <v>1073.914398228</v>
      </c>
      <c r="T8" s="203">
        <v>1002.311873923</v>
      </c>
      <c r="U8" s="315"/>
      <c r="V8" s="134"/>
      <c r="W8" s="1"/>
      <c r="X8" s="1"/>
    </row>
    <row r="9" spans="1:29" ht="12.95" customHeight="1">
      <c r="A9" s="178" t="s">
        <v>20</v>
      </c>
      <c r="B9" s="1217" t="s">
        <v>615</v>
      </c>
      <c r="C9" s="203">
        <v>137912.14052407499</v>
      </c>
      <c r="D9" s="203">
        <v>124617.60644618</v>
      </c>
      <c r="E9" s="203">
        <v>153802.936323634</v>
      </c>
      <c r="F9" s="203">
        <v>237390.49386660699</v>
      </c>
      <c r="G9" s="203">
        <v>290468.10902312899</v>
      </c>
      <c r="H9" s="203">
        <v>326437.26693059399</v>
      </c>
      <c r="I9" s="203">
        <v>332171.570529658</v>
      </c>
      <c r="J9" s="203">
        <v>329132.956271909</v>
      </c>
      <c r="K9" s="203">
        <v>341990.05252521898</v>
      </c>
      <c r="L9" s="203">
        <v>352399.783297644</v>
      </c>
      <c r="M9" s="203">
        <v>360694.665765115</v>
      </c>
      <c r="N9" s="203">
        <v>373507.93251359201</v>
      </c>
      <c r="O9" s="203">
        <v>376930.71622835897</v>
      </c>
      <c r="P9" s="203">
        <v>372517.53574379801</v>
      </c>
      <c r="Q9" s="203">
        <v>386247.38395024702</v>
      </c>
      <c r="R9" s="203">
        <v>382808.42682181997</v>
      </c>
      <c r="S9" s="203">
        <v>384681.35835410998</v>
      </c>
      <c r="T9" s="203">
        <v>393965.796831874</v>
      </c>
      <c r="U9" s="315"/>
      <c r="V9" s="134"/>
      <c r="W9" s="1"/>
      <c r="X9" s="1"/>
    </row>
    <row r="10" spans="1:29" ht="12.95" customHeight="1">
      <c r="A10" s="181"/>
      <c r="B10" s="1217" t="s">
        <v>781</v>
      </c>
      <c r="C10" s="203">
        <v>6422.5964499749998</v>
      </c>
      <c r="D10" s="203">
        <v>9049.2753602529992</v>
      </c>
      <c r="E10" s="203">
        <v>6799.0427627870004</v>
      </c>
      <c r="F10" s="203">
        <v>5755.082358914</v>
      </c>
      <c r="G10" s="203">
        <v>3564.3408005810002</v>
      </c>
      <c r="H10" s="203">
        <v>5047.7311321400002</v>
      </c>
      <c r="I10" s="203">
        <v>4253.0480530129998</v>
      </c>
      <c r="J10" s="203">
        <v>4358.0658912079998</v>
      </c>
      <c r="K10" s="203">
        <v>4365.5225771960004</v>
      </c>
      <c r="L10" s="203">
        <v>4205.3343532959998</v>
      </c>
      <c r="M10" s="203">
        <v>4218.2930180209996</v>
      </c>
      <c r="N10" s="203">
        <v>4093.5228719659999</v>
      </c>
      <c r="O10" s="203">
        <v>4105.3278592790002</v>
      </c>
      <c r="P10" s="203">
        <v>4339.1740146149996</v>
      </c>
      <c r="Q10" s="203">
        <v>4324.6117193070004</v>
      </c>
      <c r="R10" s="203">
        <v>4327.7242280529999</v>
      </c>
      <c r="S10" s="203">
        <v>4364.7451777870001</v>
      </c>
      <c r="T10" s="203">
        <v>3991.8882050679999</v>
      </c>
      <c r="U10" s="315"/>
      <c r="V10" s="134"/>
      <c r="W10" s="1"/>
      <c r="X10" s="1"/>
    </row>
    <row r="11" spans="1:29" ht="12.95" customHeight="1">
      <c r="A11" s="178" t="s">
        <v>22</v>
      </c>
      <c r="B11" s="1217" t="s">
        <v>616</v>
      </c>
      <c r="C11" s="203">
        <v>899088.34683477099</v>
      </c>
      <c r="D11" s="203">
        <v>893641.68021798797</v>
      </c>
      <c r="E11" s="203">
        <v>951108.93325318198</v>
      </c>
      <c r="F11" s="203">
        <v>1067006.0924638601</v>
      </c>
      <c r="G11" s="203">
        <v>1117339.7355261701</v>
      </c>
      <c r="H11" s="203">
        <v>1165658.5618760199</v>
      </c>
      <c r="I11" s="203">
        <v>1174030.49453553</v>
      </c>
      <c r="J11" s="203">
        <v>1151935.1047849699</v>
      </c>
      <c r="K11" s="203">
        <v>1158410.19303879</v>
      </c>
      <c r="L11" s="203">
        <v>1186027.81401751</v>
      </c>
      <c r="M11" s="203">
        <v>1201694.9067063599</v>
      </c>
      <c r="N11" s="203">
        <v>1224136.0281263399</v>
      </c>
      <c r="O11" s="203">
        <v>1215575.32326343</v>
      </c>
      <c r="P11" s="203">
        <v>1227655.5637242401</v>
      </c>
      <c r="Q11" s="203">
        <v>1227750.09184487</v>
      </c>
      <c r="R11" s="203">
        <v>1240895.0036128601</v>
      </c>
      <c r="S11" s="203">
        <v>1235100.06901383</v>
      </c>
      <c r="T11" s="203">
        <v>1237085.67883448</v>
      </c>
      <c r="U11" s="315"/>
      <c r="V11" s="134"/>
      <c r="W11" s="1"/>
      <c r="X11" s="1"/>
    </row>
    <row r="12" spans="1:29" ht="12.95" customHeight="1">
      <c r="A12" s="178"/>
      <c r="B12" s="1217" t="s">
        <v>781</v>
      </c>
      <c r="C12" s="203">
        <v>22723.691190968999</v>
      </c>
      <c r="D12" s="203">
        <v>40897.997443273998</v>
      </c>
      <c r="E12" s="203">
        <v>49247.802670220997</v>
      </c>
      <c r="F12" s="203">
        <v>40183.840096410997</v>
      </c>
      <c r="G12" s="203">
        <v>36383.078877966</v>
      </c>
      <c r="H12" s="203">
        <v>38584.486293536</v>
      </c>
      <c r="I12" s="203">
        <v>39141.243274289998</v>
      </c>
      <c r="J12" s="203">
        <v>38004.322397317999</v>
      </c>
      <c r="K12" s="203">
        <v>37373.313308844998</v>
      </c>
      <c r="L12" s="203">
        <v>37546.441447071003</v>
      </c>
      <c r="M12" s="203">
        <v>38139.263479041001</v>
      </c>
      <c r="N12" s="203">
        <v>35969.814270506999</v>
      </c>
      <c r="O12" s="203">
        <v>35363.116039861001</v>
      </c>
      <c r="P12" s="203">
        <v>35992.173909297002</v>
      </c>
      <c r="Q12" s="203">
        <v>34663.963500268997</v>
      </c>
      <c r="R12" s="203">
        <v>36768.175102811998</v>
      </c>
      <c r="S12" s="203">
        <v>36408.611303682999</v>
      </c>
      <c r="T12" s="203">
        <v>34746.937374601999</v>
      </c>
      <c r="U12" s="315"/>
      <c r="V12" s="134"/>
      <c r="W12" s="1"/>
      <c r="X12" s="1"/>
    </row>
    <row r="13" spans="1:29" ht="12.95" customHeight="1">
      <c r="A13" s="178" t="s">
        <v>23</v>
      </c>
      <c r="B13" s="1217" t="s">
        <v>617</v>
      </c>
      <c r="C13" s="203">
        <v>170189.765262195</v>
      </c>
      <c r="D13" s="203">
        <v>168880.99940809599</v>
      </c>
      <c r="E13" s="203">
        <v>159700.874665321</v>
      </c>
      <c r="F13" s="203">
        <v>162326.66929654201</v>
      </c>
      <c r="G13" s="203">
        <v>183958.60327416999</v>
      </c>
      <c r="H13" s="203">
        <v>201753.38787067999</v>
      </c>
      <c r="I13" s="203">
        <v>211134.429831674</v>
      </c>
      <c r="J13" s="203">
        <v>217783.37526022299</v>
      </c>
      <c r="K13" s="203">
        <v>200753.31042288701</v>
      </c>
      <c r="L13" s="203">
        <v>208007.30209698601</v>
      </c>
      <c r="M13" s="203">
        <v>219619.94814872101</v>
      </c>
      <c r="N13" s="203">
        <v>220290.20798426401</v>
      </c>
      <c r="O13" s="203">
        <v>220065.676168873</v>
      </c>
      <c r="P13" s="203">
        <v>221834.50628937301</v>
      </c>
      <c r="Q13" s="203">
        <v>224523.99532082601</v>
      </c>
      <c r="R13" s="203">
        <v>229035.60181855701</v>
      </c>
      <c r="S13" s="203">
        <v>233353.219798626</v>
      </c>
      <c r="T13" s="203">
        <v>224412.93768760201</v>
      </c>
      <c r="U13" s="315"/>
      <c r="V13" s="134"/>
      <c r="W13" s="1"/>
      <c r="X13" s="1"/>
    </row>
    <row r="14" spans="1:29" ht="12.95" customHeight="1">
      <c r="A14" s="178"/>
      <c r="B14" s="1217" t="s">
        <v>781</v>
      </c>
      <c r="C14" s="203">
        <v>2259.337686334</v>
      </c>
      <c r="D14" s="203">
        <v>2091.1723947830001</v>
      </c>
      <c r="E14" s="203">
        <v>1668.385483562</v>
      </c>
      <c r="F14" s="203">
        <v>760.90991921800003</v>
      </c>
      <c r="G14" s="203">
        <v>663.93197590099999</v>
      </c>
      <c r="H14" s="203">
        <v>416.075830935</v>
      </c>
      <c r="I14" s="203">
        <v>550.28019686599998</v>
      </c>
      <c r="J14" s="203">
        <v>543.26388823100001</v>
      </c>
      <c r="K14" s="203">
        <v>534.94778514200004</v>
      </c>
      <c r="L14" s="203">
        <v>541.21141252699999</v>
      </c>
      <c r="M14" s="203">
        <v>548.138528533</v>
      </c>
      <c r="N14" s="203">
        <v>520.01905576499996</v>
      </c>
      <c r="O14" s="203">
        <v>446.35684856199998</v>
      </c>
      <c r="P14" s="203">
        <v>455.11594352100002</v>
      </c>
      <c r="Q14" s="203">
        <v>335.73623364100001</v>
      </c>
      <c r="R14" s="203">
        <v>346.21936560699999</v>
      </c>
      <c r="S14" s="203">
        <v>359.02511427500002</v>
      </c>
      <c r="T14" s="203">
        <v>308.61098347799998</v>
      </c>
      <c r="U14" s="315"/>
      <c r="V14" s="134"/>
      <c r="W14" s="1"/>
      <c r="X14" s="1"/>
    </row>
    <row r="15" spans="1:29" ht="12.95" customHeight="1">
      <c r="A15" s="178" t="s">
        <v>24</v>
      </c>
      <c r="B15" s="1217" t="s">
        <v>570</v>
      </c>
      <c r="C15" s="203">
        <v>316096.76630856801</v>
      </c>
      <c r="D15" s="203">
        <v>376473.22696046601</v>
      </c>
      <c r="E15" s="203">
        <v>380381.05095720902</v>
      </c>
      <c r="F15" s="203">
        <v>396583.36550566799</v>
      </c>
      <c r="G15" s="203">
        <v>395097.39908172801</v>
      </c>
      <c r="H15" s="203">
        <v>393435.60162157798</v>
      </c>
      <c r="I15" s="203">
        <v>394212.90383789799</v>
      </c>
      <c r="J15" s="203">
        <v>394061.71105812601</v>
      </c>
      <c r="K15" s="203">
        <v>402766.003551687</v>
      </c>
      <c r="L15" s="203">
        <v>394506.94319076702</v>
      </c>
      <c r="M15" s="203">
        <v>398860.79984613898</v>
      </c>
      <c r="N15" s="203">
        <v>395178.23482690798</v>
      </c>
      <c r="O15" s="203">
        <v>384636.23834705801</v>
      </c>
      <c r="P15" s="203">
        <v>388436.16858691</v>
      </c>
      <c r="Q15" s="203">
        <v>389935.65498154098</v>
      </c>
      <c r="R15" s="203">
        <v>392112.39321534801</v>
      </c>
      <c r="S15" s="203">
        <v>396406.36242361501</v>
      </c>
      <c r="T15" s="203">
        <v>397549.36240484798</v>
      </c>
      <c r="U15" s="315"/>
      <c r="V15" s="134"/>
      <c r="W15" s="1"/>
      <c r="X15" s="1"/>
    </row>
    <row r="16" spans="1:29" ht="12.95" customHeight="1">
      <c r="A16" s="181"/>
      <c r="B16" s="1217" t="s">
        <v>781</v>
      </c>
      <c r="C16" s="203">
        <v>9918.5477886730005</v>
      </c>
      <c r="D16" s="203">
        <v>12973.268999507</v>
      </c>
      <c r="E16" s="203">
        <v>13755.205916875</v>
      </c>
      <c r="F16" s="203">
        <v>14079.914233571</v>
      </c>
      <c r="G16" s="203">
        <v>14283.992055733001</v>
      </c>
      <c r="H16" s="203">
        <v>14728.683360296</v>
      </c>
      <c r="I16" s="203">
        <v>15259.483072084</v>
      </c>
      <c r="J16" s="203">
        <v>15209.34711524</v>
      </c>
      <c r="K16" s="203">
        <v>14592.535522712</v>
      </c>
      <c r="L16" s="203">
        <v>14159.930053157001</v>
      </c>
      <c r="M16" s="203">
        <v>13229.455857507999</v>
      </c>
      <c r="N16" s="203">
        <v>11744.407195129001</v>
      </c>
      <c r="O16" s="203">
        <v>10946.663966759001</v>
      </c>
      <c r="P16" s="203">
        <v>10790.610508925</v>
      </c>
      <c r="Q16" s="203">
        <v>10161.499713092</v>
      </c>
      <c r="R16" s="203">
        <v>10371.254124835001</v>
      </c>
      <c r="S16" s="203">
        <v>10478.534724614001</v>
      </c>
      <c r="T16" s="203">
        <v>10516.6337544</v>
      </c>
      <c r="U16" s="315"/>
      <c r="V16" s="134"/>
      <c r="W16" s="1"/>
      <c r="X16" s="1"/>
    </row>
    <row r="17" spans="1:21" ht="12.95" customHeight="1">
      <c r="A17" s="178" t="s">
        <v>25</v>
      </c>
      <c r="B17" s="1217" t="s">
        <v>618</v>
      </c>
      <c r="C17" s="69">
        <v>975994.64644901</v>
      </c>
      <c r="D17" s="69">
        <v>942187.63395832095</v>
      </c>
      <c r="E17" s="69">
        <v>974420.27545480896</v>
      </c>
      <c r="F17" s="69">
        <v>1043911.84822006</v>
      </c>
      <c r="G17" s="69">
        <v>1139156.5708735301</v>
      </c>
      <c r="H17" s="69">
        <v>1190284.73258932</v>
      </c>
      <c r="I17" s="69">
        <v>1177847.70926759</v>
      </c>
      <c r="J17" s="69">
        <v>1177326.22730799</v>
      </c>
      <c r="K17" s="69">
        <v>1201216.1561743</v>
      </c>
      <c r="L17" s="69">
        <v>1203425.9906518599</v>
      </c>
      <c r="M17" s="69">
        <v>1194305.3412575501</v>
      </c>
      <c r="N17" s="69">
        <v>1186853.5343406501</v>
      </c>
      <c r="O17" s="69">
        <v>1163888.3105047899</v>
      </c>
      <c r="P17" s="69">
        <v>1172186.13398804</v>
      </c>
      <c r="Q17" s="69">
        <v>1197550.4712400699</v>
      </c>
      <c r="R17" s="69">
        <v>1195310.41442792</v>
      </c>
      <c r="S17" s="69">
        <v>1190806.3295739801</v>
      </c>
      <c r="T17" s="69">
        <v>1217512.8744747799</v>
      </c>
      <c r="U17" s="371"/>
    </row>
    <row r="18" spans="1:21" ht="12.95" customHeight="1">
      <c r="A18" s="178"/>
      <c r="B18" s="1217" t="s">
        <v>781</v>
      </c>
      <c r="C18" s="203">
        <v>35285.436337774998</v>
      </c>
      <c r="D18" s="203">
        <v>41784.466191633001</v>
      </c>
      <c r="E18" s="203">
        <v>39728.205812007</v>
      </c>
      <c r="F18" s="203">
        <v>37665.976059742999</v>
      </c>
      <c r="G18" s="203">
        <v>37217.230885249999</v>
      </c>
      <c r="H18" s="203">
        <v>40669.445839410997</v>
      </c>
      <c r="I18" s="203">
        <v>40932.276734954001</v>
      </c>
      <c r="J18" s="203">
        <v>40591.019127107</v>
      </c>
      <c r="K18" s="203">
        <v>40152.051624466003</v>
      </c>
      <c r="L18" s="203">
        <v>40226.460857407998</v>
      </c>
      <c r="M18" s="203">
        <v>40456.798796829004</v>
      </c>
      <c r="N18" s="203">
        <v>39166.273490861997</v>
      </c>
      <c r="O18" s="203">
        <v>41965.867226959002</v>
      </c>
      <c r="P18" s="203">
        <v>43598.078035667997</v>
      </c>
      <c r="Q18" s="203">
        <v>43364.032870251998</v>
      </c>
      <c r="R18" s="203">
        <v>45048.337250010998</v>
      </c>
      <c r="S18" s="203">
        <v>46667.894665287</v>
      </c>
      <c r="T18" s="203">
        <v>45672.128727700001</v>
      </c>
      <c r="U18" s="315"/>
    </row>
    <row r="19" spans="1:21" ht="24">
      <c r="A19" s="178" t="s">
        <v>26</v>
      </c>
      <c r="B19" s="1217" t="s">
        <v>619</v>
      </c>
      <c r="C19" s="203">
        <v>99751.171752131995</v>
      </c>
      <c r="D19" s="203">
        <v>116182.950679933</v>
      </c>
      <c r="E19" s="203">
        <v>120741.30781102199</v>
      </c>
      <c r="F19" s="203">
        <v>123620.426494222</v>
      </c>
      <c r="G19" s="203">
        <v>130792.93214926901</v>
      </c>
      <c r="H19" s="203">
        <v>135773.04976757601</v>
      </c>
      <c r="I19" s="203">
        <v>135086.14699204001</v>
      </c>
      <c r="J19" s="203">
        <v>135656.147271094</v>
      </c>
      <c r="K19" s="203">
        <v>136210.14422556301</v>
      </c>
      <c r="L19" s="203">
        <v>137816.45871929801</v>
      </c>
      <c r="M19" s="203">
        <v>138311.055037496</v>
      </c>
      <c r="N19" s="203">
        <v>137351.755950772</v>
      </c>
      <c r="O19" s="203">
        <v>136478.96498766099</v>
      </c>
      <c r="P19" s="203">
        <v>136482.14482998001</v>
      </c>
      <c r="Q19" s="203">
        <v>137545.43768511</v>
      </c>
      <c r="R19" s="203">
        <v>137672.79929078501</v>
      </c>
      <c r="S19" s="203">
        <v>137471.605840109</v>
      </c>
      <c r="T19" s="203">
        <v>136819.649208505</v>
      </c>
      <c r="U19" s="315"/>
    </row>
    <row r="20" spans="1:21" ht="15">
      <c r="A20" s="178"/>
      <c r="B20" s="1217" t="s">
        <v>781</v>
      </c>
      <c r="C20" s="203">
        <v>5515.5109003349999</v>
      </c>
      <c r="D20" s="203">
        <v>6257.808395557</v>
      </c>
      <c r="E20" s="203">
        <v>7652.9562637910003</v>
      </c>
      <c r="F20" s="203">
        <v>6635.6923514489999</v>
      </c>
      <c r="G20" s="203">
        <v>3879.9345904480001</v>
      </c>
      <c r="H20" s="203">
        <v>4526.6232186090001</v>
      </c>
      <c r="I20" s="203">
        <v>4172.3439816500004</v>
      </c>
      <c r="J20" s="203">
        <v>4463.4057343659997</v>
      </c>
      <c r="K20" s="203">
        <v>4520.9158422009996</v>
      </c>
      <c r="L20" s="203">
        <v>4519.4015680009998</v>
      </c>
      <c r="M20" s="203">
        <v>4412.6173042620003</v>
      </c>
      <c r="N20" s="203">
        <v>3783.2099572070001</v>
      </c>
      <c r="O20" s="203">
        <v>3775.9928521930001</v>
      </c>
      <c r="P20" s="203">
        <v>3608.0757964300001</v>
      </c>
      <c r="Q20" s="203">
        <v>3424.4123276320001</v>
      </c>
      <c r="R20" s="203">
        <v>3571.0499370910002</v>
      </c>
      <c r="S20" s="203">
        <v>3696.0848832080001</v>
      </c>
      <c r="T20" s="203">
        <v>4393.8834327289997</v>
      </c>
      <c r="U20" s="315"/>
    </row>
    <row r="21" spans="1:21" ht="24">
      <c r="A21" s="178" t="s">
        <v>27</v>
      </c>
      <c r="B21" s="1217" t="s">
        <v>645</v>
      </c>
      <c r="C21" s="203">
        <v>217322.821490534</v>
      </c>
      <c r="D21" s="203">
        <v>266188.90328547498</v>
      </c>
      <c r="E21" s="203">
        <v>306242.33528581</v>
      </c>
      <c r="F21" s="203">
        <v>313052.44030531798</v>
      </c>
      <c r="G21" s="203">
        <v>373418.972274934</v>
      </c>
      <c r="H21" s="203">
        <v>412014.10815355001</v>
      </c>
      <c r="I21" s="203">
        <v>412535.40696195402</v>
      </c>
      <c r="J21" s="203">
        <v>408342.833528399</v>
      </c>
      <c r="K21" s="203">
        <v>416446.31717320898</v>
      </c>
      <c r="L21" s="203">
        <v>417817.02456973097</v>
      </c>
      <c r="M21" s="203">
        <v>417905.82888527901</v>
      </c>
      <c r="N21" s="203">
        <v>444979.95341724699</v>
      </c>
      <c r="O21" s="203">
        <v>450964.58293832798</v>
      </c>
      <c r="P21" s="203">
        <v>447319.78417767101</v>
      </c>
      <c r="Q21" s="203">
        <v>442434.79781798198</v>
      </c>
      <c r="R21" s="203">
        <v>465956.67867584701</v>
      </c>
      <c r="S21" s="203">
        <v>475037.43288296502</v>
      </c>
      <c r="T21" s="203">
        <v>485918.158376229</v>
      </c>
      <c r="U21" s="315"/>
    </row>
    <row r="22" spans="1:21" ht="12" customHeight="1">
      <c r="A22" s="178"/>
      <c r="B22" s="1217" t="s">
        <v>781</v>
      </c>
      <c r="C22" s="203">
        <v>5825.4107223569999</v>
      </c>
      <c r="D22" s="203">
        <v>5739.1400492350003</v>
      </c>
      <c r="E22" s="203">
        <v>6347.1755416489996</v>
      </c>
      <c r="F22" s="203">
        <v>5115.6691105279997</v>
      </c>
      <c r="G22" s="203">
        <v>3772.7169067340001</v>
      </c>
      <c r="H22" s="203">
        <v>3994.2791485369999</v>
      </c>
      <c r="I22" s="203">
        <v>3691.0994170140002</v>
      </c>
      <c r="J22" s="203">
        <v>3630.2785208129999</v>
      </c>
      <c r="K22" s="203">
        <v>3566.3851649329999</v>
      </c>
      <c r="L22" s="203">
        <v>3613.525355533</v>
      </c>
      <c r="M22" s="203">
        <v>3533.6800681959999</v>
      </c>
      <c r="N22" s="203">
        <v>4236.37396223</v>
      </c>
      <c r="O22" s="203">
        <v>4126.2499492679999</v>
      </c>
      <c r="P22" s="203">
        <v>4265.0183851199999</v>
      </c>
      <c r="Q22" s="203">
        <v>4230.1600764730001</v>
      </c>
      <c r="R22" s="203">
        <v>4407.1656691640001</v>
      </c>
      <c r="S22" s="203">
        <v>4743.8224660289998</v>
      </c>
      <c r="T22" s="203">
        <v>4158.1745254520001</v>
      </c>
      <c r="U22" s="315"/>
    </row>
    <row r="23" spans="1:21" ht="12" customHeight="1">
      <c r="A23" s="178" t="s">
        <v>28</v>
      </c>
      <c r="B23" s="1217" t="s">
        <v>621</v>
      </c>
      <c r="C23" s="203">
        <v>244486.450499264</v>
      </c>
      <c r="D23" s="203">
        <v>216297.19334924899</v>
      </c>
      <c r="E23" s="203">
        <v>224713.73087635799</v>
      </c>
      <c r="F23" s="203">
        <v>305786.76668722602</v>
      </c>
      <c r="G23" s="203">
        <v>369667.50692609302</v>
      </c>
      <c r="H23" s="203">
        <v>429804.06747581903</v>
      </c>
      <c r="I23" s="203">
        <v>423200.64422925102</v>
      </c>
      <c r="J23" s="203">
        <v>425788.86684037099</v>
      </c>
      <c r="K23" s="203">
        <v>428862.30600667797</v>
      </c>
      <c r="L23" s="203">
        <v>427573.66380347899</v>
      </c>
      <c r="M23" s="203">
        <v>426979.06053482002</v>
      </c>
      <c r="N23" s="203">
        <v>448979.95232366701</v>
      </c>
      <c r="O23" s="203">
        <v>437176.72165310697</v>
      </c>
      <c r="P23" s="203">
        <v>439691.1368176</v>
      </c>
      <c r="Q23" s="203">
        <v>449142.08496633498</v>
      </c>
      <c r="R23" s="203">
        <v>446984.14728949597</v>
      </c>
      <c r="S23" s="203">
        <v>445048.156538248</v>
      </c>
      <c r="T23" s="203">
        <v>448697.57390265999</v>
      </c>
      <c r="U23" s="315"/>
    </row>
    <row r="24" spans="1:21" ht="12" customHeight="1">
      <c r="A24" s="178"/>
      <c r="B24" s="1217" t="s">
        <v>781</v>
      </c>
      <c r="C24" s="203">
        <v>2863.3991305119998</v>
      </c>
      <c r="D24" s="203">
        <v>1088.6251731689999</v>
      </c>
      <c r="E24" s="203">
        <v>2925.0268687829998</v>
      </c>
      <c r="F24" s="203">
        <v>2247.7779354630002</v>
      </c>
      <c r="G24" s="203">
        <v>1622.961529336</v>
      </c>
      <c r="H24" s="203">
        <v>1921.561971607</v>
      </c>
      <c r="I24" s="203">
        <v>1957.3853994430001</v>
      </c>
      <c r="J24" s="203">
        <v>1939.347440904</v>
      </c>
      <c r="K24" s="203">
        <v>1886.4920861539999</v>
      </c>
      <c r="L24" s="203">
        <v>1836.254733297</v>
      </c>
      <c r="M24" s="203">
        <v>1719.1829042849999</v>
      </c>
      <c r="N24" s="203">
        <v>1593.132815251</v>
      </c>
      <c r="O24" s="203">
        <v>1363.869430495</v>
      </c>
      <c r="P24" s="203">
        <v>1375.8261786569999</v>
      </c>
      <c r="Q24" s="203">
        <v>1323.5686493349999</v>
      </c>
      <c r="R24" s="203">
        <v>1324.0271356650001</v>
      </c>
      <c r="S24" s="203">
        <v>1375.3941845669999</v>
      </c>
      <c r="T24" s="203">
        <v>1351.8034553590001</v>
      </c>
      <c r="U24" s="315"/>
    </row>
    <row r="25" spans="1:21" ht="27.75" customHeight="1">
      <c r="A25" s="178" t="s">
        <v>119</v>
      </c>
      <c r="B25" s="1217" t="s">
        <v>622</v>
      </c>
      <c r="C25" s="203">
        <v>248217.786773573</v>
      </c>
      <c r="D25" s="203">
        <v>259978.422006473</v>
      </c>
      <c r="E25" s="203">
        <v>265315.15393528203</v>
      </c>
      <c r="F25" s="203">
        <v>314583.70625411702</v>
      </c>
      <c r="G25" s="203">
        <v>356071.24618498399</v>
      </c>
      <c r="H25" s="203">
        <v>367650.75463731698</v>
      </c>
      <c r="I25" s="203">
        <v>371686.96092513402</v>
      </c>
      <c r="J25" s="203">
        <v>368892.32148664002</v>
      </c>
      <c r="K25" s="203">
        <v>368139.07885424601</v>
      </c>
      <c r="L25" s="203">
        <v>367324.40976142097</v>
      </c>
      <c r="M25" s="203">
        <v>368105.75492071803</v>
      </c>
      <c r="N25" s="203">
        <v>376158.185934818</v>
      </c>
      <c r="O25" s="203">
        <v>372533.07746244298</v>
      </c>
      <c r="P25" s="203">
        <v>374145.84622954699</v>
      </c>
      <c r="Q25" s="203">
        <v>380514.12600886502</v>
      </c>
      <c r="R25" s="203">
        <v>382136.724581077</v>
      </c>
      <c r="S25" s="203">
        <v>382907.37891585397</v>
      </c>
      <c r="T25" s="203">
        <v>390808.30457868602</v>
      </c>
      <c r="U25" s="315"/>
    </row>
    <row r="26" spans="1:21" ht="12" customHeight="1">
      <c r="A26" s="178"/>
      <c r="B26" s="1217" t="s">
        <v>781</v>
      </c>
      <c r="C26" s="203">
        <v>4606.0180321130001</v>
      </c>
      <c r="D26" s="203">
        <v>8047.7535078199999</v>
      </c>
      <c r="E26" s="203">
        <v>7413.9636423230004</v>
      </c>
      <c r="F26" s="203">
        <v>6284.1058919139996</v>
      </c>
      <c r="G26" s="203">
        <v>6598.8564366480005</v>
      </c>
      <c r="H26" s="203">
        <v>6774.510868497</v>
      </c>
      <c r="I26" s="203">
        <v>6766.9879003460001</v>
      </c>
      <c r="J26" s="203">
        <v>6965.9820502140001</v>
      </c>
      <c r="K26" s="203">
        <v>6828.9976386380004</v>
      </c>
      <c r="L26" s="203">
        <v>6828.1298204779996</v>
      </c>
      <c r="M26" s="203">
        <v>6598.5295657220004</v>
      </c>
      <c r="N26" s="203">
        <v>6511.6803327549997</v>
      </c>
      <c r="O26" s="203">
        <v>7279.7377175539996</v>
      </c>
      <c r="P26" s="203">
        <v>7288.3112490189997</v>
      </c>
      <c r="Q26" s="203">
        <v>6758.2177870920004</v>
      </c>
      <c r="R26" s="203">
        <v>6783.106615269</v>
      </c>
      <c r="S26" s="203">
        <v>6858.7902768289996</v>
      </c>
      <c r="T26" s="203">
        <v>6344.1456366680004</v>
      </c>
      <c r="U26" s="315"/>
    </row>
    <row r="27" spans="1:21" ht="24">
      <c r="A27" s="178" t="s">
        <v>81</v>
      </c>
      <c r="B27" s="1217" t="s">
        <v>623</v>
      </c>
      <c r="C27" s="203">
        <v>25068.059434772</v>
      </c>
      <c r="D27" s="203">
        <v>30887.191125066998</v>
      </c>
      <c r="E27" s="203">
        <v>34272.383092313001</v>
      </c>
      <c r="F27" s="203">
        <v>43828.970550225997</v>
      </c>
      <c r="G27" s="203">
        <v>65292.341425156999</v>
      </c>
      <c r="H27" s="203">
        <v>77368.923441003994</v>
      </c>
      <c r="I27" s="203">
        <v>80113.939227231996</v>
      </c>
      <c r="J27" s="203">
        <v>78863.119717167006</v>
      </c>
      <c r="K27" s="203">
        <v>78257.775094240002</v>
      </c>
      <c r="L27" s="203">
        <v>84975.313152985007</v>
      </c>
      <c r="M27" s="203">
        <v>89473.699943803993</v>
      </c>
      <c r="N27" s="203">
        <v>96690.080788420993</v>
      </c>
      <c r="O27" s="203">
        <v>97193.372272363995</v>
      </c>
      <c r="P27" s="203">
        <v>96886.905268604998</v>
      </c>
      <c r="Q27" s="203">
        <v>98315.214667609005</v>
      </c>
      <c r="R27" s="203">
        <v>99606.174493569997</v>
      </c>
      <c r="S27" s="203">
        <v>106519.851279846</v>
      </c>
      <c r="T27" s="203">
        <v>107816.82468062099</v>
      </c>
      <c r="U27" s="315"/>
    </row>
    <row r="28" spans="1:21" ht="15">
      <c r="A28" s="178"/>
      <c r="B28" s="1217" t="s">
        <v>781</v>
      </c>
      <c r="C28" s="203">
        <v>3.476120694</v>
      </c>
      <c r="D28" s="203">
        <v>3.803432769</v>
      </c>
      <c r="E28" s="203">
        <v>3.2027517059999999</v>
      </c>
      <c r="F28" s="203">
        <v>7.6345655999999998E-2</v>
      </c>
      <c r="G28" s="203">
        <v>1.1215222250000001</v>
      </c>
      <c r="H28" s="203">
        <v>73.717179787999996</v>
      </c>
      <c r="I28" s="203">
        <v>73.855830456999996</v>
      </c>
      <c r="J28" s="203">
        <v>70.948514261</v>
      </c>
      <c r="K28" s="203">
        <v>70.847194767999994</v>
      </c>
      <c r="L28" s="203">
        <v>70.724124168000003</v>
      </c>
      <c r="M28" s="203">
        <v>0.82691591399999997</v>
      </c>
      <c r="N28" s="203">
        <v>0.309586323</v>
      </c>
      <c r="O28" s="203">
        <v>0.28881926800000002</v>
      </c>
      <c r="P28" s="203">
        <v>0.85156969199999999</v>
      </c>
      <c r="Q28" s="203">
        <v>0.46990385200000001</v>
      </c>
      <c r="R28" s="203">
        <v>0.36657208000000002</v>
      </c>
      <c r="S28" s="203">
        <v>14.634126584000001</v>
      </c>
      <c r="T28" s="203">
        <v>0.541525743</v>
      </c>
      <c r="U28" s="315"/>
    </row>
    <row r="29" spans="1:21" ht="15">
      <c r="A29" s="178" t="s">
        <v>82</v>
      </c>
      <c r="B29" s="1217" t="s">
        <v>624</v>
      </c>
      <c r="C29" s="203">
        <v>12322.445955851001</v>
      </c>
      <c r="D29" s="203">
        <v>13593.938113730999</v>
      </c>
      <c r="E29" s="203">
        <v>13990.441974048999</v>
      </c>
      <c r="F29" s="203">
        <v>14893.251088043</v>
      </c>
      <c r="G29" s="203">
        <v>16876.958019027999</v>
      </c>
      <c r="H29" s="203">
        <v>17331.314607487999</v>
      </c>
      <c r="I29" s="203">
        <v>17410.883091175001</v>
      </c>
      <c r="J29" s="203">
        <v>17533.30403979</v>
      </c>
      <c r="K29" s="203">
        <v>17450.947850830999</v>
      </c>
      <c r="L29" s="203">
        <v>17445.048777475</v>
      </c>
      <c r="M29" s="203">
        <v>17654.877175456</v>
      </c>
      <c r="N29" s="203">
        <v>17914.208143225002</v>
      </c>
      <c r="O29" s="203">
        <v>17963.663738063002</v>
      </c>
      <c r="P29" s="203">
        <v>18180.259397431</v>
      </c>
      <c r="Q29" s="203">
        <v>18277.298349485001</v>
      </c>
      <c r="R29" s="203">
        <v>18336.394548480999</v>
      </c>
      <c r="S29" s="203">
        <v>18738.613072779001</v>
      </c>
      <c r="T29" s="203">
        <v>18782.469847925</v>
      </c>
      <c r="U29" s="315"/>
    </row>
    <row r="30" spans="1:21" ht="15">
      <c r="A30" s="178"/>
      <c r="B30" s="1217" t="s">
        <v>781</v>
      </c>
      <c r="C30" s="203">
        <v>100.47430231600001</v>
      </c>
      <c r="D30" s="203">
        <v>244.261748428</v>
      </c>
      <c r="E30" s="203">
        <v>211.210172572</v>
      </c>
      <c r="F30" s="203">
        <v>257.99045660600001</v>
      </c>
      <c r="G30" s="203">
        <v>228.11035196099999</v>
      </c>
      <c r="H30" s="203">
        <v>227.151600817</v>
      </c>
      <c r="I30" s="203">
        <v>217.07599442399999</v>
      </c>
      <c r="J30" s="203">
        <v>207.772515556</v>
      </c>
      <c r="K30" s="203">
        <v>213.11364215500001</v>
      </c>
      <c r="L30" s="203">
        <v>217.72187923000001</v>
      </c>
      <c r="M30" s="203">
        <v>250.90811978100001</v>
      </c>
      <c r="N30" s="203">
        <v>247.36959951099999</v>
      </c>
      <c r="O30" s="203">
        <v>259.86781155699998</v>
      </c>
      <c r="P30" s="203">
        <v>255.54251472300001</v>
      </c>
      <c r="Q30" s="203">
        <v>276.23650204299997</v>
      </c>
      <c r="R30" s="203">
        <v>307.09295975999999</v>
      </c>
      <c r="S30" s="203">
        <v>315.393337788</v>
      </c>
      <c r="T30" s="203">
        <v>349.482617307</v>
      </c>
      <c r="U30" s="315"/>
    </row>
    <row r="31" spans="1:21" ht="15">
      <c r="A31" s="178" t="s">
        <v>83</v>
      </c>
      <c r="B31" s="1217" t="s">
        <v>625</v>
      </c>
      <c r="C31" s="203">
        <v>22698.384361263001</v>
      </c>
      <c r="D31" s="203">
        <v>28262.167070762</v>
      </c>
      <c r="E31" s="203">
        <v>28513.088387738</v>
      </c>
      <c r="F31" s="203">
        <v>31521.680111925001</v>
      </c>
      <c r="G31" s="203">
        <v>37410.078893053003</v>
      </c>
      <c r="H31" s="203">
        <v>39546.66560706</v>
      </c>
      <c r="I31" s="203">
        <v>39846.897805604</v>
      </c>
      <c r="J31" s="203">
        <v>39758.393438407998</v>
      </c>
      <c r="K31" s="203">
        <v>40811.339220652997</v>
      </c>
      <c r="L31" s="203">
        <v>41182.266926415999</v>
      </c>
      <c r="M31" s="203">
        <v>42707.531921715003</v>
      </c>
      <c r="N31" s="203">
        <v>46674.970510760002</v>
      </c>
      <c r="O31" s="203">
        <v>46580.049573356002</v>
      </c>
      <c r="P31" s="203">
        <v>46996.337393897003</v>
      </c>
      <c r="Q31" s="203">
        <v>47273.858236298998</v>
      </c>
      <c r="R31" s="203">
        <v>48241.803778365</v>
      </c>
      <c r="S31" s="203">
        <v>48406.229583357999</v>
      </c>
      <c r="T31" s="203">
        <v>48709.776564721004</v>
      </c>
      <c r="U31" s="315"/>
    </row>
    <row r="32" spans="1:21" ht="15">
      <c r="A32" s="178"/>
      <c r="B32" s="1217" t="s">
        <v>781</v>
      </c>
      <c r="C32" s="203">
        <v>381.48070697499998</v>
      </c>
      <c r="D32" s="203">
        <v>382.24828478199998</v>
      </c>
      <c r="E32" s="203">
        <v>171.064188153</v>
      </c>
      <c r="F32" s="203">
        <v>234.34216997999999</v>
      </c>
      <c r="G32" s="203">
        <v>455.56627905599998</v>
      </c>
      <c r="H32" s="203">
        <v>366.01929406199997</v>
      </c>
      <c r="I32" s="203">
        <v>390.63603119599998</v>
      </c>
      <c r="J32" s="203">
        <v>383.90476036500002</v>
      </c>
      <c r="K32" s="203">
        <v>379.65942427900001</v>
      </c>
      <c r="L32" s="203">
        <v>388.67319157700001</v>
      </c>
      <c r="M32" s="203">
        <v>394.12779096000003</v>
      </c>
      <c r="N32" s="203">
        <v>387.98993995299998</v>
      </c>
      <c r="O32" s="203">
        <v>439.21794498200001</v>
      </c>
      <c r="P32" s="203">
        <v>458.78721111499999</v>
      </c>
      <c r="Q32" s="203">
        <v>474.88602309599997</v>
      </c>
      <c r="R32" s="203">
        <v>478.62096780000002</v>
      </c>
      <c r="S32" s="203">
        <v>483.41134415400001</v>
      </c>
      <c r="T32" s="203">
        <v>569.00991413400004</v>
      </c>
      <c r="U32" s="315"/>
    </row>
    <row r="33" spans="1:21" ht="24.2" customHeight="1">
      <c r="A33" s="178" t="s">
        <v>84</v>
      </c>
      <c r="B33" s="1217" t="s">
        <v>626</v>
      </c>
      <c r="C33" s="203">
        <v>79913.611026804007</v>
      </c>
      <c r="D33" s="203">
        <v>89457.258442421997</v>
      </c>
      <c r="E33" s="203">
        <v>95690.882713953994</v>
      </c>
      <c r="F33" s="203">
        <v>114668.75736888099</v>
      </c>
      <c r="G33" s="203">
        <v>158562.63882329999</v>
      </c>
      <c r="H33" s="203">
        <v>156933.85575913501</v>
      </c>
      <c r="I33" s="203">
        <v>156088.730198217</v>
      </c>
      <c r="J33" s="203">
        <v>159587.23117931499</v>
      </c>
      <c r="K33" s="203">
        <v>163870.553824526</v>
      </c>
      <c r="L33" s="203">
        <v>167962.85287380501</v>
      </c>
      <c r="M33" s="203">
        <v>172187.257935987</v>
      </c>
      <c r="N33" s="203">
        <v>176905.544183777</v>
      </c>
      <c r="O33" s="203">
        <v>174655.79363781499</v>
      </c>
      <c r="P33" s="203">
        <v>178716.503395423</v>
      </c>
      <c r="Q33" s="203">
        <v>189621.556954962</v>
      </c>
      <c r="R33" s="203">
        <v>188679.74161596</v>
      </c>
      <c r="S33" s="203">
        <v>195382.85797567599</v>
      </c>
      <c r="T33" s="203">
        <v>188251.72673746201</v>
      </c>
      <c r="U33" s="315"/>
    </row>
    <row r="34" spans="1:21" ht="15">
      <c r="A34" s="178"/>
      <c r="B34" s="1217" t="s">
        <v>781</v>
      </c>
      <c r="C34" s="203">
        <v>1474.017480668</v>
      </c>
      <c r="D34" s="203">
        <v>2902.332730355</v>
      </c>
      <c r="E34" s="203">
        <v>2253.2661875660001</v>
      </c>
      <c r="F34" s="203">
        <v>2399.2412638579999</v>
      </c>
      <c r="G34" s="203">
        <v>3137.2584060079998</v>
      </c>
      <c r="H34" s="203">
        <v>3065.3109261260001</v>
      </c>
      <c r="I34" s="203">
        <v>3136.6159612780002</v>
      </c>
      <c r="J34" s="203">
        <v>3095.948965474</v>
      </c>
      <c r="K34" s="203">
        <v>3105.711422119</v>
      </c>
      <c r="L34" s="203">
        <v>3158.1454125509999</v>
      </c>
      <c r="M34" s="203">
        <v>3388.2773929079999</v>
      </c>
      <c r="N34" s="203">
        <v>2940.2508491089998</v>
      </c>
      <c r="O34" s="203">
        <v>4786.4268768669999</v>
      </c>
      <c r="P34" s="203">
        <v>4960.1768950940004</v>
      </c>
      <c r="Q34" s="203">
        <v>5060.581656976</v>
      </c>
      <c r="R34" s="203">
        <v>5374.9212953810002</v>
      </c>
      <c r="S34" s="203">
        <v>5565.8253748489997</v>
      </c>
      <c r="T34" s="203">
        <v>5429.3820594620001</v>
      </c>
      <c r="U34" s="315"/>
    </row>
    <row r="35" spans="1:21" ht="24">
      <c r="A35" s="178" t="s">
        <v>85</v>
      </c>
      <c r="B35" s="1217" t="s">
        <v>627</v>
      </c>
      <c r="C35" s="203">
        <v>2715.3195144460001</v>
      </c>
      <c r="D35" s="203">
        <v>2988.979131091</v>
      </c>
      <c r="E35" s="203">
        <v>3871.5072417410001</v>
      </c>
      <c r="F35" s="203">
        <v>3984.9411675910001</v>
      </c>
      <c r="G35" s="203">
        <v>4001.6227065809999</v>
      </c>
      <c r="H35" s="203">
        <v>3779.2105395059998</v>
      </c>
      <c r="I35" s="203">
        <v>3734.3287070299998</v>
      </c>
      <c r="J35" s="203">
        <v>3721.58679884</v>
      </c>
      <c r="K35" s="203">
        <v>3765.4378635849998</v>
      </c>
      <c r="L35" s="203">
        <v>3695.969568039</v>
      </c>
      <c r="M35" s="203">
        <v>3635.5726119209999</v>
      </c>
      <c r="N35" s="203">
        <v>3633.0621895919999</v>
      </c>
      <c r="O35" s="203">
        <v>3585.1988507719998</v>
      </c>
      <c r="P35" s="203">
        <v>3583.6464020849999</v>
      </c>
      <c r="Q35" s="203">
        <v>3582.3346067900002</v>
      </c>
      <c r="R35" s="203">
        <v>3603.3242887430001</v>
      </c>
      <c r="S35" s="203">
        <v>3560.2728537630001</v>
      </c>
      <c r="T35" s="203">
        <v>3560.1857271680001</v>
      </c>
      <c r="U35" s="315"/>
    </row>
    <row r="36" spans="1:21" ht="15">
      <c r="A36" s="178"/>
      <c r="B36" s="1217" t="s">
        <v>781</v>
      </c>
      <c r="C36" s="203">
        <v>59.067046447000003</v>
      </c>
      <c r="D36" s="203">
        <v>55.442986484999999</v>
      </c>
      <c r="E36" s="203">
        <v>79.580080944000002</v>
      </c>
      <c r="F36" s="203">
        <v>95.171941795999999</v>
      </c>
      <c r="G36" s="203">
        <v>109.051956516</v>
      </c>
      <c r="H36" s="203">
        <v>129.22293994099999</v>
      </c>
      <c r="I36" s="203">
        <v>131.98964752399999</v>
      </c>
      <c r="J36" s="203">
        <v>129.77745803799999</v>
      </c>
      <c r="K36" s="203">
        <v>137.14944880300001</v>
      </c>
      <c r="L36" s="203">
        <v>119.323306667</v>
      </c>
      <c r="M36" s="203">
        <v>114.011749614</v>
      </c>
      <c r="N36" s="203">
        <v>101.598193618</v>
      </c>
      <c r="O36" s="203">
        <v>107.008940791</v>
      </c>
      <c r="P36" s="203">
        <v>107.050294534</v>
      </c>
      <c r="Q36" s="203">
        <v>104.897436626</v>
      </c>
      <c r="R36" s="203">
        <v>112.526848278</v>
      </c>
      <c r="S36" s="203">
        <v>112.624961379</v>
      </c>
      <c r="T36" s="203">
        <v>112.28460736300001</v>
      </c>
      <c r="U36" s="315"/>
    </row>
    <row r="37" spans="1:21" ht="24">
      <c r="A37" s="178" t="s">
        <v>86</v>
      </c>
      <c r="B37" s="1217" t="s">
        <v>628</v>
      </c>
      <c r="C37" s="203">
        <v>172.862964543</v>
      </c>
      <c r="D37" s="203">
        <v>358.41328256600002</v>
      </c>
      <c r="E37" s="203">
        <v>365.35416997700003</v>
      </c>
      <c r="F37" s="203">
        <v>21.736470986</v>
      </c>
      <c r="G37" s="203">
        <v>18.030403464999999</v>
      </c>
      <c r="H37" s="203">
        <v>13.262238753</v>
      </c>
      <c r="I37" s="203">
        <v>12.361299753000001</v>
      </c>
      <c r="J37" s="203">
        <v>12.109846452999999</v>
      </c>
      <c r="K37" s="203">
        <v>261.31057200499998</v>
      </c>
      <c r="L37" s="203">
        <v>270.34719593099999</v>
      </c>
      <c r="M37" s="203">
        <v>11.387124825000001</v>
      </c>
      <c r="N37" s="203">
        <v>11.013770787</v>
      </c>
      <c r="O37" s="203">
        <v>10.863221727000001</v>
      </c>
      <c r="P37" s="203">
        <v>10.707381639999999</v>
      </c>
      <c r="Q37" s="203">
        <v>10.507310021</v>
      </c>
      <c r="R37" s="203">
        <v>10.586856996</v>
      </c>
      <c r="S37" s="203">
        <v>10.553037151</v>
      </c>
      <c r="T37" s="203">
        <v>10.762398919000001</v>
      </c>
      <c r="U37" s="315"/>
    </row>
    <row r="38" spans="1:21" s="1063" customFormat="1" ht="15">
      <c r="A38" s="1062"/>
      <c r="B38" s="1080" t="s">
        <v>781</v>
      </c>
      <c r="C38" s="203">
        <v>6.9558481000000005E-2</v>
      </c>
      <c r="D38" s="203">
        <v>1.5744985999999999E-2</v>
      </c>
      <c r="E38" s="203">
        <v>0</v>
      </c>
      <c r="F38" s="203">
        <v>0</v>
      </c>
      <c r="G38" s="203">
        <v>0.15025232899999999</v>
      </c>
      <c r="H38" s="203">
        <v>0.39669521600000002</v>
      </c>
      <c r="I38" s="203">
        <v>0.49239075799999998</v>
      </c>
      <c r="J38" s="203">
        <v>0.38653889499999999</v>
      </c>
      <c r="K38" s="203">
        <v>0.38717312500000001</v>
      </c>
      <c r="L38" s="203">
        <v>0.49361781500000002</v>
      </c>
      <c r="M38" s="203">
        <v>0.67089339599999998</v>
      </c>
      <c r="N38" s="203">
        <v>0.66503670800000003</v>
      </c>
      <c r="O38" s="203">
        <v>0.66114649800000003</v>
      </c>
      <c r="P38" s="203">
        <v>0.66250971299999994</v>
      </c>
      <c r="Q38" s="203">
        <v>0.53939808600000005</v>
      </c>
      <c r="R38" s="203">
        <v>0.17443017</v>
      </c>
      <c r="S38" s="203">
        <v>0.17443017</v>
      </c>
      <c r="T38" s="203">
        <v>0.49475849100000002</v>
      </c>
      <c r="U38" s="315"/>
    </row>
    <row r="39" spans="1:21" ht="26.25" customHeight="1">
      <c r="A39" s="178" t="s">
        <v>87</v>
      </c>
      <c r="B39" s="1172"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3" t="s">
        <v>838</v>
      </c>
      <c r="B41" s="1525"/>
      <c r="C41" s="1"/>
      <c r="D41" s="1"/>
      <c r="E41" s="1"/>
      <c r="F41" s="1"/>
      <c r="G41" s="1"/>
      <c r="H41" s="1"/>
      <c r="I41" s="1"/>
      <c r="J41" s="1"/>
      <c r="K41" s="1"/>
      <c r="L41" s="1"/>
      <c r="M41" s="1"/>
      <c r="N41" s="1"/>
      <c r="O41" s="1"/>
      <c r="P41" s="1"/>
      <c r="Q41" s="1"/>
      <c r="R41" s="1"/>
      <c r="S41" s="1"/>
      <c r="T41" s="1"/>
      <c r="U41" s="607"/>
    </row>
    <row r="42" spans="1:21" ht="15">
      <c r="A42" s="1526" t="s">
        <v>630</v>
      </c>
      <c r="B42" s="1527"/>
      <c r="C42" s="1224"/>
      <c r="D42" s="1224"/>
      <c r="U42" s="577"/>
    </row>
    <row r="43" spans="1:21" ht="15">
      <c r="A43" s="182" t="s">
        <v>17</v>
      </c>
      <c r="B43" s="1217" t="s">
        <v>631</v>
      </c>
      <c r="C43" s="203">
        <v>445195.592375751</v>
      </c>
      <c r="D43" s="203">
        <v>544004.40341005696</v>
      </c>
      <c r="E43" s="203">
        <v>581135.16273390397</v>
      </c>
      <c r="F43" s="203">
        <v>586568.41837388102</v>
      </c>
      <c r="G43" s="203">
        <v>659766.104427082</v>
      </c>
      <c r="H43" s="203">
        <v>697265.97666275501</v>
      </c>
      <c r="I43" s="203">
        <v>704365.40544491506</v>
      </c>
      <c r="J43" s="203">
        <v>707447.81313542905</v>
      </c>
      <c r="K43" s="203">
        <v>709139.77748743305</v>
      </c>
      <c r="L43" s="203">
        <v>715841.76257276896</v>
      </c>
      <c r="M43" s="203">
        <v>718944.63732248906</v>
      </c>
      <c r="N43" s="203">
        <v>723582.01472689596</v>
      </c>
      <c r="O43" s="203">
        <v>732804.99857772805</v>
      </c>
      <c r="P43" s="203">
        <v>736754.69451451197</v>
      </c>
      <c r="Q43" s="203">
        <v>741951.65952613496</v>
      </c>
      <c r="R43" s="203">
        <v>742472.75698266295</v>
      </c>
      <c r="S43" s="203">
        <v>745806.21018876799</v>
      </c>
      <c r="T43" s="203">
        <v>751730.77110743697</v>
      </c>
      <c r="U43" s="315"/>
    </row>
    <row r="44" spans="1:21" ht="15">
      <c r="A44" s="178"/>
      <c r="B44" s="1217" t="s">
        <v>781</v>
      </c>
      <c r="C44" s="203">
        <v>10273.660943019</v>
      </c>
      <c r="D44" s="203">
        <v>12163.842620906</v>
      </c>
      <c r="E44" s="203">
        <v>12521.039623866</v>
      </c>
      <c r="F44" s="203">
        <v>11831.417161055</v>
      </c>
      <c r="G44" s="203">
        <v>15381.520441385001</v>
      </c>
      <c r="H44" s="203">
        <v>16709.29675686</v>
      </c>
      <c r="I44" s="203">
        <v>17214.576932247001</v>
      </c>
      <c r="J44" s="203">
        <v>17209.799839004001</v>
      </c>
      <c r="K44" s="203">
        <v>17300.343486584999</v>
      </c>
      <c r="L44" s="203">
        <v>17950.59181595</v>
      </c>
      <c r="M44" s="203">
        <v>18848.339617365</v>
      </c>
      <c r="N44" s="203">
        <v>18529.687619169999</v>
      </c>
      <c r="O44" s="203">
        <v>20396.788466267</v>
      </c>
      <c r="P44" s="203">
        <v>21250.788270939</v>
      </c>
      <c r="Q44" s="203">
        <v>21347.680289167001</v>
      </c>
      <c r="R44" s="203">
        <v>22343.568453278</v>
      </c>
      <c r="S44" s="203">
        <v>23221.313857559999</v>
      </c>
      <c r="T44" s="203">
        <v>23074.372325078999</v>
      </c>
      <c r="U44" s="315"/>
    </row>
    <row r="45" spans="1:21" ht="12" customHeight="1">
      <c r="A45" s="182" t="s">
        <v>17</v>
      </c>
      <c r="B45" s="1217" t="s">
        <v>632</v>
      </c>
      <c r="C45" s="203">
        <v>19913.322702023001</v>
      </c>
      <c r="D45" s="203">
        <v>26099.888217383999</v>
      </c>
      <c r="E45" s="203">
        <v>27868.912150661999</v>
      </c>
      <c r="F45" s="203">
        <v>27944.881824815999</v>
      </c>
      <c r="G45" s="203">
        <v>29551.541088071001</v>
      </c>
      <c r="H45" s="203">
        <v>30316.180329889001</v>
      </c>
      <c r="I45" s="203">
        <v>30610.747846175</v>
      </c>
      <c r="J45" s="203">
        <v>30666.410546709001</v>
      </c>
      <c r="K45" s="203">
        <v>30821.309160082001</v>
      </c>
      <c r="L45" s="203">
        <v>31018.497584262001</v>
      </c>
      <c r="M45" s="203">
        <v>31170.602295552999</v>
      </c>
      <c r="N45" s="203">
        <v>31468.068029147998</v>
      </c>
      <c r="O45" s="203">
        <v>31895.220095601999</v>
      </c>
      <c r="P45" s="203">
        <v>31912.060578973</v>
      </c>
      <c r="Q45" s="203">
        <v>32022.285547852</v>
      </c>
      <c r="R45" s="203">
        <v>32005.298798872998</v>
      </c>
      <c r="S45" s="203">
        <v>31970.051608476999</v>
      </c>
      <c r="T45" s="203">
        <v>32173.653381762</v>
      </c>
      <c r="U45" s="315"/>
    </row>
    <row r="46" spans="1:21" ht="15">
      <c r="A46" s="178"/>
      <c r="B46" s="1217" t="s">
        <v>781</v>
      </c>
      <c r="C46" s="203">
        <v>364.23216980400002</v>
      </c>
      <c r="D46" s="203">
        <v>529.20865651099996</v>
      </c>
      <c r="E46" s="203">
        <v>545.59591945900002</v>
      </c>
      <c r="F46" s="203">
        <v>542.26344476899999</v>
      </c>
      <c r="G46" s="203">
        <v>710.45874213699994</v>
      </c>
      <c r="H46" s="203">
        <v>794.75672462299997</v>
      </c>
      <c r="I46" s="203">
        <v>814.38280832400005</v>
      </c>
      <c r="J46" s="203">
        <v>789.57779195299997</v>
      </c>
      <c r="K46" s="203">
        <v>795.060761243</v>
      </c>
      <c r="L46" s="203">
        <v>809.50059610100004</v>
      </c>
      <c r="M46" s="203">
        <v>864.56859846600003</v>
      </c>
      <c r="N46" s="203">
        <v>844.32701366200001</v>
      </c>
      <c r="O46" s="203">
        <v>980.46458088700001</v>
      </c>
      <c r="P46" s="203">
        <v>997.51798769100003</v>
      </c>
      <c r="Q46" s="203">
        <v>1011.016756289</v>
      </c>
      <c r="R46" s="203">
        <v>1063.0258343</v>
      </c>
      <c r="S46" s="203">
        <v>1109.458653339</v>
      </c>
      <c r="T46" s="203">
        <v>1122.567356689</v>
      </c>
      <c r="U46" s="315"/>
    </row>
    <row r="47" spans="1:21" ht="15" customHeight="1">
      <c r="A47" s="182" t="s">
        <v>17</v>
      </c>
      <c r="B47" s="1217" t="s">
        <v>633</v>
      </c>
      <c r="C47" s="203">
        <v>25547.601032899998</v>
      </c>
      <c r="D47" s="203">
        <v>20771.027231197</v>
      </c>
      <c r="E47" s="203">
        <v>21009.500924930999</v>
      </c>
      <c r="F47" s="203">
        <v>20994.756861326001</v>
      </c>
      <c r="G47" s="203">
        <v>22475.890473017</v>
      </c>
      <c r="H47" s="203">
        <v>28205.474857384001</v>
      </c>
      <c r="I47" s="203">
        <v>28291.570512462</v>
      </c>
      <c r="J47" s="203">
        <v>28410.130379943999</v>
      </c>
      <c r="K47" s="203">
        <v>28532.117593937</v>
      </c>
      <c r="L47" s="203">
        <v>28635.856081791</v>
      </c>
      <c r="M47" s="203">
        <v>28805.322728594001</v>
      </c>
      <c r="N47" s="203">
        <v>28897.773706356998</v>
      </c>
      <c r="O47" s="203">
        <v>28964.533497517001</v>
      </c>
      <c r="P47" s="203">
        <v>29190.377256389998</v>
      </c>
      <c r="Q47" s="203">
        <v>29286.145813972998</v>
      </c>
      <c r="R47" s="203">
        <v>29378.355392563</v>
      </c>
      <c r="S47" s="203">
        <v>29548.664184884001</v>
      </c>
      <c r="T47" s="203">
        <v>29744.298872988002</v>
      </c>
      <c r="U47" s="315"/>
    </row>
    <row r="48" spans="1:21" ht="15">
      <c r="A48" s="178"/>
      <c r="B48" s="1217" t="s">
        <v>781</v>
      </c>
      <c r="C48" s="203">
        <v>1226.7462967880001</v>
      </c>
      <c r="D48" s="203">
        <v>943.506661119</v>
      </c>
      <c r="E48" s="203">
        <v>1018.271903314</v>
      </c>
      <c r="F48" s="203">
        <v>1004.842408408</v>
      </c>
      <c r="G48" s="203">
        <v>935.38900838500001</v>
      </c>
      <c r="H48" s="203">
        <v>1285.6168624249999</v>
      </c>
      <c r="I48" s="203">
        <v>1260.5804492330001</v>
      </c>
      <c r="J48" s="203">
        <v>1239.2040515159999</v>
      </c>
      <c r="K48" s="203">
        <v>1244.408500234</v>
      </c>
      <c r="L48" s="203">
        <v>1187.9668359130001</v>
      </c>
      <c r="M48" s="203">
        <v>1168.8265663449999</v>
      </c>
      <c r="N48" s="203">
        <v>1087.469936981</v>
      </c>
      <c r="O48" s="203">
        <v>1153.425403533</v>
      </c>
      <c r="P48" s="203">
        <v>1182.2603654689999</v>
      </c>
      <c r="Q48" s="203">
        <v>1183.258474855</v>
      </c>
      <c r="R48" s="203">
        <v>1240.6670473209999</v>
      </c>
      <c r="S48" s="203">
        <v>1285.734942456</v>
      </c>
      <c r="T48" s="203">
        <v>1287.7912816190001</v>
      </c>
      <c r="U48" s="315"/>
    </row>
    <row r="49" spans="1:29" ht="12" customHeight="1">
      <c r="A49" s="182" t="s">
        <v>17</v>
      </c>
      <c r="B49" s="1217" t="s">
        <v>634</v>
      </c>
      <c r="C49" s="203">
        <v>140449.14579225701</v>
      </c>
      <c r="D49" s="203">
        <v>99101.000490314007</v>
      </c>
      <c r="E49" s="203">
        <v>114492.21767313201</v>
      </c>
      <c r="F49" s="203">
        <v>115954.524558793</v>
      </c>
      <c r="G49" s="203">
        <v>131419.36622208401</v>
      </c>
      <c r="H49" s="203">
        <v>133190.97018803901</v>
      </c>
      <c r="I49" s="203">
        <v>135550.27266696299</v>
      </c>
      <c r="J49" s="203">
        <v>135747.33680662001</v>
      </c>
      <c r="K49" s="203">
        <v>137812.30161825701</v>
      </c>
      <c r="L49" s="203">
        <v>139799.86761826399</v>
      </c>
      <c r="M49" s="203">
        <v>142442.030850849</v>
      </c>
      <c r="N49" s="203">
        <v>142092.196864389</v>
      </c>
      <c r="O49" s="203">
        <v>141535.47542605901</v>
      </c>
      <c r="P49" s="203">
        <v>141708.65046028901</v>
      </c>
      <c r="Q49" s="203">
        <v>142922.25513112501</v>
      </c>
      <c r="R49" s="203">
        <v>141759.69392175501</v>
      </c>
      <c r="S49" s="203">
        <v>142723.629747784</v>
      </c>
      <c r="T49" s="203">
        <v>143025.556144879</v>
      </c>
      <c r="U49" s="315"/>
      <c r="V49" s="134"/>
      <c r="W49" s="1"/>
      <c r="X49" s="1"/>
      <c r="Y49" s="1"/>
      <c r="Z49" s="1"/>
    </row>
    <row r="50" spans="1:29" ht="15">
      <c r="A50" s="178"/>
      <c r="B50" s="1217" t="s">
        <v>781</v>
      </c>
      <c r="C50" s="203">
        <v>1919.013529478</v>
      </c>
      <c r="D50" s="203">
        <v>1973.309295991</v>
      </c>
      <c r="E50" s="203">
        <v>1864.1252961380001</v>
      </c>
      <c r="F50" s="203">
        <v>1756.0057694990001</v>
      </c>
      <c r="G50" s="203">
        <v>2593.8781104149998</v>
      </c>
      <c r="H50" s="203">
        <v>3040.7751700580002</v>
      </c>
      <c r="I50" s="203">
        <v>3132.9494673700001</v>
      </c>
      <c r="J50" s="203">
        <v>3141.188807642</v>
      </c>
      <c r="K50" s="203">
        <v>3189.4999211069999</v>
      </c>
      <c r="L50" s="203">
        <v>3193.6688992220002</v>
      </c>
      <c r="M50" s="203">
        <v>3211.068369698</v>
      </c>
      <c r="N50" s="203">
        <v>3190.7804766059999</v>
      </c>
      <c r="O50" s="203">
        <v>3166.755889304</v>
      </c>
      <c r="P50" s="203">
        <v>3100.19026192</v>
      </c>
      <c r="Q50" s="203">
        <v>3203.2381438779998</v>
      </c>
      <c r="R50" s="203">
        <v>3335.6123315200002</v>
      </c>
      <c r="S50" s="203">
        <v>3524.0959271470001</v>
      </c>
      <c r="T50" s="203">
        <v>3641.3562214190001</v>
      </c>
      <c r="U50" s="315"/>
      <c r="V50" s="134"/>
      <c r="W50" s="1"/>
      <c r="X50" s="1"/>
      <c r="Y50" s="1"/>
      <c r="Z50" s="1"/>
    </row>
    <row r="51" spans="1:29" ht="25.5" customHeight="1">
      <c r="A51" s="182" t="s">
        <v>17</v>
      </c>
      <c r="B51" s="1217" t="s">
        <v>635</v>
      </c>
      <c r="C51" s="203">
        <v>606712.09359202499</v>
      </c>
      <c r="D51" s="203">
        <v>694728.53881211299</v>
      </c>
      <c r="E51" s="203">
        <v>760741.41210967395</v>
      </c>
      <c r="F51" s="203">
        <v>773016.82578175596</v>
      </c>
      <c r="G51" s="203">
        <v>820985.12464504503</v>
      </c>
      <c r="H51" s="203">
        <v>852573.775501656</v>
      </c>
      <c r="I51" s="203">
        <v>862416.32204553601</v>
      </c>
      <c r="J51" s="203">
        <v>873121.83562121296</v>
      </c>
      <c r="K51" s="203">
        <v>883510.50792428595</v>
      </c>
      <c r="L51" s="203">
        <v>893586.33793351497</v>
      </c>
      <c r="M51" s="203">
        <v>902327.03872105398</v>
      </c>
      <c r="N51" s="203">
        <v>910853.44059080002</v>
      </c>
      <c r="O51" s="203">
        <v>911195.42391228804</v>
      </c>
      <c r="P51" s="203">
        <v>916971.08956480306</v>
      </c>
      <c r="Q51" s="203">
        <v>922353.61422995303</v>
      </c>
      <c r="R51" s="203">
        <v>924850.86252904194</v>
      </c>
      <c r="S51" s="203">
        <v>932925.22541808395</v>
      </c>
      <c r="T51" s="203">
        <v>940415.04788111395</v>
      </c>
      <c r="U51" s="315"/>
      <c r="V51" s="134"/>
      <c r="W51" s="1"/>
      <c r="X51" s="1"/>
      <c r="Y51" s="1"/>
      <c r="Z51" s="1"/>
    </row>
    <row r="52" spans="1:29" ht="15">
      <c r="A52" s="178"/>
      <c r="B52" s="1217" t="s">
        <v>781</v>
      </c>
      <c r="C52" s="203">
        <v>5855.5198368539995</v>
      </c>
      <c r="D52" s="203">
        <v>8961.4425076770003</v>
      </c>
      <c r="E52" s="203">
        <v>10116.299916374001</v>
      </c>
      <c r="F52" s="203">
        <v>9726.3263120600004</v>
      </c>
      <c r="G52" s="203">
        <v>10271.008942646</v>
      </c>
      <c r="H52" s="203">
        <v>12380.750184327</v>
      </c>
      <c r="I52" s="203">
        <v>12843.861570421999</v>
      </c>
      <c r="J52" s="203">
        <v>12807.212247608</v>
      </c>
      <c r="K52" s="203">
        <v>12878.24220079</v>
      </c>
      <c r="L52" s="203">
        <v>13049.686956801999</v>
      </c>
      <c r="M52" s="203">
        <v>13148.775317809999</v>
      </c>
      <c r="N52" s="203">
        <v>13401.539881344999</v>
      </c>
      <c r="O52" s="203">
        <v>14357.040466734001</v>
      </c>
      <c r="P52" s="203">
        <v>14674.666758812</v>
      </c>
      <c r="Q52" s="203">
        <v>14946.246828998999</v>
      </c>
      <c r="R52" s="203">
        <v>15672.959313195001</v>
      </c>
      <c r="S52" s="203">
        <v>16557.774775446</v>
      </c>
      <c r="T52" s="203">
        <v>16617.050760904</v>
      </c>
      <c r="U52" s="315"/>
      <c r="V52" s="134"/>
      <c r="W52" s="1"/>
      <c r="X52" s="1"/>
      <c r="Y52" s="1"/>
      <c r="Z52" s="1"/>
    </row>
    <row r="53" spans="1:29" ht="15">
      <c r="A53" s="1528" t="s">
        <v>636</v>
      </c>
      <c r="B53" s="1529"/>
      <c r="C53" s="203">
        <v>235841.29253493799</v>
      </c>
      <c r="D53" s="203">
        <v>235831.15104046199</v>
      </c>
      <c r="E53" s="203">
        <v>245167.09308636299</v>
      </c>
      <c r="F53" s="203">
        <v>247851.95595600901</v>
      </c>
      <c r="G53" s="203">
        <v>269457.59862389299</v>
      </c>
      <c r="H53" s="203">
        <v>284140.09709054203</v>
      </c>
      <c r="I53" s="203">
        <v>283784.72805156797</v>
      </c>
      <c r="J53" s="203">
        <v>286169.87418579101</v>
      </c>
      <c r="K53" s="203">
        <v>291899.96649794898</v>
      </c>
      <c r="L53" s="203">
        <v>294988.82146620698</v>
      </c>
      <c r="M53" s="203">
        <v>298039.87195825402</v>
      </c>
      <c r="N53" s="203">
        <v>301831.51120868401</v>
      </c>
      <c r="O53" s="203">
        <v>296134.90472101199</v>
      </c>
      <c r="P53" s="203">
        <v>296732.71265325398</v>
      </c>
      <c r="Q53" s="203">
        <v>297008.81881647301</v>
      </c>
      <c r="R53" s="203">
        <v>297268.72791394597</v>
      </c>
      <c r="S53" s="203">
        <v>298914.32065763598</v>
      </c>
      <c r="T53" s="203">
        <v>300565.93859795999</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3127.9554184170001</v>
      </c>
      <c r="I54" s="608">
        <v>2982.2787243920002</v>
      </c>
      <c r="J54" s="608">
        <v>2944.532005091</v>
      </c>
      <c r="K54" s="608">
        <v>3073.3220485040001</v>
      </c>
      <c r="L54" s="608">
        <v>3233.437168252</v>
      </c>
      <c r="M54" s="608">
        <v>3340.6602468380001</v>
      </c>
      <c r="N54" s="608">
        <v>3482.6961675319999</v>
      </c>
      <c r="O54" s="608">
        <v>3292.9181088079999</v>
      </c>
      <c r="P54" s="608">
        <v>3405.2960167350002</v>
      </c>
      <c r="Q54" s="608">
        <v>3406.7862513680002</v>
      </c>
      <c r="R54" s="608">
        <v>3673.7470393990002</v>
      </c>
      <c r="S54" s="608">
        <v>3917.7781577609999</v>
      </c>
      <c r="T54" s="608">
        <v>3738.0297287130002</v>
      </c>
      <c r="U54" s="609"/>
      <c r="V54" s="134"/>
      <c r="W54" s="1"/>
      <c r="X54" s="1"/>
      <c r="Y54" s="1"/>
      <c r="Z54" s="1"/>
    </row>
    <row r="55" spans="1:29" s="48" customFormat="1" ht="28.5" hidden="1" customHeight="1" thickBot="1">
      <c r="A55" s="1550" t="s">
        <v>239</v>
      </c>
      <c r="B55" s="1551"/>
      <c r="C55" s="1225"/>
      <c r="D55" s="1225"/>
      <c r="E55" s="1225"/>
      <c r="F55" s="1225"/>
      <c r="G55" s="1225"/>
      <c r="H55" s="1225"/>
      <c r="I55" s="1225"/>
      <c r="J55" s="1225"/>
      <c r="K55" s="1225"/>
      <c r="L55" s="1225">
        <v>156575.779463566</v>
      </c>
      <c r="M55" s="1225"/>
      <c r="N55" s="1225"/>
      <c r="O55" s="1225"/>
      <c r="P55" s="1225"/>
      <c r="Q55" s="1225"/>
      <c r="R55" s="1225"/>
      <c r="S55" s="1225"/>
      <c r="T55" s="1225"/>
      <c r="U55" s="1053"/>
      <c r="V55" s="606"/>
      <c r="W55" s="209"/>
      <c r="X55" s="209"/>
      <c r="Y55" s="209"/>
      <c r="Z55" s="209"/>
    </row>
    <row r="56" spans="1:29" ht="75" customHeight="1">
      <c r="A56" s="1416" t="s">
        <v>834</v>
      </c>
      <c r="B56" s="1417"/>
      <c r="C56" s="1417"/>
      <c r="D56" s="1417"/>
      <c r="E56" s="1417"/>
      <c r="F56" s="1417"/>
      <c r="G56" s="1417"/>
      <c r="H56" s="1417"/>
      <c r="I56" s="1417"/>
      <c r="J56" s="1417"/>
      <c r="K56" s="1417"/>
      <c r="L56" s="1417"/>
      <c r="M56" s="1417"/>
      <c r="N56" s="1417"/>
      <c r="O56" s="1417"/>
      <c r="P56" s="1417"/>
      <c r="Q56" s="1417"/>
      <c r="R56" s="1417"/>
      <c r="S56" s="1417"/>
      <c r="T56" s="1417"/>
      <c r="U56" s="1418"/>
      <c r="V56" s="134"/>
      <c r="W56" s="1"/>
      <c r="X56" s="1"/>
      <c r="Y56" s="1"/>
      <c r="Z56" s="1"/>
    </row>
    <row r="57" spans="1:29" ht="22.35" customHeight="1">
      <c r="A57" s="1374" t="s">
        <v>419</v>
      </c>
      <c r="B57" s="1496"/>
      <c r="C57" s="1552" t="s">
        <v>277</v>
      </c>
      <c r="D57" s="1382" t="s">
        <v>842</v>
      </c>
      <c r="E57" s="1340">
        <v>2021</v>
      </c>
      <c r="F57" s="1340">
        <v>2022</v>
      </c>
      <c r="G57" s="1376">
        <v>2023</v>
      </c>
      <c r="H57" s="1376">
        <v>2024</v>
      </c>
      <c r="I57" s="1376"/>
      <c r="J57" s="1376"/>
      <c r="K57" s="1376"/>
      <c r="L57" s="1376"/>
      <c r="M57" s="1376"/>
      <c r="N57" s="1376"/>
      <c r="O57" s="1376"/>
      <c r="P57" s="1376"/>
      <c r="Q57" s="1376"/>
      <c r="R57" s="1376">
        <v>2025</v>
      </c>
      <c r="S57" s="1376"/>
      <c r="T57" s="1376"/>
      <c r="U57" s="863"/>
      <c r="V57" s="134"/>
      <c r="W57" s="1"/>
      <c r="X57" s="1"/>
      <c r="Y57" s="1"/>
      <c r="Z57" s="1"/>
    </row>
    <row r="58" spans="1:29" ht="22.35" customHeight="1">
      <c r="A58" s="1374"/>
      <c r="B58" s="1496"/>
      <c r="C58" s="1553"/>
      <c r="D58" s="1383"/>
      <c r="E58" s="1339"/>
      <c r="F58" s="1340"/>
      <c r="G58" s="1376"/>
      <c r="H58" s="786" t="s">
        <v>5</v>
      </c>
      <c r="I58" s="786" t="s">
        <v>6</v>
      </c>
      <c r="J58" s="786" t="s">
        <v>267</v>
      </c>
      <c r="K58" s="786" t="s">
        <v>7</v>
      </c>
      <c r="L58" s="896" t="s">
        <v>13</v>
      </c>
      <c r="M58" s="896" t="s">
        <v>14</v>
      </c>
      <c r="N58" s="896" t="s">
        <v>904</v>
      </c>
      <c r="O58" s="896" t="s">
        <v>0</v>
      </c>
      <c r="P58" s="896" t="s">
        <v>1</v>
      </c>
      <c r="Q58" s="896" t="s">
        <v>2</v>
      </c>
      <c r="R58" s="896" t="s">
        <v>3</v>
      </c>
      <c r="S58" s="896" t="s">
        <v>4</v>
      </c>
      <c r="T58" s="896" t="s">
        <v>5</v>
      </c>
      <c r="U58" s="785"/>
      <c r="V58" s="134"/>
      <c r="W58" s="1"/>
      <c r="X58" s="1"/>
      <c r="Y58" s="1"/>
      <c r="Z58" s="1"/>
    </row>
    <row r="59" spans="1:29" ht="25.15" customHeight="1">
      <c r="A59" s="1547"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17" t="s">
        <v>613</v>
      </c>
      <c r="C60" s="203">
        <v>217109.85027311699</v>
      </c>
      <c r="D60" s="203">
        <v>251567.31402122899</v>
      </c>
      <c r="E60" s="203">
        <v>277984.54543267598</v>
      </c>
      <c r="F60" s="203">
        <v>310841.21209625399</v>
      </c>
      <c r="G60" s="203">
        <v>351707.664431073</v>
      </c>
      <c r="H60" s="203">
        <v>362126.47270373203</v>
      </c>
      <c r="I60" s="203">
        <v>364693.76674877998</v>
      </c>
      <c r="J60" s="203">
        <v>364250.70353923499</v>
      </c>
      <c r="K60" s="203">
        <v>365336.58516490698</v>
      </c>
      <c r="L60" s="203">
        <v>367455.74632725801</v>
      </c>
      <c r="M60" s="203">
        <v>368323.75876404502</v>
      </c>
      <c r="N60" s="203">
        <v>363727.97739645903</v>
      </c>
      <c r="O60" s="203">
        <v>363339.88031690498</v>
      </c>
      <c r="P60" s="203">
        <v>367606.69302438601</v>
      </c>
      <c r="Q60" s="203">
        <v>365407.24669123697</v>
      </c>
      <c r="R60" s="203">
        <v>379244.15612155298</v>
      </c>
      <c r="S60" s="203">
        <v>383349.27064329298</v>
      </c>
      <c r="T60" s="203">
        <v>383804.08192617999</v>
      </c>
      <c r="U60" s="315"/>
      <c r="V60" s="134">
        <f>Q60+Q62+Q64+Q66+Q68+Q70+Q72+Q74+Q76+Q78+Q80+Q82+Q84+Q86+Q88+Q90+Q92+Q94+Q98+Q100+Q102+Q104+Q106+Q108</f>
        <v>3630283.0532029644</v>
      </c>
      <c r="W60" s="134"/>
      <c r="X60" s="134"/>
      <c r="Y60" s="134">
        <f>T60+T62+T64+T66+T68+T70+T72+T74+T76+T78+T80+T82+T84+T86+T88+T90+T92+T94+T98+T100+T102+T104+T106+T108</f>
        <v>3714349.0703360816</v>
      </c>
      <c r="Z60" s="134"/>
      <c r="AA60" s="134"/>
      <c r="AB60" s="134"/>
      <c r="AC60" s="134"/>
    </row>
    <row r="61" spans="1:29" ht="12.95" customHeight="1">
      <c r="A61" s="178"/>
      <c r="B61" s="1217" t="s">
        <v>781</v>
      </c>
      <c r="C61" s="203">
        <v>2437.5036580559999</v>
      </c>
      <c r="D61" s="203">
        <v>4409.2251162140001</v>
      </c>
      <c r="E61" s="203">
        <v>3966.9189214050002</v>
      </c>
      <c r="F61" s="203">
        <v>4286.2387884970003</v>
      </c>
      <c r="G61" s="203">
        <v>6869.4731324479999</v>
      </c>
      <c r="H61" s="203">
        <v>7497.8529067039999</v>
      </c>
      <c r="I61" s="203">
        <v>8135.9426955810004</v>
      </c>
      <c r="J61" s="203">
        <v>8090.3190609089997</v>
      </c>
      <c r="K61" s="203">
        <v>7251.7530605190004</v>
      </c>
      <c r="L61" s="203">
        <v>7535.9697720630002</v>
      </c>
      <c r="M61" s="203">
        <v>7648.6359157480001</v>
      </c>
      <c r="N61" s="203">
        <v>7465.1910204559999</v>
      </c>
      <c r="O61" s="203">
        <v>7647.6586377519998</v>
      </c>
      <c r="P61" s="203">
        <v>7848.6275876829995</v>
      </c>
      <c r="Q61" s="203">
        <v>7938.7769608250001</v>
      </c>
      <c r="R61" s="203">
        <v>7626.4828632899998</v>
      </c>
      <c r="S61" s="203">
        <v>7927.8549279110002</v>
      </c>
      <c r="T61" s="203">
        <v>7827.5132636349999</v>
      </c>
      <c r="U61" s="315"/>
      <c r="V61" s="134">
        <f>Q61+Q63+Q65+Q67+Q69+Q71+Q73+Q75+Q77+Q79+Q81+Q83+Q85+Q87+Q89+Q91+Q93+Q95+Q99+Q101+Q103+Q105+Q107+Q109</f>
        <v>78261.586855934976</v>
      </c>
      <c r="W61" s="134"/>
      <c r="X61" s="134"/>
      <c r="Y61" s="134">
        <f>T61+T63+T65+T67+T69+T71+T73+T75+T77+T79+T81+T83+T85+T87+T89+T91+T93+T95+T99+T101+T103+T105+T107+T109</f>
        <v>82363.850410852014</v>
      </c>
      <c r="Z61" s="134"/>
      <c r="AA61" s="134"/>
      <c r="AB61" s="134"/>
      <c r="AC61" s="134"/>
    </row>
    <row r="62" spans="1:29" ht="12.95" customHeight="1">
      <c r="A62" s="178" t="s">
        <v>19</v>
      </c>
      <c r="B62" s="1217" t="s">
        <v>614</v>
      </c>
      <c r="C62" s="203">
        <v>5765.6535188219996</v>
      </c>
      <c r="D62" s="203">
        <v>8873.8504527290006</v>
      </c>
      <c r="E62" s="203">
        <v>11312.731697658999</v>
      </c>
      <c r="F62" s="203">
        <v>12883.272679842001</v>
      </c>
      <c r="G62" s="203">
        <v>13629.163549539</v>
      </c>
      <c r="H62" s="203">
        <v>13692.283997308001</v>
      </c>
      <c r="I62" s="203">
        <v>13698.964061561001</v>
      </c>
      <c r="J62" s="203">
        <v>13693.932387719</v>
      </c>
      <c r="K62" s="203">
        <v>13676.185857910001</v>
      </c>
      <c r="L62" s="203">
        <v>13651.056062932999</v>
      </c>
      <c r="M62" s="203">
        <v>13051.048838192</v>
      </c>
      <c r="N62" s="203">
        <v>12893.812057755</v>
      </c>
      <c r="O62" s="203">
        <v>12801.88337944</v>
      </c>
      <c r="P62" s="203">
        <v>12822.944593073</v>
      </c>
      <c r="Q62" s="203">
        <v>12704.571000051999</v>
      </c>
      <c r="R62" s="203">
        <v>12653.458043634</v>
      </c>
      <c r="S62" s="203">
        <v>12623.173206205</v>
      </c>
      <c r="T62" s="203">
        <v>12519.408298752</v>
      </c>
      <c r="U62" s="315"/>
      <c r="V62" s="134"/>
      <c r="W62" s="1"/>
      <c r="X62" s="1"/>
      <c r="Y62" s="1"/>
      <c r="Z62" s="1"/>
    </row>
    <row r="63" spans="1:29" ht="12.95" customHeight="1">
      <c r="A63" s="178"/>
      <c r="B63" s="1217" t="s">
        <v>781</v>
      </c>
      <c r="C63" s="203">
        <v>81.326208484999995</v>
      </c>
      <c r="D63" s="203">
        <v>511.04470664399997</v>
      </c>
      <c r="E63" s="203">
        <v>752.48737833899997</v>
      </c>
      <c r="F63" s="203">
        <v>793.81043300500005</v>
      </c>
      <c r="G63" s="203">
        <v>587.25536967899995</v>
      </c>
      <c r="H63" s="203">
        <v>743.89782403799995</v>
      </c>
      <c r="I63" s="203">
        <v>711.29514370799996</v>
      </c>
      <c r="J63" s="203">
        <v>709.91921153400006</v>
      </c>
      <c r="K63" s="203">
        <v>727.36919212600003</v>
      </c>
      <c r="L63" s="203">
        <v>761.99282851600003</v>
      </c>
      <c r="M63" s="203">
        <v>592.25400603499997</v>
      </c>
      <c r="N63" s="203">
        <v>538.21239203499999</v>
      </c>
      <c r="O63" s="203">
        <v>584.33105904900003</v>
      </c>
      <c r="P63" s="203">
        <v>597.73274744900004</v>
      </c>
      <c r="Q63" s="203">
        <v>596.51597921799998</v>
      </c>
      <c r="R63" s="203">
        <v>637.81444695000005</v>
      </c>
      <c r="S63" s="203">
        <v>679.37944073400001</v>
      </c>
      <c r="T63" s="203">
        <v>675.01870488199995</v>
      </c>
      <c r="U63" s="315"/>
      <c r="V63" s="134"/>
      <c r="W63" s="1"/>
      <c r="X63" s="1"/>
      <c r="Y63" s="1"/>
      <c r="Z63" s="1"/>
    </row>
    <row r="64" spans="1:29" ht="12.95" customHeight="1">
      <c r="A64" s="178" t="s">
        <v>20</v>
      </c>
      <c r="B64" s="1217" t="s">
        <v>615</v>
      </c>
      <c r="C64" s="203">
        <v>58614.494584847998</v>
      </c>
      <c r="D64" s="203">
        <v>67409.772972018007</v>
      </c>
      <c r="E64" s="203">
        <v>88074.116767676998</v>
      </c>
      <c r="F64" s="203">
        <v>137863.34945433799</v>
      </c>
      <c r="G64" s="203">
        <v>175642.831384586</v>
      </c>
      <c r="H64" s="203">
        <v>193024.67967331299</v>
      </c>
      <c r="I64" s="203">
        <v>202128.58242569101</v>
      </c>
      <c r="J64" s="203">
        <v>200480.95521389201</v>
      </c>
      <c r="K64" s="203">
        <v>215442.22534701799</v>
      </c>
      <c r="L64" s="203">
        <v>221681.22906346401</v>
      </c>
      <c r="M64" s="203">
        <v>223945.539938003</v>
      </c>
      <c r="N64" s="203">
        <v>232028.00418906799</v>
      </c>
      <c r="O64" s="203">
        <v>232354.094071839</v>
      </c>
      <c r="P64" s="203">
        <v>228632.82031901999</v>
      </c>
      <c r="Q64" s="203">
        <v>234226.04159420499</v>
      </c>
      <c r="R64" s="203">
        <v>228742.26011195799</v>
      </c>
      <c r="S64" s="203">
        <v>231303.306778314</v>
      </c>
      <c r="T64" s="203">
        <v>237873.24623546799</v>
      </c>
      <c r="U64" s="315"/>
      <c r="V64" s="134"/>
      <c r="W64" s="1"/>
      <c r="X64" s="1"/>
      <c r="Y64" s="1"/>
      <c r="Z64" s="1"/>
    </row>
    <row r="65" spans="1:21" ht="12.95" customHeight="1">
      <c r="A65" s="181"/>
      <c r="B65" s="1217" t="s">
        <v>781</v>
      </c>
      <c r="C65" s="203">
        <v>3196.4669263830001</v>
      </c>
      <c r="D65" s="203">
        <v>6896.7286288650002</v>
      </c>
      <c r="E65" s="203">
        <v>5665.8078972699996</v>
      </c>
      <c r="F65" s="203">
        <v>4770.1554378219998</v>
      </c>
      <c r="G65" s="203">
        <v>1905.360059657</v>
      </c>
      <c r="H65" s="203">
        <v>3366.601583487</v>
      </c>
      <c r="I65" s="203">
        <v>3343.9057594440001</v>
      </c>
      <c r="J65" s="203">
        <v>3312.3922866859998</v>
      </c>
      <c r="K65" s="203">
        <v>3293.213256561</v>
      </c>
      <c r="L65" s="203">
        <v>3340.6207756160002</v>
      </c>
      <c r="M65" s="203">
        <v>3326.6908284669998</v>
      </c>
      <c r="N65" s="203">
        <v>3290.9747185780002</v>
      </c>
      <c r="O65" s="203">
        <v>3347.8819079609998</v>
      </c>
      <c r="P65" s="203">
        <v>3372.599126736</v>
      </c>
      <c r="Q65" s="203">
        <v>3368.7608569140002</v>
      </c>
      <c r="R65" s="203">
        <v>3367.3150620289998</v>
      </c>
      <c r="S65" s="203">
        <v>3334.1789368539999</v>
      </c>
      <c r="T65" s="203">
        <v>3335.4784234059998</v>
      </c>
      <c r="U65" s="315"/>
    </row>
    <row r="66" spans="1:21" ht="12.95" customHeight="1">
      <c r="A66" s="178" t="s">
        <v>22</v>
      </c>
      <c r="B66" s="1217" t="s">
        <v>616</v>
      </c>
      <c r="C66" s="203">
        <v>317241.42011204199</v>
      </c>
      <c r="D66" s="203">
        <v>316144.04867703299</v>
      </c>
      <c r="E66" s="203">
        <v>347203.45947582601</v>
      </c>
      <c r="F66" s="203">
        <v>385351.84691378399</v>
      </c>
      <c r="G66" s="203">
        <v>405889.297242289</v>
      </c>
      <c r="H66" s="203">
        <v>433801.99265879497</v>
      </c>
      <c r="I66" s="203">
        <v>433726.80311656301</v>
      </c>
      <c r="J66" s="203">
        <v>420057.804276996</v>
      </c>
      <c r="K66" s="203">
        <v>431292.41964746098</v>
      </c>
      <c r="L66" s="203">
        <v>442083.28026540403</v>
      </c>
      <c r="M66" s="203">
        <v>450886.30930915399</v>
      </c>
      <c r="N66" s="203">
        <v>456261.141567051</v>
      </c>
      <c r="O66" s="203">
        <v>446193.85596902599</v>
      </c>
      <c r="P66" s="203">
        <v>444167.29460277403</v>
      </c>
      <c r="Q66" s="203">
        <v>435843.79673620302</v>
      </c>
      <c r="R66" s="203">
        <v>436483.89588674699</v>
      </c>
      <c r="S66" s="203">
        <v>429824.87583041302</v>
      </c>
      <c r="T66" s="203">
        <v>433060.25556153199</v>
      </c>
      <c r="U66" s="315"/>
    </row>
    <row r="67" spans="1:21" ht="12.95" customHeight="1">
      <c r="A67" s="178"/>
      <c r="B67" s="1217" t="s">
        <v>781</v>
      </c>
      <c r="C67" s="203">
        <v>10875.947264414001</v>
      </c>
      <c r="D67" s="203">
        <v>25339.338750526</v>
      </c>
      <c r="E67" s="203">
        <v>22244.287319675001</v>
      </c>
      <c r="F67" s="203">
        <v>15207.991985797</v>
      </c>
      <c r="G67" s="203">
        <v>13680.45176145</v>
      </c>
      <c r="H67" s="203">
        <v>14135.929606964</v>
      </c>
      <c r="I67" s="203">
        <v>13972.286745271</v>
      </c>
      <c r="J67" s="203">
        <v>13861.617259905001</v>
      </c>
      <c r="K67" s="203">
        <v>13840.269728836</v>
      </c>
      <c r="L67" s="203">
        <v>14368.975556058</v>
      </c>
      <c r="M67" s="203">
        <v>14491.044750366</v>
      </c>
      <c r="N67" s="203">
        <v>12720.723689966</v>
      </c>
      <c r="O67" s="203">
        <v>11320.530882865</v>
      </c>
      <c r="P67" s="203">
        <v>11570.682224886999</v>
      </c>
      <c r="Q67" s="203">
        <v>11156.885500468999</v>
      </c>
      <c r="R67" s="203">
        <v>12307.152287182</v>
      </c>
      <c r="S67" s="203">
        <v>12350.859087473</v>
      </c>
      <c r="T67" s="203">
        <v>11803.895026124001</v>
      </c>
      <c r="U67" s="315"/>
    </row>
    <row r="68" spans="1:21" ht="12.95" customHeight="1">
      <c r="A68" s="178" t="s">
        <v>23</v>
      </c>
      <c r="B68" s="1217" t="s">
        <v>617</v>
      </c>
      <c r="C68" s="203">
        <v>89926.717471652999</v>
      </c>
      <c r="D68" s="203">
        <v>91852.275509180996</v>
      </c>
      <c r="E68" s="203">
        <v>94089.987839709007</v>
      </c>
      <c r="F68" s="203">
        <v>102263.55906024</v>
      </c>
      <c r="G68" s="203">
        <v>109794.514960452</v>
      </c>
      <c r="H68" s="203">
        <v>122008.73334211401</v>
      </c>
      <c r="I68" s="203">
        <v>131328.142145152</v>
      </c>
      <c r="J68" s="203">
        <v>140070.98387170699</v>
      </c>
      <c r="K68" s="203">
        <v>123539.97425012699</v>
      </c>
      <c r="L68" s="203">
        <v>126536.812815482</v>
      </c>
      <c r="M68" s="203">
        <v>137024.69896772801</v>
      </c>
      <c r="N68" s="203">
        <v>124908.706037547</v>
      </c>
      <c r="O68" s="203">
        <v>125749.10585570399</v>
      </c>
      <c r="P68" s="203">
        <v>126230.500827166</v>
      </c>
      <c r="Q68" s="203">
        <v>127886.284924871</v>
      </c>
      <c r="R68" s="203">
        <v>132830.16356607</v>
      </c>
      <c r="S68" s="203">
        <v>136837.49871546199</v>
      </c>
      <c r="T68" s="203">
        <v>129575.054084848</v>
      </c>
      <c r="U68" s="315"/>
    </row>
    <row r="69" spans="1:21" ht="12.95" customHeight="1">
      <c r="A69" s="178"/>
      <c r="B69" s="1217" t="s">
        <v>781</v>
      </c>
      <c r="C69" s="203">
        <v>921.08617255599995</v>
      </c>
      <c r="D69" s="203">
        <v>1252.159396389</v>
      </c>
      <c r="E69" s="203">
        <v>920.577521542</v>
      </c>
      <c r="F69" s="203">
        <v>265.459366768</v>
      </c>
      <c r="G69" s="203">
        <v>270.37001785400003</v>
      </c>
      <c r="H69" s="203">
        <v>77.491295768000001</v>
      </c>
      <c r="I69" s="203">
        <v>101.19969837799999</v>
      </c>
      <c r="J69" s="203">
        <v>101.47773458499999</v>
      </c>
      <c r="K69" s="203">
        <v>100.08715076</v>
      </c>
      <c r="L69" s="203">
        <v>100.805039452</v>
      </c>
      <c r="M69" s="203">
        <v>105.282313277</v>
      </c>
      <c r="N69" s="203">
        <v>78.050314078</v>
      </c>
      <c r="O69" s="203">
        <v>76.728595361999993</v>
      </c>
      <c r="P69" s="203">
        <v>78.398728411999997</v>
      </c>
      <c r="Q69" s="203">
        <v>71.577158287000003</v>
      </c>
      <c r="R69" s="203">
        <v>78.073172615000004</v>
      </c>
      <c r="S69" s="203">
        <v>89.305995261000007</v>
      </c>
      <c r="T69" s="203">
        <v>57.409145850000002</v>
      </c>
      <c r="U69" s="315"/>
    </row>
    <row r="70" spans="1:21" ht="12.95" customHeight="1">
      <c r="A70" s="178" t="s">
        <v>24</v>
      </c>
      <c r="B70" s="1217" t="s">
        <v>570</v>
      </c>
      <c r="C70" s="203">
        <v>139135.481834823</v>
      </c>
      <c r="D70" s="203">
        <v>172158.41277065501</v>
      </c>
      <c r="E70" s="203">
        <v>177543.822522767</v>
      </c>
      <c r="F70" s="203">
        <v>184003.547554966</v>
      </c>
      <c r="G70" s="203">
        <v>187541.858944298</v>
      </c>
      <c r="H70" s="203">
        <v>190746.075600785</v>
      </c>
      <c r="I70" s="203">
        <v>190358.63515547299</v>
      </c>
      <c r="J70" s="203">
        <v>188920.960290605</v>
      </c>
      <c r="K70" s="203">
        <v>194040.858015576</v>
      </c>
      <c r="L70" s="203">
        <v>189282.932236558</v>
      </c>
      <c r="M70" s="203">
        <v>192374.040878848</v>
      </c>
      <c r="N70" s="203">
        <v>192412.613844548</v>
      </c>
      <c r="O70" s="203">
        <v>188170.42226164899</v>
      </c>
      <c r="P70" s="203">
        <v>192884.875735682</v>
      </c>
      <c r="Q70" s="203">
        <v>197350.01764637299</v>
      </c>
      <c r="R70" s="203">
        <v>198151.65098118599</v>
      </c>
      <c r="S70" s="203">
        <v>202411.570481723</v>
      </c>
      <c r="T70" s="203">
        <v>204593.354556026</v>
      </c>
      <c r="U70" s="315"/>
    </row>
    <row r="71" spans="1:21" ht="12.95" customHeight="1">
      <c r="A71" s="181"/>
      <c r="B71" s="1217" t="s">
        <v>781</v>
      </c>
      <c r="C71" s="203">
        <v>4675.2329697690002</v>
      </c>
      <c r="D71" s="203">
        <v>7102.8714927820001</v>
      </c>
      <c r="E71" s="203">
        <v>8211.9732997440005</v>
      </c>
      <c r="F71" s="203">
        <v>9312.2753117650009</v>
      </c>
      <c r="G71" s="203">
        <v>7358.5931185170002</v>
      </c>
      <c r="H71" s="203">
        <v>7146.1177994760001</v>
      </c>
      <c r="I71" s="203">
        <v>7354.84795399</v>
      </c>
      <c r="J71" s="203">
        <v>7339.1243952679997</v>
      </c>
      <c r="K71" s="203">
        <v>6988.6479080970003</v>
      </c>
      <c r="L71" s="203">
        <v>6404.9535509309999</v>
      </c>
      <c r="M71" s="203">
        <v>5962.9286483830001</v>
      </c>
      <c r="N71" s="203">
        <v>4828.567847882</v>
      </c>
      <c r="O71" s="203">
        <v>4882.5509136829996</v>
      </c>
      <c r="P71" s="203">
        <v>4744.3774860639996</v>
      </c>
      <c r="Q71" s="203">
        <v>4018.1878720690002</v>
      </c>
      <c r="R71" s="203">
        <v>4093.7562327380001</v>
      </c>
      <c r="S71" s="203">
        <v>4123.9164160749997</v>
      </c>
      <c r="T71" s="203">
        <v>4155.7438624300003</v>
      </c>
      <c r="U71" s="315"/>
    </row>
    <row r="72" spans="1:21" ht="12.95" customHeight="1">
      <c r="A72" s="178" t="s">
        <v>25</v>
      </c>
      <c r="B72" s="1217" t="s">
        <v>618</v>
      </c>
      <c r="C72" s="69">
        <v>450251.47932806099</v>
      </c>
      <c r="D72" s="69">
        <v>457065.77401885699</v>
      </c>
      <c r="E72" s="69">
        <v>489375.49082468299</v>
      </c>
      <c r="F72" s="69">
        <v>526379.24847633101</v>
      </c>
      <c r="G72" s="69">
        <v>567940.59456412296</v>
      </c>
      <c r="H72" s="69">
        <v>594153.46276315302</v>
      </c>
      <c r="I72" s="69">
        <v>591565.49809024297</v>
      </c>
      <c r="J72" s="69">
        <v>589604.88412574201</v>
      </c>
      <c r="K72" s="69">
        <v>599732.11680320103</v>
      </c>
      <c r="L72" s="69">
        <v>596298.26087838504</v>
      </c>
      <c r="M72" s="69">
        <v>585576.37908248894</v>
      </c>
      <c r="N72" s="69">
        <v>587891.87716954702</v>
      </c>
      <c r="O72" s="69">
        <v>580325.77490542596</v>
      </c>
      <c r="P72" s="69">
        <v>578588.97603190504</v>
      </c>
      <c r="Q72" s="69">
        <v>590319.83120024297</v>
      </c>
      <c r="R72" s="69">
        <v>587879.94468542095</v>
      </c>
      <c r="S72" s="69">
        <v>586624.42558619601</v>
      </c>
      <c r="T72" s="69">
        <v>600317.89938641095</v>
      </c>
      <c r="U72" s="371"/>
    </row>
    <row r="73" spans="1:21" ht="12.95" customHeight="1">
      <c r="A73" s="178"/>
      <c r="B73" s="1217" t="s">
        <v>781</v>
      </c>
      <c r="C73" s="203">
        <v>13621.966610150999</v>
      </c>
      <c r="D73" s="203">
        <v>17269.944894745</v>
      </c>
      <c r="E73" s="203">
        <v>19065.63993492</v>
      </c>
      <c r="F73" s="203">
        <v>19105.350969399999</v>
      </c>
      <c r="G73" s="203">
        <v>18167.437517463</v>
      </c>
      <c r="H73" s="203">
        <v>19250.851348136999</v>
      </c>
      <c r="I73" s="203">
        <v>19300.508894027</v>
      </c>
      <c r="J73" s="203">
        <v>19119.180578111002</v>
      </c>
      <c r="K73" s="203">
        <v>18393.512600803999</v>
      </c>
      <c r="L73" s="203">
        <v>18735.062603339</v>
      </c>
      <c r="M73" s="203">
        <v>19090.929261592999</v>
      </c>
      <c r="N73" s="203">
        <v>18022.514681602999</v>
      </c>
      <c r="O73" s="203">
        <v>19527.817371542998</v>
      </c>
      <c r="P73" s="203">
        <v>20265.423791309</v>
      </c>
      <c r="Q73" s="203">
        <v>20010.669231357999</v>
      </c>
      <c r="R73" s="203">
        <v>20979.696780819999</v>
      </c>
      <c r="S73" s="203">
        <v>21494.548871061001</v>
      </c>
      <c r="T73" s="203">
        <v>20842.965354493001</v>
      </c>
      <c r="U73" s="315"/>
    </row>
    <row r="74" spans="1:21" ht="24">
      <c r="A74" s="178" t="s">
        <v>26</v>
      </c>
      <c r="B74" s="1217" t="s">
        <v>619</v>
      </c>
      <c r="C74" s="203">
        <v>30296.320371387999</v>
      </c>
      <c r="D74" s="203">
        <v>46245.160854123998</v>
      </c>
      <c r="E74" s="203">
        <v>51109.682735171002</v>
      </c>
      <c r="F74" s="203">
        <v>54726.085240556</v>
      </c>
      <c r="G74" s="203">
        <v>60981.237248828998</v>
      </c>
      <c r="H74" s="203">
        <v>64847.521608349998</v>
      </c>
      <c r="I74" s="203">
        <v>64367.788007477</v>
      </c>
      <c r="J74" s="203">
        <v>64343.002743338002</v>
      </c>
      <c r="K74" s="203">
        <v>64398.668691922998</v>
      </c>
      <c r="L74" s="203">
        <v>64634.289283101003</v>
      </c>
      <c r="M74" s="203">
        <v>65018.170323669998</v>
      </c>
      <c r="N74" s="203">
        <v>63870.292697099001</v>
      </c>
      <c r="O74" s="203">
        <v>63097.618373218</v>
      </c>
      <c r="P74" s="203">
        <v>62846.642014999998</v>
      </c>
      <c r="Q74" s="203">
        <v>62890.700578344004</v>
      </c>
      <c r="R74" s="203">
        <v>62478.480992024</v>
      </c>
      <c r="S74" s="203">
        <v>62012.200593175003</v>
      </c>
      <c r="T74" s="203">
        <v>61291.167463783997</v>
      </c>
      <c r="U74" s="315"/>
    </row>
    <row r="75" spans="1:21" ht="15">
      <c r="A75" s="178"/>
      <c r="B75" s="1217" t="s">
        <v>781</v>
      </c>
      <c r="C75" s="203">
        <v>450.67857004899997</v>
      </c>
      <c r="D75" s="203">
        <v>1946.5427087590001</v>
      </c>
      <c r="E75" s="203">
        <v>2454.5314809370002</v>
      </c>
      <c r="F75" s="203">
        <v>2038.0702450379999</v>
      </c>
      <c r="G75" s="203">
        <v>1832.476294562</v>
      </c>
      <c r="H75" s="203">
        <v>1776.3064960459999</v>
      </c>
      <c r="I75" s="203">
        <v>1719.0709318730001</v>
      </c>
      <c r="J75" s="203">
        <v>1726.2588342240001</v>
      </c>
      <c r="K75" s="203">
        <v>1769.420271833</v>
      </c>
      <c r="L75" s="203">
        <v>1773.6504551800001</v>
      </c>
      <c r="M75" s="203">
        <v>1675.7603988819999</v>
      </c>
      <c r="N75" s="203">
        <v>1639.679628029</v>
      </c>
      <c r="O75" s="203">
        <v>1644.901023568</v>
      </c>
      <c r="P75" s="203">
        <v>1466.3528566719999</v>
      </c>
      <c r="Q75" s="203">
        <v>1411.0802048319999</v>
      </c>
      <c r="R75" s="203">
        <v>1504.1954183089999</v>
      </c>
      <c r="S75" s="203">
        <v>1570.6755512760001</v>
      </c>
      <c r="T75" s="203">
        <v>1562.7768409350001</v>
      </c>
      <c r="U75" s="315"/>
    </row>
    <row r="76" spans="1:21" ht="24.2" customHeight="1">
      <c r="A76" s="178" t="s">
        <v>27</v>
      </c>
      <c r="B76" s="1217" t="s">
        <v>645</v>
      </c>
      <c r="C76" s="203">
        <v>89258.429190643001</v>
      </c>
      <c r="D76" s="203">
        <v>124042.081401738</v>
      </c>
      <c r="E76" s="203">
        <v>134994.51237712699</v>
      </c>
      <c r="F76" s="203">
        <v>139778.367185643</v>
      </c>
      <c r="G76" s="203">
        <v>165635.919368378</v>
      </c>
      <c r="H76" s="203">
        <v>183228.17879657701</v>
      </c>
      <c r="I76" s="203">
        <v>180460.915902034</v>
      </c>
      <c r="J76" s="203">
        <v>181592.433115936</v>
      </c>
      <c r="K76" s="203">
        <v>188883.636519778</v>
      </c>
      <c r="L76" s="203">
        <v>191963.729467414</v>
      </c>
      <c r="M76" s="203">
        <v>189783.093478633</v>
      </c>
      <c r="N76" s="203">
        <v>206297.26570433</v>
      </c>
      <c r="O76" s="203">
        <v>206921.912249455</v>
      </c>
      <c r="P76" s="203">
        <v>201358.18719905501</v>
      </c>
      <c r="Q76" s="203">
        <v>198321.062095773</v>
      </c>
      <c r="R76" s="203">
        <v>212362.52951930399</v>
      </c>
      <c r="S76" s="203">
        <v>214406.611841181</v>
      </c>
      <c r="T76" s="203">
        <v>222201.44218529799</v>
      </c>
      <c r="U76" s="315"/>
    </row>
    <row r="77" spans="1:21" ht="12" customHeight="1">
      <c r="A77" s="178"/>
      <c r="B77" s="1217" t="s">
        <v>781</v>
      </c>
      <c r="C77" s="203">
        <v>2305.198606335</v>
      </c>
      <c r="D77" s="203">
        <v>2978.846896736</v>
      </c>
      <c r="E77" s="203">
        <v>3789.7484887979999</v>
      </c>
      <c r="F77" s="203">
        <v>3113.9781454819999</v>
      </c>
      <c r="G77" s="203">
        <v>1318.0490843130001</v>
      </c>
      <c r="H77" s="203">
        <v>1429.4193853229999</v>
      </c>
      <c r="I77" s="203">
        <v>1408.2317790029999</v>
      </c>
      <c r="J77" s="203">
        <v>1358.3671055</v>
      </c>
      <c r="K77" s="203">
        <v>1332.3875348609999</v>
      </c>
      <c r="L77" s="203">
        <v>1393.488257427</v>
      </c>
      <c r="M77" s="203">
        <v>1400.2712175300001</v>
      </c>
      <c r="N77" s="203">
        <v>2199.8287798860001</v>
      </c>
      <c r="O77" s="203">
        <v>2264.0203512530002</v>
      </c>
      <c r="P77" s="203">
        <v>2243.3608313149998</v>
      </c>
      <c r="Q77" s="203">
        <v>2159.3069875030001</v>
      </c>
      <c r="R77" s="203">
        <v>2245.5442808060002</v>
      </c>
      <c r="S77" s="203">
        <v>2317.6096382179999</v>
      </c>
      <c r="T77" s="203">
        <v>1983.6281748649999</v>
      </c>
      <c r="U77" s="315"/>
    </row>
    <row r="78" spans="1:21" ht="12" customHeight="1">
      <c r="A78" s="178" t="s">
        <v>28</v>
      </c>
      <c r="B78" s="1217" t="s">
        <v>621</v>
      </c>
      <c r="C78" s="203">
        <v>36537.469873786002</v>
      </c>
      <c r="D78" s="203">
        <v>34908.645776789002</v>
      </c>
      <c r="E78" s="203">
        <v>37881.755432956001</v>
      </c>
      <c r="F78" s="203">
        <v>52707.303986992003</v>
      </c>
      <c r="G78" s="203">
        <v>71936.333720794006</v>
      </c>
      <c r="H78" s="203">
        <v>97437.210677084004</v>
      </c>
      <c r="I78" s="203">
        <v>98879.209364830007</v>
      </c>
      <c r="J78" s="203">
        <v>99727.890821848996</v>
      </c>
      <c r="K78" s="203">
        <v>101040.494461165</v>
      </c>
      <c r="L78" s="203">
        <v>103734.21456304</v>
      </c>
      <c r="M78" s="203">
        <v>101938.74922452999</v>
      </c>
      <c r="N78" s="203">
        <v>110740.15312773301</v>
      </c>
      <c r="O78" s="203">
        <v>109058.02261755599</v>
      </c>
      <c r="P78" s="203">
        <v>105979.581756502</v>
      </c>
      <c r="Q78" s="203">
        <v>99739.014611702005</v>
      </c>
      <c r="R78" s="203">
        <v>96179.148964104999</v>
      </c>
      <c r="S78" s="203">
        <v>93731.801250874007</v>
      </c>
      <c r="T78" s="203">
        <v>91931.316979135998</v>
      </c>
      <c r="U78" s="315"/>
    </row>
    <row r="79" spans="1:21" ht="15" customHeight="1">
      <c r="A79" s="178"/>
      <c r="B79" s="1217" t="s">
        <v>781</v>
      </c>
      <c r="C79" s="203">
        <v>1602.735768176</v>
      </c>
      <c r="D79" s="203">
        <v>219.08995761400001</v>
      </c>
      <c r="E79" s="203">
        <v>317.50235111000001</v>
      </c>
      <c r="F79" s="203">
        <v>265.40575776999998</v>
      </c>
      <c r="G79" s="203">
        <v>200.82130441800001</v>
      </c>
      <c r="H79" s="203">
        <v>189.265587213</v>
      </c>
      <c r="I79" s="203">
        <v>188.66507771100001</v>
      </c>
      <c r="J79" s="203">
        <v>149.34173061600001</v>
      </c>
      <c r="K79" s="203">
        <v>145.62245204800001</v>
      </c>
      <c r="L79" s="203">
        <v>147.84803593399999</v>
      </c>
      <c r="M79" s="203">
        <v>35.179591008000003</v>
      </c>
      <c r="N79" s="203">
        <v>35.643090200000003</v>
      </c>
      <c r="O79" s="203">
        <v>39.627020725999998</v>
      </c>
      <c r="P79" s="203">
        <v>46.726666526999999</v>
      </c>
      <c r="Q79" s="203">
        <v>44.703435872</v>
      </c>
      <c r="R79" s="203">
        <v>46.758936572000003</v>
      </c>
      <c r="S79" s="203">
        <v>59.383709854000003</v>
      </c>
      <c r="T79" s="203">
        <v>60.873920378999998</v>
      </c>
      <c r="U79" s="315"/>
    </row>
    <row r="80" spans="1:21" ht="24">
      <c r="A80" s="178" t="s">
        <v>119</v>
      </c>
      <c r="B80" s="1217" t="s">
        <v>622</v>
      </c>
      <c r="C80" s="203">
        <v>76076.031247791994</v>
      </c>
      <c r="D80" s="203">
        <v>86988.313956755999</v>
      </c>
      <c r="E80" s="203">
        <v>81412.980165675996</v>
      </c>
      <c r="F80" s="203">
        <v>77132.454813757999</v>
      </c>
      <c r="G80" s="203">
        <v>92033.908117932995</v>
      </c>
      <c r="H80" s="203">
        <v>105741.441248071</v>
      </c>
      <c r="I80" s="203">
        <v>102333.183181345</v>
      </c>
      <c r="J80" s="203">
        <v>102372.01681508101</v>
      </c>
      <c r="K80" s="203">
        <v>103802.54029131601</v>
      </c>
      <c r="L80" s="203">
        <v>100108.947572933</v>
      </c>
      <c r="M80" s="203">
        <v>99099.528886130007</v>
      </c>
      <c r="N80" s="203">
        <v>100919.76668361999</v>
      </c>
      <c r="O80" s="203">
        <v>100110.807900484</v>
      </c>
      <c r="P80" s="203">
        <v>103564.729630096</v>
      </c>
      <c r="Q80" s="203">
        <v>104579.13347621101</v>
      </c>
      <c r="R80" s="203">
        <v>107436.66856715801</v>
      </c>
      <c r="S80" s="203">
        <v>106817.399472025</v>
      </c>
      <c r="T80" s="203">
        <v>112082.64987915099</v>
      </c>
      <c r="U80" s="315"/>
    </row>
    <row r="81" spans="1:21" ht="15">
      <c r="A81" s="178"/>
      <c r="B81" s="1217" t="s">
        <v>781</v>
      </c>
      <c r="C81" s="203">
        <v>823.39720753400002</v>
      </c>
      <c r="D81" s="203">
        <v>3211.3768984859998</v>
      </c>
      <c r="E81" s="203">
        <v>3307.391937935</v>
      </c>
      <c r="F81" s="203">
        <v>1806.7564357460001</v>
      </c>
      <c r="G81" s="203">
        <v>1854.263587359</v>
      </c>
      <c r="H81" s="203">
        <v>1618.2869648589999</v>
      </c>
      <c r="I81" s="203">
        <v>1616.195592523</v>
      </c>
      <c r="J81" s="203">
        <v>1629.01881617</v>
      </c>
      <c r="K81" s="203">
        <v>1259.739741658</v>
      </c>
      <c r="L81" s="203">
        <v>1266.874468945</v>
      </c>
      <c r="M81" s="203">
        <v>1256.6844469</v>
      </c>
      <c r="N81" s="203">
        <v>1234.596976949</v>
      </c>
      <c r="O81" s="203">
        <v>1257.4060551059999</v>
      </c>
      <c r="P81" s="203">
        <v>1269.21412177</v>
      </c>
      <c r="Q81" s="203">
        <v>967.89620505400001</v>
      </c>
      <c r="R81" s="203">
        <v>951.96847863599999</v>
      </c>
      <c r="S81" s="203">
        <v>964.28419335900003</v>
      </c>
      <c r="T81" s="203">
        <v>885.09486406500002</v>
      </c>
      <c r="U81" s="315"/>
    </row>
    <row r="82" spans="1:21" ht="24">
      <c r="A82" s="178" t="s">
        <v>81</v>
      </c>
      <c r="B82" s="1217" t="s">
        <v>623</v>
      </c>
      <c r="C82" s="203">
        <v>22199.193932288999</v>
      </c>
      <c r="D82" s="203">
        <v>28293.150636088001</v>
      </c>
      <c r="E82" s="203">
        <v>31572.829159089</v>
      </c>
      <c r="F82" s="203">
        <v>41030.164486258</v>
      </c>
      <c r="G82" s="203">
        <v>62016.741903135</v>
      </c>
      <c r="H82" s="203">
        <v>74444.91446267</v>
      </c>
      <c r="I82" s="203">
        <v>77203.645536753</v>
      </c>
      <c r="J82" s="203">
        <v>75986.832303841002</v>
      </c>
      <c r="K82" s="203">
        <v>75122.630322112003</v>
      </c>
      <c r="L82" s="203">
        <v>81909.134566013003</v>
      </c>
      <c r="M82" s="203">
        <v>86486.178175865003</v>
      </c>
      <c r="N82" s="203">
        <v>93586.070250734003</v>
      </c>
      <c r="O82" s="203">
        <v>93913.398298917993</v>
      </c>
      <c r="P82" s="203">
        <v>93661.699970575995</v>
      </c>
      <c r="Q82" s="203">
        <v>94704.206258050996</v>
      </c>
      <c r="R82" s="203">
        <v>96054.830027554999</v>
      </c>
      <c r="S82" s="203">
        <v>103124.34568440101</v>
      </c>
      <c r="T82" s="203">
        <v>104408.882405645</v>
      </c>
      <c r="U82" s="315"/>
    </row>
    <row r="83" spans="1:21" ht="15">
      <c r="A83" s="178"/>
      <c r="B83" s="1217" t="s">
        <v>781</v>
      </c>
      <c r="C83" s="203">
        <v>3.0503651280000001</v>
      </c>
      <c r="D83" s="203">
        <v>3.0738625050000001</v>
      </c>
      <c r="E83" s="203">
        <v>3.0203995969999999</v>
      </c>
      <c r="F83" s="203">
        <v>0</v>
      </c>
      <c r="G83" s="203">
        <v>0.244819327</v>
      </c>
      <c r="H83" s="203">
        <v>3.2065598529999999</v>
      </c>
      <c r="I83" s="203">
        <v>3.2245086399999998</v>
      </c>
      <c r="J83" s="203">
        <v>0.33129809399999999</v>
      </c>
      <c r="K83" s="203">
        <v>0.33129809399999999</v>
      </c>
      <c r="L83" s="203">
        <v>0.33129809399999999</v>
      </c>
      <c r="M83" s="203">
        <v>0.33129809399999999</v>
      </c>
      <c r="N83" s="203">
        <v>1.5763897999999998E-2</v>
      </c>
      <c r="O83" s="203">
        <v>0</v>
      </c>
      <c r="P83" s="203">
        <v>0</v>
      </c>
      <c r="Q83" s="203" t="s">
        <v>903</v>
      </c>
      <c r="R83" s="203">
        <v>0</v>
      </c>
      <c r="S83" s="203">
        <v>0</v>
      </c>
      <c r="T83" s="203">
        <v>0</v>
      </c>
      <c r="U83" s="315"/>
    </row>
    <row r="84" spans="1:21" ht="15">
      <c r="A84" s="178" t="s">
        <v>82</v>
      </c>
      <c r="B84" s="1217" t="s">
        <v>624</v>
      </c>
      <c r="C84" s="203">
        <v>2835.5529839199999</v>
      </c>
      <c r="D84" s="203">
        <v>2446.9048231199999</v>
      </c>
      <c r="E84" s="203">
        <v>2547.5777194090001</v>
      </c>
      <c r="F84" s="203">
        <v>2531.6636118629999</v>
      </c>
      <c r="G84" s="203">
        <v>2264.722632862</v>
      </c>
      <c r="H84" s="203">
        <v>2405.1372879380001</v>
      </c>
      <c r="I84" s="203">
        <v>2421.8125723769999</v>
      </c>
      <c r="J84" s="203">
        <v>2440.1488841830001</v>
      </c>
      <c r="K84" s="203">
        <v>2434.1534847130001</v>
      </c>
      <c r="L84" s="203">
        <v>2414.0422152850001</v>
      </c>
      <c r="M84" s="203">
        <v>2479.6115107609999</v>
      </c>
      <c r="N84" s="203">
        <v>2516.8686797959999</v>
      </c>
      <c r="O84" s="203">
        <v>2520.9051550290001</v>
      </c>
      <c r="P84" s="203">
        <v>2559.751471688</v>
      </c>
      <c r="Q84" s="203">
        <v>2547.0711813990001</v>
      </c>
      <c r="R84" s="203">
        <v>2557.2611826580001</v>
      </c>
      <c r="S84" s="203">
        <v>2617.4876576080001</v>
      </c>
      <c r="T84" s="203">
        <v>2840.2379868580001</v>
      </c>
      <c r="U84" s="315"/>
    </row>
    <row r="85" spans="1:21" ht="15">
      <c r="A85" s="178"/>
      <c r="B85" s="1217" t="s">
        <v>781</v>
      </c>
      <c r="C85" s="203">
        <v>26.549855935</v>
      </c>
      <c r="D85" s="203">
        <v>40.560050191000002</v>
      </c>
      <c r="E85" s="203">
        <v>44.833787037999997</v>
      </c>
      <c r="F85" s="203">
        <v>46.479472854000001</v>
      </c>
      <c r="G85" s="203">
        <v>35.193997314999997</v>
      </c>
      <c r="H85" s="203">
        <v>32.876709433000002</v>
      </c>
      <c r="I85" s="203">
        <v>26.829398625</v>
      </c>
      <c r="J85" s="203">
        <v>27.163688919999998</v>
      </c>
      <c r="K85" s="203">
        <v>23.708166922</v>
      </c>
      <c r="L85" s="203">
        <v>23.944679229999998</v>
      </c>
      <c r="M85" s="203">
        <v>29.716209418999998</v>
      </c>
      <c r="N85" s="203">
        <v>31.027768843</v>
      </c>
      <c r="O85" s="203">
        <v>42.152367194</v>
      </c>
      <c r="P85" s="203">
        <v>43.075895375999998</v>
      </c>
      <c r="Q85" s="203">
        <v>46.750977812999999</v>
      </c>
      <c r="R85" s="203">
        <v>52.628264612000002</v>
      </c>
      <c r="S85" s="203">
        <v>59.268233961</v>
      </c>
      <c r="T85" s="203">
        <v>60.412661047999997</v>
      </c>
      <c r="U85" s="315"/>
    </row>
    <row r="86" spans="1:21" ht="12" customHeight="1">
      <c r="A86" s="178" t="s">
        <v>83</v>
      </c>
      <c r="B86" s="1217" t="s">
        <v>625</v>
      </c>
      <c r="C86" s="203">
        <v>8057.9877465520003</v>
      </c>
      <c r="D86" s="203">
        <v>11363.946972911001</v>
      </c>
      <c r="E86" s="203">
        <v>9640.9308928610008</v>
      </c>
      <c r="F86" s="203">
        <v>10100.401555394999</v>
      </c>
      <c r="G86" s="203">
        <v>13800.271278988999</v>
      </c>
      <c r="H86" s="203">
        <v>15298.653221651</v>
      </c>
      <c r="I86" s="203">
        <v>15413.196402011001</v>
      </c>
      <c r="J86" s="203">
        <v>14960.867238605</v>
      </c>
      <c r="K86" s="203">
        <v>15417.538523534</v>
      </c>
      <c r="L86" s="203">
        <v>15470.433016909999</v>
      </c>
      <c r="M86" s="203">
        <v>15675.739095768</v>
      </c>
      <c r="N86" s="203">
        <v>16706.802634909</v>
      </c>
      <c r="O86" s="203">
        <v>16872.112904411999</v>
      </c>
      <c r="P86" s="203">
        <v>16956.466886331</v>
      </c>
      <c r="Q86" s="203">
        <v>17105.196606775</v>
      </c>
      <c r="R86" s="203">
        <v>17829.159571544998</v>
      </c>
      <c r="S86" s="203">
        <v>17950.203092586999</v>
      </c>
      <c r="T86" s="203">
        <v>18160.494599223999</v>
      </c>
      <c r="U86" s="315"/>
    </row>
    <row r="87" spans="1:21" ht="15">
      <c r="A87" s="178"/>
      <c r="B87" s="1217" t="s">
        <v>781</v>
      </c>
      <c r="C87" s="203">
        <v>222.959167745</v>
      </c>
      <c r="D87" s="203">
        <v>217.966563495</v>
      </c>
      <c r="E87" s="203">
        <v>65.798540790000004</v>
      </c>
      <c r="F87" s="203">
        <v>65.576492044000005</v>
      </c>
      <c r="G87" s="203">
        <v>113.40640999199999</v>
      </c>
      <c r="H87" s="203">
        <v>120.79005260300001</v>
      </c>
      <c r="I87" s="203">
        <v>115.18282200599999</v>
      </c>
      <c r="J87" s="203">
        <v>112.013980706</v>
      </c>
      <c r="K87" s="203">
        <v>105.862498547</v>
      </c>
      <c r="L87" s="203">
        <v>100.34428345800001</v>
      </c>
      <c r="M87" s="203">
        <v>108.465601351</v>
      </c>
      <c r="N87" s="203">
        <v>104.72388726</v>
      </c>
      <c r="O87" s="203">
        <v>118.166467811</v>
      </c>
      <c r="P87" s="203">
        <v>124.98696025</v>
      </c>
      <c r="Q87" s="203">
        <v>134.94797986099999</v>
      </c>
      <c r="R87" s="203">
        <v>134.608981591</v>
      </c>
      <c r="S87" s="203">
        <v>136.28228734800001</v>
      </c>
      <c r="T87" s="203">
        <v>173.161456636</v>
      </c>
      <c r="U87" s="315"/>
    </row>
    <row r="88" spans="1:21" ht="24.2" customHeight="1">
      <c r="A88" s="178" t="s">
        <v>84</v>
      </c>
      <c r="B88" s="1217" t="s">
        <v>626</v>
      </c>
      <c r="C88" s="203">
        <v>41075.202540279002</v>
      </c>
      <c r="D88" s="203">
        <v>52362.144784326003</v>
      </c>
      <c r="E88" s="203">
        <v>61477.697151120003</v>
      </c>
      <c r="F88" s="203">
        <v>81952.995999860999</v>
      </c>
      <c r="G88" s="203">
        <v>124138.2376145</v>
      </c>
      <c r="H88" s="203">
        <v>125421.015569977</v>
      </c>
      <c r="I88" s="203">
        <v>124312.721120352</v>
      </c>
      <c r="J88" s="203">
        <v>127063.164879595</v>
      </c>
      <c r="K88" s="203">
        <v>130609.94483553201</v>
      </c>
      <c r="L88" s="203">
        <v>134448.47456277101</v>
      </c>
      <c r="M88" s="203">
        <v>138249.55550032499</v>
      </c>
      <c r="N88" s="203">
        <v>142184.88085223301</v>
      </c>
      <c r="O88" s="203">
        <v>140213.70268023401</v>
      </c>
      <c r="P88" s="203">
        <v>142379.95274377099</v>
      </c>
      <c r="Q88" s="203">
        <v>148376.37810541099</v>
      </c>
      <c r="R88" s="203">
        <v>147788.33714148801</v>
      </c>
      <c r="S88" s="203">
        <v>154610.48935324801</v>
      </c>
      <c r="T88" s="203">
        <v>148678.888160628</v>
      </c>
      <c r="U88" s="315"/>
    </row>
    <row r="89" spans="1:21" ht="15">
      <c r="A89" s="178"/>
      <c r="B89" s="1217" t="s">
        <v>781</v>
      </c>
      <c r="C89" s="203">
        <v>526.39516514900004</v>
      </c>
      <c r="D89" s="203">
        <v>1557.180474477</v>
      </c>
      <c r="E89" s="203">
        <v>1536.8993441120001</v>
      </c>
      <c r="F89" s="203">
        <v>1607.8708525950001</v>
      </c>
      <c r="G89" s="203">
        <v>2129.349069976</v>
      </c>
      <c r="H89" s="203">
        <v>2262.3971543090001</v>
      </c>
      <c r="I89" s="203">
        <v>2371.4436880009998</v>
      </c>
      <c r="J89" s="203">
        <v>2328.7545103110001</v>
      </c>
      <c r="K89" s="203">
        <v>2327.0967473300002</v>
      </c>
      <c r="L89" s="203">
        <v>2366.0268758329998</v>
      </c>
      <c r="M89" s="203">
        <v>2555.9058537840001</v>
      </c>
      <c r="N89" s="203">
        <v>2146.4233220159999</v>
      </c>
      <c r="O89" s="203">
        <v>3912.4217612329999</v>
      </c>
      <c r="P89" s="203">
        <v>4029.0713998420001</v>
      </c>
      <c r="Q89" s="203">
        <v>4120.737439861</v>
      </c>
      <c r="R89" s="203">
        <v>4370.6674607340001</v>
      </c>
      <c r="S89" s="203">
        <v>4520.7105865120002</v>
      </c>
      <c r="T89" s="203">
        <v>4417.0950804029999</v>
      </c>
      <c r="U89" s="315"/>
    </row>
    <row r="90" spans="1:21" ht="27.2" customHeight="1">
      <c r="A90" s="178" t="s">
        <v>85</v>
      </c>
      <c r="B90" s="1217" t="s">
        <v>627</v>
      </c>
      <c r="C90" s="203">
        <v>1836.821690898</v>
      </c>
      <c r="D90" s="203">
        <v>1468.7842729649999</v>
      </c>
      <c r="E90" s="203">
        <v>1211.497414291</v>
      </c>
      <c r="F90" s="203">
        <v>1052.7080083640001</v>
      </c>
      <c r="G90" s="203">
        <v>1049.9690245229999</v>
      </c>
      <c r="H90" s="203">
        <v>979.33327695900005</v>
      </c>
      <c r="I90" s="203">
        <v>937.46816258700005</v>
      </c>
      <c r="J90" s="203">
        <v>929.094010024</v>
      </c>
      <c r="K90" s="203">
        <v>967.99576119400001</v>
      </c>
      <c r="L90" s="203">
        <v>949.46470861499995</v>
      </c>
      <c r="M90" s="203">
        <v>890.17340115399998</v>
      </c>
      <c r="N90" s="203">
        <v>874.96122558399998</v>
      </c>
      <c r="O90" s="203">
        <v>864.26474578900002</v>
      </c>
      <c r="P90" s="203">
        <v>859.70439380699997</v>
      </c>
      <c r="Q90" s="203">
        <v>858.68970173299999</v>
      </c>
      <c r="R90" s="203">
        <v>883.30882848299996</v>
      </c>
      <c r="S90" s="203">
        <v>839.650387249</v>
      </c>
      <c r="T90" s="203">
        <v>832.12891560399999</v>
      </c>
      <c r="U90" s="315"/>
    </row>
    <row r="91" spans="1:21" ht="15">
      <c r="A91" s="178"/>
      <c r="B91" s="1217" t="s">
        <v>781</v>
      </c>
      <c r="C91" s="203">
        <v>32.844362871999998</v>
      </c>
      <c r="D91" s="203">
        <v>28.397214585</v>
      </c>
      <c r="E91" s="203">
        <v>38.548841121000002</v>
      </c>
      <c r="F91" s="203">
        <v>48.666964419000003</v>
      </c>
      <c r="G91" s="203">
        <v>63.986771289000004</v>
      </c>
      <c r="H91" s="203">
        <v>61.596009336999998</v>
      </c>
      <c r="I91" s="203">
        <v>60.312329716999997</v>
      </c>
      <c r="J91" s="203">
        <v>58.210230989000003</v>
      </c>
      <c r="K91" s="203">
        <v>60.696591937999997</v>
      </c>
      <c r="L91" s="203">
        <v>57.660870332999998</v>
      </c>
      <c r="M91" s="203">
        <v>52.812944260999998</v>
      </c>
      <c r="N91" s="203">
        <v>42.314260009000002</v>
      </c>
      <c r="O91" s="203">
        <v>47.575111687000003</v>
      </c>
      <c r="P91" s="203">
        <v>49.322097561</v>
      </c>
      <c r="Q91" s="203">
        <v>46.602841679000001</v>
      </c>
      <c r="R91" s="203">
        <v>50.042057716000002</v>
      </c>
      <c r="S91" s="203">
        <v>50.720264614000001</v>
      </c>
      <c r="T91" s="203">
        <v>50.644183546999997</v>
      </c>
      <c r="U91" s="315"/>
    </row>
    <row r="92" spans="1:21" ht="24">
      <c r="A92" s="178" t="s">
        <v>86</v>
      </c>
      <c r="B92" s="1217" t="s">
        <v>628</v>
      </c>
      <c r="C92" s="203">
        <v>169.118823467</v>
      </c>
      <c r="D92" s="203">
        <v>355.075890614</v>
      </c>
      <c r="E92" s="203">
        <v>361.43853126900001</v>
      </c>
      <c r="F92" s="203">
        <v>17.108707420000002</v>
      </c>
      <c r="G92" s="203">
        <v>14.648049291</v>
      </c>
      <c r="H92" s="203">
        <v>10.799277462999999</v>
      </c>
      <c r="I92" s="203">
        <v>9.9901053080000004</v>
      </c>
      <c r="J92" s="203">
        <v>9.8831643929999995</v>
      </c>
      <c r="K92" s="203">
        <v>259.15174325200002</v>
      </c>
      <c r="L92" s="203">
        <v>268.17402313999997</v>
      </c>
      <c r="M92" s="203">
        <v>9.1927454239999999</v>
      </c>
      <c r="N92" s="203">
        <v>8.8688651499999995</v>
      </c>
      <c r="O92" s="203">
        <v>8.7611366309999994</v>
      </c>
      <c r="P92" s="203">
        <v>8.6363953169999998</v>
      </c>
      <c r="Q92" s="203">
        <v>8.4653747700000004</v>
      </c>
      <c r="R92" s="203">
        <v>8.3036173630000008</v>
      </c>
      <c r="S92" s="203">
        <v>8.1738504550000002</v>
      </c>
      <c r="T92" s="203">
        <v>8.0396011420000004</v>
      </c>
      <c r="U92" s="315"/>
    </row>
    <row r="93" spans="1:21" ht="15">
      <c r="A93" s="178"/>
      <c r="B93" s="1217" t="s">
        <v>781</v>
      </c>
      <c r="C93" s="203">
        <v>0</v>
      </c>
      <c r="D93" s="203">
        <v>0</v>
      </c>
      <c r="E93" s="203">
        <v>0</v>
      </c>
      <c r="F93" s="203">
        <v>0</v>
      </c>
      <c r="G93" s="203">
        <v>0.15025232899999999</v>
      </c>
      <c r="H93" s="203">
        <v>0.39669521600000002</v>
      </c>
      <c r="I93" s="203">
        <v>0.386539674</v>
      </c>
      <c r="J93" s="203">
        <v>0.38653889499999999</v>
      </c>
      <c r="K93" s="203">
        <v>0.38717312500000001</v>
      </c>
      <c r="L93" s="203">
        <v>0.49361781500000002</v>
      </c>
      <c r="M93" s="203">
        <v>0.67089339599999998</v>
      </c>
      <c r="N93" s="203">
        <v>0.66503670800000003</v>
      </c>
      <c r="O93" s="203">
        <v>0.66114649800000003</v>
      </c>
      <c r="P93" s="203">
        <v>0.66067292300000002</v>
      </c>
      <c r="Q93" s="203">
        <v>0.53939808600000005</v>
      </c>
      <c r="R93" s="203">
        <v>0.17443017</v>
      </c>
      <c r="S93" s="203">
        <v>0.17443017</v>
      </c>
      <c r="T93" s="203">
        <v>0.49475849100000002</v>
      </c>
      <c r="U93" s="315"/>
    </row>
    <row r="94" spans="1:21" ht="27.2" customHeight="1">
      <c r="A94" s="178" t="s">
        <v>87</v>
      </c>
      <c r="B94" s="1172"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3" t="s">
        <v>803</v>
      </c>
      <c r="B96" s="1525"/>
      <c r="C96" s="1"/>
      <c r="D96" s="1"/>
      <c r="E96" s="1"/>
      <c r="F96" s="1"/>
      <c r="G96" s="1"/>
      <c r="H96" s="1"/>
      <c r="I96" s="1"/>
      <c r="J96" s="1"/>
      <c r="K96" s="1"/>
      <c r="L96" s="1"/>
      <c r="M96" s="1"/>
      <c r="N96" s="1"/>
      <c r="O96" s="1"/>
      <c r="P96" s="1"/>
      <c r="Q96" s="1"/>
      <c r="R96" s="1"/>
      <c r="S96" s="1"/>
      <c r="T96" s="1"/>
      <c r="U96" s="607"/>
    </row>
    <row r="97" spans="1:26" ht="15">
      <c r="A97" s="1526" t="s">
        <v>630</v>
      </c>
      <c r="B97" s="1527"/>
      <c r="C97" s="1224"/>
      <c r="D97" s="1224"/>
      <c r="U97" s="577"/>
      <c r="V97" s="134"/>
      <c r="W97" s="1"/>
      <c r="X97" s="1"/>
      <c r="Y97" s="1"/>
      <c r="Z97" s="1"/>
    </row>
    <row r="98" spans="1:26" ht="15">
      <c r="A98" s="182" t="s">
        <v>17</v>
      </c>
      <c r="B98" s="1217" t="s">
        <v>631</v>
      </c>
      <c r="C98" s="203">
        <v>268935.40198284399</v>
      </c>
      <c r="D98" s="203">
        <v>299176.36689959501</v>
      </c>
      <c r="E98" s="203">
        <v>322700.13972350501</v>
      </c>
      <c r="F98" s="203">
        <v>335180.97519767901</v>
      </c>
      <c r="G98" s="203">
        <v>383609.540193844</v>
      </c>
      <c r="H98" s="203">
        <v>411037.601012545</v>
      </c>
      <c r="I98" s="203">
        <v>416159.59529680101</v>
      </c>
      <c r="J98" s="203">
        <v>418008.89879639901</v>
      </c>
      <c r="K98" s="203">
        <v>418615.01251807797</v>
      </c>
      <c r="L98" s="203">
        <v>423482.73839553801</v>
      </c>
      <c r="M98" s="203">
        <v>425323.783369557</v>
      </c>
      <c r="N98" s="203">
        <v>427771.18289823702</v>
      </c>
      <c r="O98" s="203">
        <v>437906.36926735198</v>
      </c>
      <c r="P98" s="203">
        <v>441272.96851849998</v>
      </c>
      <c r="Q98" s="203">
        <v>444712.83463240002</v>
      </c>
      <c r="R98" s="203">
        <v>445371.89530659001</v>
      </c>
      <c r="S98" s="203">
        <v>447365.20691111602</v>
      </c>
      <c r="T98" s="203">
        <v>452724.13162712997</v>
      </c>
      <c r="U98" s="315"/>
      <c r="V98" s="134"/>
      <c r="W98" s="1"/>
      <c r="X98" s="1"/>
      <c r="Y98" s="1"/>
      <c r="Z98" s="1"/>
    </row>
    <row r="99" spans="1:26" ht="15">
      <c r="A99" s="178"/>
      <c r="B99" s="1217" t="s">
        <v>781</v>
      </c>
      <c r="C99" s="203">
        <v>4885.5669240389998</v>
      </c>
      <c r="D99" s="203">
        <v>6634.0598374680003</v>
      </c>
      <c r="E99" s="203">
        <v>6414.7357565760003</v>
      </c>
      <c r="F99" s="203">
        <v>5719.1093750589998</v>
      </c>
      <c r="G99" s="203">
        <v>8035.0878994209997</v>
      </c>
      <c r="H99" s="203">
        <v>8653.3634064279995</v>
      </c>
      <c r="I99" s="203">
        <v>9217.2053821030004</v>
      </c>
      <c r="J99" s="203">
        <v>9266.6973558829995</v>
      </c>
      <c r="K99" s="203">
        <v>9307.4996081190002</v>
      </c>
      <c r="L99" s="203">
        <v>10015.938449668</v>
      </c>
      <c r="M99" s="203">
        <v>10797.974433545</v>
      </c>
      <c r="N99" s="203">
        <v>10733.829860472</v>
      </c>
      <c r="O99" s="203">
        <v>12182.396557800001</v>
      </c>
      <c r="P99" s="203">
        <v>12927.489768108</v>
      </c>
      <c r="Q99" s="203">
        <v>12943.975947598001</v>
      </c>
      <c r="R99" s="203">
        <v>13522.566542314</v>
      </c>
      <c r="S99" s="203">
        <v>13968.946797369999</v>
      </c>
      <c r="T99" s="203">
        <v>13945.780824272</v>
      </c>
      <c r="U99" s="315"/>
      <c r="V99" s="134"/>
      <c r="W99" s="1"/>
      <c r="X99" s="1"/>
      <c r="Y99" s="1"/>
      <c r="Z99" s="1"/>
    </row>
    <row r="100" spans="1:26" ht="12" customHeight="1">
      <c r="A100" s="182" t="s">
        <v>17</v>
      </c>
      <c r="B100" s="1217" t="s">
        <v>632</v>
      </c>
      <c r="C100" s="203">
        <v>7082.4786214360001</v>
      </c>
      <c r="D100" s="203">
        <v>7157.4786019989997</v>
      </c>
      <c r="E100" s="203">
        <v>7492.3471306430001</v>
      </c>
      <c r="F100" s="203">
        <v>7624.0341811409999</v>
      </c>
      <c r="G100" s="203">
        <v>8245.4789421509995</v>
      </c>
      <c r="H100" s="203">
        <v>8997.2046995359997</v>
      </c>
      <c r="I100" s="203">
        <v>9212.3328816939993</v>
      </c>
      <c r="J100" s="203">
        <v>9342.4747665600007</v>
      </c>
      <c r="K100" s="203">
        <v>9494.4409191649993</v>
      </c>
      <c r="L100" s="203">
        <v>9679.4058893229994</v>
      </c>
      <c r="M100" s="203">
        <v>9843.2963014100005</v>
      </c>
      <c r="N100" s="203">
        <v>10033.944282009999</v>
      </c>
      <c r="O100" s="203">
        <v>10684.275000311</v>
      </c>
      <c r="P100" s="203">
        <v>10723.645496317</v>
      </c>
      <c r="Q100" s="203">
        <v>10851.367577407</v>
      </c>
      <c r="R100" s="203">
        <v>10875.051354742</v>
      </c>
      <c r="S100" s="203">
        <v>10941.361862989999</v>
      </c>
      <c r="T100" s="203">
        <v>11135.984761391001</v>
      </c>
      <c r="U100" s="315"/>
      <c r="V100" s="134"/>
      <c r="W100" s="1"/>
      <c r="X100" s="1"/>
      <c r="Y100" s="1"/>
      <c r="Z100" s="1"/>
    </row>
    <row r="101" spans="1:26" ht="15">
      <c r="A101" s="178"/>
      <c r="B101" s="1217" t="s">
        <v>781</v>
      </c>
      <c r="C101" s="203">
        <v>138.49835950299999</v>
      </c>
      <c r="D101" s="203">
        <v>239.71386666000001</v>
      </c>
      <c r="E101" s="203">
        <v>265.98898928300002</v>
      </c>
      <c r="F101" s="203">
        <v>253.74641118100001</v>
      </c>
      <c r="G101" s="203">
        <v>341.78221972300003</v>
      </c>
      <c r="H101" s="203">
        <v>359.20674383300002</v>
      </c>
      <c r="I101" s="203">
        <v>392.639956326</v>
      </c>
      <c r="J101" s="203">
        <v>384.51440929799998</v>
      </c>
      <c r="K101" s="203">
        <v>384.04416858899998</v>
      </c>
      <c r="L101" s="203">
        <v>419.80851461399999</v>
      </c>
      <c r="M101" s="203">
        <v>449.42813915099998</v>
      </c>
      <c r="N101" s="203">
        <v>446.61915245900002</v>
      </c>
      <c r="O101" s="203">
        <v>542.46971370799997</v>
      </c>
      <c r="P101" s="203">
        <v>557.53330159799998</v>
      </c>
      <c r="Q101" s="203">
        <v>570.32106192599997</v>
      </c>
      <c r="R101" s="203">
        <v>604.87349943499999</v>
      </c>
      <c r="S101" s="203">
        <v>627.230515782</v>
      </c>
      <c r="T101" s="203">
        <v>639.59280413399995</v>
      </c>
      <c r="U101" s="315"/>
      <c r="V101" s="134"/>
      <c r="W101" s="1"/>
      <c r="X101" s="1"/>
      <c r="Y101" s="1"/>
      <c r="Z101" s="1"/>
    </row>
    <row r="102" spans="1:26" ht="15" customHeight="1">
      <c r="A102" s="182" t="s">
        <v>17</v>
      </c>
      <c r="B102" s="1217" t="s">
        <v>633</v>
      </c>
      <c r="C102" s="203">
        <v>6920.9607470669998</v>
      </c>
      <c r="D102" s="203">
        <v>5954.8043224989997</v>
      </c>
      <c r="E102" s="203">
        <v>5118.6294425320002</v>
      </c>
      <c r="F102" s="203">
        <v>4533.7764343999997</v>
      </c>
      <c r="G102" s="203">
        <v>4368.787792141</v>
      </c>
      <c r="H102" s="203">
        <v>9178.9665702530001</v>
      </c>
      <c r="I102" s="203">
        <v>9086.3140271049997</v>
      </c>
      <c r="J102" s="203">
        <v>9091.0385993910004</v>
      </c>
      <c r="K102" s="203">
        <v>9135.9347873580009</v>
      </c>
      <c r="L102" s="203">
        <v>9124.0316835619997</v>
      </c>
      <c r="M102" s="203">
        <v>9174.6753903530007</v>
      </c>
      <c r="N102" s="203">
        <v>9218.0031561489996</v>
      </c>
      <c r="O102" s="203">
        <v>9413.4770250860001</v>
      </c>
      <c r="P102" s="203">
        <v>9569.5526492419995</v>
      </c>
      <c r="Q102" s="203">
        <v>9517.5100698799997</v>
      </c>
      <c r="R102" s="203">
        <v>9427.7827852900009</v>
      </c>
      <c r="S102" s="203">
        <v>9452.5043799220002</v>
      </c>
      <c r="T102" s="203">
        <v>9625.592870765</v>
      </c>
      <c r="U102" s="315"/>
      <c r="V102" s="134"/>
      <c r="W102" s="1"/>
      <c r="X102" s="1"/>
      <c r="Y102" s="1"/>
      <c r="Z102" s="1"/>
    </row>
    <row r="103" spans="1:26" ht="15">
      <c r="A103" s="178"/>
      <c r="B103" s="1217" t="s">
        <v>781</v>
      </c>
      <c r="C103" s="203">
        <v>507.85634933900002</v>
      </c>
      <c r="D103" s="203">
        <v>374.672053753</v>
      </c>
      <c r="E103" s="203">
        <v>311.955821894</v>
      </c>
      <c r="F103" s="203">
        <v>397.62136446699998</v>
      </c>
      <c r="G103" s="203">
        <v>291.11720621500001</v>
      </c>
      <c r="H103" s="203">
        <v>628.859595259</v>
      </c>
      <c r="I103" s="203">
        <v>616.30196020899996</v>
      </c>
      <c r="J103" s="203">
        <v>580.21608652500004</v>
      </c>
      <c r="K103" s="203">
        <v>575.84902839799997</v>
      </c>
      <c r="L103" s="203">
        <v>566.53001970299999</v>
      </c>
      <c r="M103" s="203">
        <v>554.16505643899995</v>
      </c>
      <c r="N103" s="203">
        <v>514.91744038399997</v>
      </c>
      <c r="O103" s="203">
        <v>533.88426889899995</v>
      </c>
      <c r="P103" s="203">
        <v>573.25439127100003</v>
      </c>
      <c r="Q103" s="203">
        <v>560.67235289899997</v>
      </c>
      <c r="R103" s="203">
        <v>585.60587491800004</v>
      </c>
      <c r="S103" s="203">
        <v>591.83699442</v>
      </c>
      <c r="T103" s="203">
        <v>610.441012839</v>
      </c>
      <c r="U103" s="315"/>
      <c r="V103" s="134"/>
      <c r="W103" s="1"/>
      <c r="X103" s="1"/>
      <c r="Y103" s="1"/>
      <c r="Z103" s="1"/>
    </row>
    <row r="104" spans="1:26" ht="12" customHeight="1">
      <c r="A104" s="182" t="s">
        <v>17</v>
      </c>
      <c r="B104" s="1217" t="s">
        <v>634</v>
      </c>
      <c r="C104" s="203">
        <v>36275.200161505003</v>
      </c>
      <c r="D104" s="203">
        <v>34096.155824645</v>
      </c>
      <c r="E104" s="203">
        <v>33135.321016825998</v>
      </c>
      <c r="F104" s="203">
        <v>36915.461440298001</v>
      </c>
      <c r="G104" s="203">
        <v>38378.869585735003</v>
      </c>
      <c r="H104" s="203">
        <v>36676.729985844002</v>
      </c>
      <c r="I104" s="203">
        <v>35893.396707991997</v>
      </c>
      <c r="J104" s="203">
        <v>35364.711751139999</v>
      </c>
      <c r="K104" s="203">
        <v>35271.397007569001</v>
      </c>
      <c r="L104" s="203">
        <v>35266.990965311001</v>
      </c>
      <c r="M104" s="203">
        <v>35198.153944757003</v>
      </c>
      <c r="N104" s="203">
        <v>35966.929882397002</v>
      </c>
      <c r="O104" s="203">
        <v>35238.566396592003</v>
      </c>
      <c r="P104" s="203">
        <v>34646.551551944001</v>
      </c>
      <c r="Q104" s="203">
        <v>33923.606947731998</v>
      </c>
      <c r="R104" s="203">
        <v>33284.250121190002</v>
      </c>
      <c r="S104" s="203">
        <v>32675.824692984999</v>
      </c>
      <c r="T104" s="203">
        <v>32153.932087377001</v>
      </c>
      <c r="U104" s="315"/>
      <c r="V104" s="134"/>
      <c r="W104" s="1"/>
      <c r="X104" s="1"/>
      <c r="Y104" s="1"/>
      <c r="Z104" s="1"/>
    </row>
    <row r="105" spans="1:26" ht="15">
      <c r="A105" s="178"/>
      <c r="B105" s="1217" t="s">
        <v>781</v>
      </c>
      <c r="C105" s="203">
        <v>519.28316817799998</v>
      </c>
      <c r="D105" s="203">
        <v>487.95419772999998</v>
      </c>
      <c r="E105" s="203">
        <v>386.79627335100002</v>
      </c>
      <c r="F105" s="203">
        <v>434.816307279</v>
      </c>
      <c r="G105" s="203">
        <v>627.47717245000001</v>
      </c>
      <c r="H105" s="203">
        <v>788.06995373300003</v>
      </c>
      <c r="I105" s="203">
        <v>751.942240631</v>
      </c>
      <c r="J105" s="203">
        <v>693.09019551999995</v>
      </c>
      <c r="K105" s="203">
        <v>663.43152220699994</v>
      </c>
      <c r="L105" s="203">
        <v>625.84418732400002</v>
      </c>
      <c r="M105" s="203">
        <v>648.17063921299996</v>
      </c>
      <c r="N105" s="203">
        <v>767.11235097799999</v>
      </c>
      <c r="O105" s="203">
        <v>664.55575669300003</v>
      </c>
      <c r="P105" s="203">
        <v>639.537161846</v>
      </c>
      <c r="Q105" s="203">
        <v>603.16775931899997</v>
      </c>
      <c r="R105" s="203">
        <v>610.42087345000004</v>
      </c>
      <c r="S105" s="203">
        <v>636.15568213400002</v>
      </c>
      <c r="T105" s="203">
        <v>746.30626949500004</v>
      </c>
      <c r="U105" s="315"/>
      <c r="V105" s="134"/>
      <c r="W105" s="1"/>
      <c r="X105" s="1"/>
      <c r="Y105" s="1"/>
      <c r="Z105" s="1"/>
    </row>
    <row r="106" spans="1:26" ht="27.75" customHeight="1">
      <c r="A106" s="182" t="s">
        <v>17</v>
      </c>
      <c r="B106" s="1217" t="s">
        <v>635</v>
      </c>
      <c r="C106" s="203">
        <v>289609.033194219</v>
      </c>
      <c r="D106" s="203">
        <v>297232.79858047602</v>
      </c>
      <c r="E106" s="203">
        <v>305113.471905504</v>
      </c>
      <c r="F106" s="203">
        <v>329856.46798109601</v>
      </c>
      <c r="G106" s="203">
        <v>332005.184027854</v>
      </c>
      <c r="H106" s="203">
        <v>339948.05297818902</v>
      </c>
      <c r="I106" s="203">
        <v>343764.89113526401</v>
      </c>
      <c r="J106" s="203">
        <v>346620.89280129498</v>
      </c>
      <c r="K106" s="203">
        <v>349282.69125966402</v>
      </c>
      <c r="L106" s="203">
        <v>353578.434151411</v>
      </c>
      <c r="M106" s="203">
        <v>356967.257223933</v>
      </c>
      <c r="N106" s="203">
        <v>361414.28012279799</v>
      </c>
      <c r="O106" s="203">
        <v>360346.39883656002</v>
      </c>
      <c r="P106" s="203">
        <v>362048.94228163798</v>
      </c>
      <c r="Q106" s="203">
        <v>362813.75429623498</v>
      </c>
      <c r="R106" s="203">
        <v>362733.27198521403</v>
      </c>
      <c r="S106" s="203">
        <v>364486.20333064703</v>
      </c>
      <c r="T106" s="203">
        <v>366778.37531215599</v>
      </c>
      <c r="U106" s="315"/>
      <c r="V106" s="134"/>
      <c r="W106" s="1"/>
      <c r="X106" s="1"/>
      <c r="Y106" s="1"/>
      <c r="Z106" s="1"/>
    </row>
    <row r="107" spans="1:26" ht="15">
      <c r="A107" s="178"/>
      <c r="B107" s="1217" t="s">
        <v>781</v>
      </c>
      <c r="C107" s="203">
        <v>2043.0941977929999</v>
      </c>
      <c r="D107" s="203">
        <v>3002.2839608489999</v>
      </c>
      <c r="E107" s="203">
        <v>3290.5770329090001</v>
      </c>
      <c r="F107" s="203">
        <v>3421.6232353509999</v>
      </c>
      <c r="G107" s="203">
        <v>3980.515556799</v>
      </c>
      <c r="H107" s="203">
        <v>4820.8648390340004</v>
      </c>
      <c r="I107" s="203">
        <v>5173.860065756</v>
      </c>
      <c r="J107" s="203">
        <v>5127.855739699</v>
      </c>
      <c r="K107" s="203">
        <v>5239.1912427919997</v>
      </c>
      <c r="L107" s="203">
        <v>5312.0068113469997</v>
      </c>
      <c r="M107" s="203">
        <v>5505.8435226170004</v>
      </c>
      <c r="N107" s="203">
        <v>5838.7800879679999</v>
      </c>
      <c r="O107" s="203">
        <v>6313.2169411519999</v>
      </c>
      <c r="P107" s="203">
        <v>6452.1761724750004</v>
      </c>
      <c r="Q107" s="203">
        <v>6525.0140422799996</v>
      </c>
      <c r="R107" s="203">
        <v>6836.768674979</v>
      </c>
      <c r="S107" s="203">
        <v>7280.0618051829997</v>
      </c>
      <c r="T107" s="203">
        <v>7547.675832938</v>
      </c>
      <c r="U107" s="315"/>
      <c r="V107" s="134"/>
      <c r="W107" s="1"/>
      <c r="X107" s="1"/>
      <c r="Y107" s="1"/>
      <c r="Z107" s="1"/>
    </row>
    <row r="108" spans="1:26" ht="15">
      <c r="A108" s="1528" t="s">
        <v>636</v>
      </c>
      <c r="B108" s="1529"/>
      <c r="C108" s="203">
        <v>44115.659456472</v>
      </c>
      <c r="D108" s="203">
        <v>48607.298053270002</v>
      </c>
      <c r="E108" s="203">
        <v>51765.169449758003</v>
      </c>
      <c r="F108" s="203">
        <v>59416.145799897997</v>
      </c>
      <c r="G108" s="203">
        <v>69361.249456841993</v>
      </c>
      <c r="H108" s="203">
        <v>74953.044240955001</v>
      </c>
      <c r="I108" s="203">
        <v>75723.873203178999</v>
      </c>
      <c r="J108" s="203">
        <v>76581.251246619999</v>
      </c>
      <c r="K108" s="203">
        <v>77746.209821633005</v>
      </c>
      <c r="L108" s="203">
        <v>78793.249728972994</v>
      </c>
      <c r="M108" s="203">
        <v>80033.628838884004</v>
      </c>
      <c r="N108" s="203">
        <v>81964.721475315004</v>
      </c>
      <c r="O108" s="203">
        <v>75097.058578832002</v>
      </c>
      <c r="P108" s="203">
        <v>75311.139225744002</v>
      </c>
      <c r="Q108" s="203">
        <v>75596.271895957005</v>
      </c>
      <c r="R108" s="203">
        <v>76194.477364195001</v>
      </c>
      <c r="S108" s="203">
        <v>76732.788351245996</v>
      </c>
      <c r="T108" s="203">
        <v>77752.505451575998</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945.01164045400003</v>
      </c>
      <c r="I109" s="608">
        <v>899.75257989399995</v>
      </c>
      <c r="J109" s="608">
        <v>890.59909877600001</v>
      </c>
      <c r="K109" s="608">
        <v>956.27343636399996</v>
      </c>
      <c r="L109" s="608">
        <v>1010.4918896729999</v>
      </c>
      <c r="M109" s="608">
        <v>1089.8711818480001</v>
      </c>
      <c r="N109" s="608">
        <v>1174.9835788509999</v>
      </c>
      <c r="O109" s="608">
        <v>919.79510708700002</v>
      </c>
      <c r="P109" s="608">
        <v>933.31435496500001</v>
      </c>
      <c r="Q109" s="608">
        <v>964.49666221200005</v>
      </c>
      <c r="R109" s="608">
        <v>1005.121532085</v>
      </c>
      <c r="S109" s="608">
        <v>1032.8132350400001</v>
      </c>
      <c r="T109" s="608">
        <v>981.84794598500002</v>
      </c>
      <c r="U109" s="609"/>
      <c r="V109" s="134"/>
      <c r="W109" s="1"/>
      <c r="X109" s="1"/>
      <c r="Y109" s="1"/>
      <c r="Z109" s="1"/>
    </row>
    <row r="110" spans="1:26" s="48" customFormat="1" ht="28.5" hidden="1" customHeight="1">
      <c r="A110" s="1550" t="s">
        <v>239</v>
      </c>
      <c r="B110" s="1551"/>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8" t="s">
        <v>249</v>
      </c>
      <c r="B111" s="1549"/>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8" t="s">
        <v>249</v>
      </c>
      <c r="B112" s="1549"/>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6" t="s">
        <v>835</v>
      </c>
      <c r="B113" s="1417"/>
      <c r="C113" s="1417"/>
      <c r="D113" s="1417"/>
      <c r="E113" s="1417"/>
      <c r="F113" s="1417"/>
      <c r="G113" s="1417"/>
      <c r="H113" s="1417"/>
      <c r="I113" s="1417"/>
      <c r="J113" s="1417"/>
      <c r="K113" s="1417"/>
      <c r="L113" s="1417"/>
      <c r="M113" s="1417"/>
      <c r="N113" s="1417"/>
      <c r="O113" s="1417"/>
      <c r="P113" s="1417"/>
      <c r="Q113" s="1417"/>
      <c r="R113" s="1417"/>
      <c r="S113" s="1417"/>
      <c r="T113" s="1417"/>
      <c r="U113" s="1418"/>
      <c r="V113" s="134"/>
    </row>
    <row r="114" spans="1:29" s="1" customFormat="1" ht="22.35" customHeight="1">
      <c r="A114" s="1374" t="s">
        <v>419</v>
      </c>
      <c r="B114" s="1496"/>
      <c r="C114" s="1552" t="s">
        <v>277</v>
      </c>
      <c r="D114" s="1382" t="s">
        <v>842</v>
      </c>
      <c r="E114" s="1340">
        <v>2021</v>
      </c>
      <c r="F114" s="1340">
        <v>2022</v>
      </c>
      <c r="G114" s="1376">
        <v>2023</v>
      </c>
      <c r="H114" s="1376">
        <v>2024</v>
      </c>
      <c r="I114" s="1376"/>
      <c r="J114" s="1376"/>
      <c r="K114" s="1376"/>
      <c r="L114" s="1376"/>
      <c r="M114" s="1376"/>
      <c r="N114" s="1376"/>
      <c r="O114" s="1376"/>
      <c r="P114" s="1376"/>
      <c r="Q114" s="1376"/>
      <c r="R114" s="1376">
        <v>2025</v>
      </c>
      <c r="S114" s="1376"/>
      <c r="T114" s="1376"/>
      <c r="U114" s="863"/>
      <c r="V114" s="134"/>
      <c r="Y114"/>
      <c r="Z114"/>
    </row>
    <row r="115" spans="1:29" s="1" customFormat="1" ht="22.35" customHeight="1">
      <c r="A115" s="1374"/>
      <c r="B115" s="1496"/>
      <c r="C115" s="1553"/>
      <c r="D115" s="1383"/>
      <c r="E115" s="1339"/>
      <c r="F115" s="1340"/>
      <c r="G115" s="1376"/>
      <c r="H115" s="786" t="s">
        <v>5</v>
      </c>
      <c r="I115" s="786" t="s">
        <v>6</v>
      </c>
      <c r="J115" s="786" t="s">
        <v>267</v>
      </c>
      <c r="K115" s="786" t="s">
        <v>7</v>
      </c>
      <c r="L115" s="786" t="s">
        <v>13</v>
      </c>
      <c r="M115" s="896" t="s">
        <v>14</v>
      </c>
      <c r="N115" s="896" t="s">
        <v>904</v>
      </c>
      <c r="O115" s="896" t="s">
        <v>0</v>
      </c>
      <c r="P115" s="896" t="s">
        <v>1</v>
      </c>
      <c r="Q115" s="896" t="s">
        <v>2</v>
      </c>
      <c r="R115" s="896" t="s">
        <v>3</v>
      </c>
      <c r="S115" s="896" t="s">
        <v>4</v>
      </c>
      <c r="T115" s="896" t="s">
        <v>5</v>
      </c>
      <c r="U115" s="785"/>
      <c r="V115" s="134"/>
      <c r="Y115"/>
      <c r="Z115"/>
    </row>
    <row r="116" spans="1:29" s="1" customFormat="1" ht="25.15" customHeight="1">
      <c r="A116" s="1547"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17" t="s">
        <v>613</v>
      </c>
      <c r="C117" s="203">
        <v>11528.110519809001</v>
      </c>
      <c r="D117" s="203">
        <v>13521.266366215999</v>
      </c>
      <c r="E117" s="203">
        <v>14972.847902011001</v>
      </c>
      <c r="F117" s="203">
        <v>18363.503930924999</v>
      </c>
      <c r="G117" s="203">
        <v>21903.398635196001</v>
      </c>
      <c r="H117" s="203">
        <v>23088.019696633</v>
      </c>
      <c r="I117" s="203">
        <v>23248.963543455</v>
      </c>
      <c r="J117" s="203">
        <v>23423.929403462</v>
      </c>
      <c r="K117" s="203">
        <v>23504.037727268998</v>
      </c>
      <c r="L117" s="203">
        <v>23289.178049564998</v>
      </c>
      <c r="M117" s="203">
        <v>23571.198426767001</v>
      </c>
      <c r="N117" s="203">
        <v>23777.919392512002</v>
      </c>
      <c r="O117" s="203">
        <v>23739.856607516002</v>
      </c>
      <c r="P117" s="203">
        <v>23836.969263289</v>
      </c>
      <c r="Q117" s="203">
        <v>24055.004703450999</v>
      </c>
      <c r="R117" s="203">
        <v>24016.040768438001</v>
      </c>
      <c r="S117" s="203">
        <v>24164.383441834001</v>
      </c>
      <c r="T117" s="203">
        <v>24146.280596296001</v>
      </c>
      <c r="U117" s="315"/>
      <c r="V117" s="134">
        <f>Q117+Q119+Q121+Q123+Q125+Q127+Q129+Q131+Q133+Q135+Q137+Q139+Q141+Q143+Q145+Q147+Q149+Q151+Q155+Q157+Q159+Q161+Q163+Q165</f>
        <v>646558.438093693</v>
      </c>
      <c r="W117" s="134"/>
      <c r="X117" s="134"/>
      <c r="Y117" s="134">
        <f>T117+T119+T121+T123+T125+T127+T129+T131+T133+T135+T137+T139+T141+T143+T145+T147+T149+T151+T155+T157+T159+T161+T163+T165</f>
        <v>649362.52834830806</v>
      </c>
      <c r="Z117" s="134"/>
      <c r="AA117" s="134"/>
      <c r="AB117" s="134"/>
      <c r="AC117" s="134"/>
    </row>
    <row r="118" spans="1:29" s="1" customFormat="1" ht="12.95" customHeight="1">
      <c r="A118" s="178"/>
      <c r="B118" s="1217" t="s">
        <v>781</v>
      </c>
      <c r="C118" s="203">
        <v>1000.751184698</v>
      </c>
      <c r="D118" s="203">
        <v>899.21376106599996</v>
      </c>
      <c r="E118" s="203">
        <v>675.10682976199996</v>
      </c>
      <c r="F118" s="203">
        <v>635.35777453799994</v>
      </c>
      <c r="G118" s="203">
        <v>745.71031729699996</v>
      </c>
      <c r="H118" s="203">
        <v>920.49665151500005</v>
      </c>
      <c r="I118" s="203">
        <v>940.32845285200005</v>
      </c>
      <c r="J118" s="203">
        <v>973.90752685500001</v>
      </c>
      <c r="K118" s="203">
        <v>921.71448330700002</v>
      </c>
      <c r="L118" s="203">
        <v>933.71006166899997</v>
      </c>
      <c r="M118" s="203">
        <v>951.06453302600005</v>
      </c>
      <c r="N118" s="203">
        <v>914.54788968599996</v>
      </c>
      <c r="O118" s="203">
        <v>1008.439920972</v>
      </c>
      <c r="P118" s="203">
        <v>968.42294692400003</v>
      </c>
      <c r="Q118" s="203">
        <v>997.60093061700002</v>
      </c>
      <c r="R118" s="203">
        <v>1078.320344344</v>
      </c>
      <c r="S118" s="203">
        <v>1114.060202098</v>
      </c>
      <c r="T118" s="203">
        <v>1110.28068515</v>
      </c>
      <c r="U118" s="315"/>
      <c r="V118" s="134">
        <f>Q118+Q120+Q122+Q124+Q126+Q128+Q130+Q132+Q134+Q136+Q138+Q140+Q142+Q144+Q146+Q148+Q150+Q152+Q156+Q158+Q160+Q162+Q164+Q166</f>
        <v>18249.941489171004</v>
      </c>
      <c r="W118" s="134"/>
      <c r="X118" s="134"/>
      <c r="Y118" s="134">
        <f>T118+T120+T122+T124+T126+T128+T130+T132+T134+T136+T138+T140+T142+T144+T146+T148+T150+T152+T156+T158+T160+T162+T164+T166</f>
        <v>19352.457270775001</v>
      </c>
      <c r="Z118" s="134"/>
      <c r="AA118" s="134"/>
      <c r="AB118" s="134"/>
      <c r="AC118" s="134"/>
    </row>
    <row r="119" spans="1:29" s="1" customFormat="1" ht="12.95" customHeight="1">
      <c r="A119" s="178" t="s">
        <v>19</v>
      </c>
      <c r="B119" s="1217" t="s">
        <v>614</v>
      </c>
      <c r="C119" s="203">
        <v>883.56125558099995</v>
      </c>
      <c r="D119" s="203">
        <v>1157.397664012</v>
      </c>
      <c r="E119" s="203">
        <v>1378.8761975309999</v>
      </c>
      <c r="F119" s="203">
        <v>1586.706657535</v>
      </c>
      <c r="G119" s="203">
        <v>1823.728981123</v>
      </c>
      <c r="H119" s="203">
        <v>1865.5766211969999</v>
      </c>
      <c r="I119" s="203">
        <v>1878.3815655819999</v>
      </c>
      <c r="J119" s="203">
        <v>1882.0776944710001</v>
      </c>
      <c r="K119" s="203">
        <v>1867.301365645</v>
      </c>
      <c r="L119" s="203">
        <v>1912.4270952689999</v>
      </c>
      <c r="M119" s="203">
        <v>1902.745344812</v>
      </c>
      <c r="N119" s="203">
        <v>1913.197824649</v>
      </c>
      <c r="O119" s="203">
        <v>1895.41815849</v>
      </c>
      <c r="P119" s="203">
        <v>1873.9889517720001</v>
      </c>
      <c r="Q119" s="203">
        <v>1865.9090776590001</v>
      </c>
      <c r="R119" s="203">
        <v>1849.4709422440001</v>
      </c>
      <c r="S119" s="203">
        <v>1868.6088548109999</v>
      </c>
      <c r="T119" s="203">
        <v>1828.1506800080001</v>
      </c>
      <c r="U119" s="315"/>
      <c r="V119" s="134"/>
      <c r="Z119"/>
    </row>
    <row r="120" spans="1:29" s="1" customFormat="1" ht="12.95" customHeight="1">
      <c r="A120" s="178"/>
      <c r="B120" s="1217" t="s">
        <v>781</v>
      </c>
      <c r="C120" s="203">
        <v>51.392325491000001</v>
      </c>
      <c r="D120" s="203">
        <v>68.808933972999995</v>
      </c>
      <c r="E120" s="203">
        <v>106.535280611</v>
      </c>
      <c r="F120" s="203">
        <v>103.380492616</v>
      </c>
      <c r="G120" s="203">
        <v>132.682224182</v>
      </c>
      <c r="H120" s="203">
        <v>167.06106311600001</v>
      </c>
      <c r="I120" s="203">
        <v>169.831287962</v>
      </c>
      <c r="J120" s="203">
        <v>169.441780024</v>
      </c>
      <c r="K120" s="203">
        <v>170.95306871299999</v>
      </c>
      <c r="L120" s="203">
        <v>180.32581819000001</v>
      </c>
      <c r="M120" s="203">
        <v>136.84145052100001</v>
      </c>
      <c r="N120" s="203">
        <v>126.076584379</v>
      </c>
      <c r="O120" s="203">
        <v>151.37684639400001</v>
      </c>
      <c r="P120" s="203">
        <v>151.60415199600001</v>
      </c>
      <c r="Q120" s="203">
        <v>151.420592368</v>
      </c>
      <c r="R120" s="203">
        <v>141.845597658</v>
      </c>
      <c r="S120" s="203">
        <v>144.58292434099999</v>
      </c>
      <c r="T120" s="203">
        <v>146.96458551200001</v>
      </c>
      <c r="U120" s="315"/>
      <c r="V120" s="134"/>
      <c r="Y120"/>
      <c r="Z120"/>
    </row>
    <row r="121" spans="1:29" s="1" customFormat="1" ht="12.95" customHeight="1">
      <c r="A121" s="178" t="s">
        <v>20</v>
      </c>
      <c r="B121" s="1217" t="s">
        <v>615</v>
      </c>
      <c r="C121" s="203">
        <v>784.85638978899999</v>
      </c>
      <c r="D121" s="203">
        <v>1216.4651174200001</v>
      </c>
      <c r="E121" s="203">
        <v>1064.953831866</v>
      </c>
      <c r="F121" s="203">
        <v>4088.8803984480001</v>
      </c>
      <c r="G121" s="203">
        <v>3127.7790040989998</v>
      </c>
      <c r="H121" s="203">
        <v>3585.67944339</v>
      </c>
      <c r="I121" s="203">
        <v>3633.7780420240001</v>
      </c>
      <c r="J121" s="203">
        <v>3610.0765528229999</v>
      </c>
      <c r="K121" s="203">
        <v>4077.1445575480002</v>
      </c>
      <c r="L121" s="203">
        <v>4416.3700296779998</v>
      </c>
      <c r="M121" s="203">
        <v>4292.180666274</v>
      </c>
      <c r="N121" s="203">
        <v>4262.4518500909999</v>
      </c>
      <c r="O121" s="203">
        <v>4172.8600571970001</v>
      </c>
      <c r="P121" s="203">
        <v>4254.5946483549997</v>
      </c>
      <c r="Q121" s="203">
        <v>4383.5573360609997</v>
      </c>
      <c r="R121" s="203">
        <v>4333.9051733910001</v>
      </c>
      <c r="S121" s="203">
        <v>4382.2601255749996</v>
      </c>
      <c r="T121" s="203">
        <v>4362.3927337799996</v>
      </c>
      <c r="U121" s="315"/>
      <c r="V121" s="134"/>
      <c r="Y121"/>
      <c r="Z121"/>
    </row>
    <row r="122" spans="1:29" s="1" customFormat="1" ht="12.95" customHeight="1">
      <c r="A122" s="181"/>
      <c r="B122" s="1217" t="s">
        <v>781</v>
      </c>
      <c r="C122" s="203">
        <v>100.010216457</v>
      </c>
      <c r="D122" s="203">
        <v>375.70032977</v>
      </c>
      <c r="E122" s="203">
        <v>269.20630937800001</v>
      </c>
      <c r="F122" s="203">
        <v>276.81912819899998</v>
      </c>
      <c r="G122" s="203">
        <v>96.075573031999994</v>
      </c>
      <c r="H122" s="203">
        <v>136.36014557199999</v>
      </c>
      <c r="I122" s="203">
        <v>137.244617568</v>
      </c>
      <c r="J122" s="203">
        <v>113.05510825499999</v>
      </c>
      <c r="K122" s="203">
        <v>111.281335047</v>
      </c>
      <c r="L122" s="203">
        <v>110.327271431</v>
      </c>
      <c r="M122" s="203">
        <v>110.07388533699999</v>
      </c>
      <c r="N122" s="203">
        <v>104.06383772</v>
      </c>
      <c r="O122" s="203">
        <v>102.260460736</v>
      </c>
      <c r="P122" s="203">
        <v>104.314737669</v>
      </c>
      <c r="Q122" s="203">
        <v>107.086667452</v>
      </c>
      <c r="R122" s="203">
        <v>113.83592668</v>
      </c>
      <c r="S122" s="203">
        <v>113.500799313</v>
      </c>
      <c r="T122" s="203">
        <v>113.148999225</v>
      </c>
      <c r="U122" s="315"/>
      <c r="V122" s="134"/>
      <c r="Y122"/>
      <c r="Z122"/>
    </row>
    <row r="123" spans="1:29" s="1" customFormat="1" ht="12.95" customHeight="1">
      <c r="A123" s="178" t="s">
        <v>22</v>
      </c>
      <c r="B123" s="1217" t="s">
        <v>616</v>
      </c>
      <c r="C123" s="203">
        <v>9414.2578549709997</v>
      </c>
      <c r="D123" s="203">
        <v>14282.130545069</v>
      </c>
      <c r="E123" s="203">
        <v>20311.886471360998</v>
      </c>
      <c r="F123" s="203">
        <v>25549.828441424001</v>
      </c>
      <c r="G123" s="203">
        <v>26987.306938362999</v>
      </c>
      <c r="H123" s="203">
        <v>24827.656587684</v>
      </c>
      <c r="I123" s="203">
        <v>24177.605420895001</v>
      </c>
      <c r="J123" s="203">
        <v>24209.016505594998</v>
      </c>
      <c r="K123" s="203">
        <v>25630.584394447</v>
      </c>
      <c r="L123" s="203">
        <v>26044.869994584998</v>
      </c>
      <c r="M123" s="203">
        <v>25707.593861805999</v>
      </c>
      <c r="N123" s="203">
        <v>27417.125505951</v>
      </c>
      <c r="O123" s="203">
        <v>27059.690816720002</v>
      </c>
      <c r="P123" s="203">
        <v>27345.589508475001</v>
      </c>
      <c r="Q123" s="203">
        <v>27172.509804752</v>
      </c>
      <c r="R123" s="203">
        <v>27125.401132922001</v>
      </c>
      <c r="S123" s="203">
        <v>26966.037189895</v>
      </c>
      <c r="T123" s="203">
        <v>26718.771290937999</v>
      </c>
      <c r="U123" s="315"/>
      <c r="V123" s="134"/>
      <c r="Y123"/>
      <c r="Z123"/>
    </row>
    <row r="124" spans="1:29" s="1" customFormat="1" ht="12.95" customHeight="1">
      <c r="A124" s="178"/>
      <c r="B124" s="1217" t="s">
        <v>781</v>
      </c>
      <c r="C124" s="203">
        <v>443.35854497999998</v>
      </c>
      <c r="D124" s="203">
        <v>481.93433969400002</v>
      </c>
      <c r="E124" s="203">
        <v>550.44668249999995</v>
      </c>
      <c r="F124" s="203">
        <v>485.22267308699998</v>
      </c>
      <c r="G124" s="203">
        <v>772.64101272200003</v>
      </c>
      <c r="H124" s="203">
        <v>1241.7632815740001</v>
      </c>
      <c r="I124" s="203">
        <v>1259.6105585390001</v>
      </c>
      <c r="J124" s="203">
        <v>1270.606435698</v>
      </c>
      <c r="K124" s="203">
        <v>1258.9092698459999</v>
      </c>
      <c r="L124" s="203">
        <v>1283.2908841599999</v>
      </c>
      <c r="M124" s="203">
        <v>1286.6629229360001</v>
      </c>
      <c r="N124" s="203">
        <v>1260.788262499</v>
      </c>
      <c r="O124" s="203">
        <v>1456.452464899</v>
      </c>
      <c r="P124" s="203">
        <v>1475.1033246930001</v>
      </c>
      <c r="Q124" s="203">
        <v>2036.8034985080001</v>
      </c>
      <c r="R124" s="203">
        <v>2058.325491053</v>
      </c>
      <c r="S124" s="203">
        <v>2074.4274459990002</v>
      </c>
      <c r="T124" s="203">
        <v>2051.4430375390002</v>
      </c>
      <c r="U124" s="315"/>
      <c r="V124" s="134"/>
      <c r="Y124"/>
      <c r="Z124"/>
    </row>
    <row r="125" spans="1:29" s="1" customFormat="1" ht="12.95" customHeight="1">
      <c r="A125" s="178" t="s">
        <v>23</v>
      </c>
      <c r="B125" s="1217" t="s">
        <v>617</v>
      </c>
      <c r="C125" s="203">
        <v>4076.690027265</v>
      </c>
      <c r="D125" s="203">
        <v>2483.899591206</v>
      </c>
      <c r="E125" s="203">
        <v>2203.9533188589999</v>
      </c>
      <c r="F125" s="203">
        <v>1765.1728118349999</v>
      </c>
      <c r="G125" s="203">
        <v>1552.509537207</v>
      </c>
      <c r="H125" s="203">
        <v>1834.1151106719999</v>
      </c>
      <c r="I125" s="203">
        <v>1841.529758058</v>
      </c>
      <c r="J125" s="203">
        <v>1838.9834757870001</v>
      </c>
      <c r="K125" s="203">
        <v>1731.9716440550001</v>
      </c>
      <c r="L125" s="203">
        <v>1739.9398525070001</v>
      </c>
      <c r="M125" s="203">
        <v>1661.4022618480001</v>
      </c>
      <c r="N125" s="203">
        <v>1562.189553126</v>
      </c>
      <c r="O125" s="203">
        <v>1506.810411485</v>
      </c>
      <c r="P125" s="203">
        <v>1512.6942460570001</v>
      </c>
      <c r="Q125" s="203">
        <v>1418.770663457</v>
      </c>
      <c r="R125" s="203">
        <v>1392.314710139</v>
      </c>
      <c r="S125" s="203">
        <v>1378.1525902569999</v>
      </c>
      <c r="T125" s="203">
        <v>1226.7876684370001</v>
      </c>
      <c r="U125" s="315"/>
      <c r="V125" s="134"/>
      <c r="Y125"/>
      <c r="Z125"/>
    </row>
    <row r="126" spans="1:29" s="1" customFormat="1" ht="12.95" customHeight="1">
      <c r="A126" s="178"/>
      <c r="B126" s="1217" t="s">
        <v>781</v>
      </c>
      <c r="C126" s="203">
        <v>203.60594859299999</v>
      </c>
      <c r="D126" s="203">
        <v>53.753109518999999</v>
      </c>
      <c r="E126" s="203">
        <v>55.570878684</v>
      </c>
      <c r="F126" s="203">
        <v>9.8000191179999998</v>
      </c>
      <c r="G126" s="203">
        <v>11.229635651000001</v>
      </c>
      <c r="H126" s="203">
        <v>11.277850840999999</v>
      </c>
      <c r="I126" s="203">
        <v>10.91778804</v>
      </c>
      <c r="J126" s="203">
        <v>10.879126028</v>
      </c>
      <c r="K126" s="203">
        <v>10.939629043</v>
      </c>
      <c r="L126" s="203">
        <v>11.136379757</v>
      </c>
      <c r="M126" s="203">
        <v>12.479583764999999</v>
      </c>
      <c r="N126" s="203">
        <v>11.530980496</v>
      </c>
      <c r="O126" s="203">
        <v>11.870455214</v>
      </c>
      <c r="P126" s="203">
        <v>11.944306655</v>
      </c>
      <c r="Q126" s="203">
        <v>11.828832671000001</v>
      </c>
      <c r="R126" s="203">
        <v>13.245589981</v>
      </c>
      <c r="S126" s="203">
        <v>13.266458128</v>
      </c>
      <c r="T126" s="203">
        <v>11.720823306</v>
      </c>
      <c r="U126" s="315"/>
      <c r="V126" s="134"/>
      <c r="Y126"/>
      <c r="Z126"/>
    </row>
    <row r="127" spans="1:29" s="1" customFormat="1" ht="12.95" customHeight="1">
      <c r="A127" s="178" t="s">
        <v>24</v>
      </c>
      <c r="B127" s="1217" t="s">
        <v>570</v>
      </c>
      <c r="C127" s="203">
        <v>29853.561602844002</v>
      </c>
      <c r="D127" s="203">
        <v>36259.845035778002</v>
      </c>
      <c r="E127" s="203">
        <v>36284.714550917</v>
      </c>
      <c r="F127" s="203">
        <v>39216.649298158001</v>
      </c>
      <c r="G127" s="203">
        <v>42001.409403507001</v>
      </c>
      <c r="H127" s="203">
        <v>41299.735081122002</v>
      </c>
      <c r="I127" s="203">
        <v>42818.540595551996</v>
      </c>
      <c r="J127" s="203">
        <v>43434.35998401</v>
      </c>
      <c r="K127" s="203">
        <v>42238.095329147996</v>
      </c>
      <c r="L127" s="203">
        <v>40517.095464983999</v>
      </c>
      <c r="M127" s="203">
        <v>39777.561868539997</v>
      </c>
      <c r="N127" s="203">
        <v>38008.745956674</v>
      </c>
      <c r="O127" s="203">
        <v>34820.726676537</v>
      </c>
      <c r="P127" s="203">
        <v>35177.096633841997</v>
      </c>
      <c r="Q127" s="203">
        <v>34707.217849462999</v>
      </c>
      <c r="R127" s="203">
        <v>34736.036766919999</v>
      </c>
      <c r="S127" s="203">
        <v>35248.256533840002</v>
      </c>
      <c r="T127" s="203">
        <v>35739.721581753998</v>
      </c>
      <c r="U127" s="315"/>
      <c r="V127" s="134"/>
      <c r="Y127"/>
      <c r="Z127"/>
    </row>
    <row r="128" spans="1:29" s="1" customFormat="1" ht="12.95" customHeight="1">
      <c r="A128" s="181"/>
      <c r="B128" s="1217" t="s">
        <v>781</v>
      </c>
      <c r="C128" s="203">
        <v>2159.95849391</v>
      </c>
      <c r="D128" s="203">
        <v>2736.0534334969998</v>
      </c>
      <c r="E128" s="203">
        <v>2558.3157895859999</v>
      </c>
      <c r="F128" s="203">
        <v>2394.3803656690002</v>
      </c>
      <c r="G128" s="203">
        <v>2510.8673790359999</v>
      </c>
      <c r="H128" s="203">
        <v>2667.804000096</v>
      </c>
      <c r="I128" s="203">
        <v>2715.233739451</v>
      </c>
      <c r="J128" s="203">
        <v>2721.253809586</v>
      </c>
      <c r="K128" s="203">
        <v>2810.7127349829998</v>
      </c>
      <c r="L128" s="203">
        <v>2829.8248384879998</v>
      </c>
      <c r="M128" s="203">
        <v>2846.1642012470002</v>
      </c>
      <c r="N128" s="203">
        <v>2628.5186033149998</v>
      </c>
      <c r="O128" s="203">
        <v>2699.1666379180001</v>
      </c>
      <c r="P128" s="203">
        <v>2718.8909720279999</v>
      </c>
      <c r="Q128" s="203">
        <v>2792.328273735</v>
      </c>
      <c r="R128" s="203">
        <v>2795.6094792469999</v>
      </c>
      <c r="S128" s="203">
        <v>2909.5913750780001</v>
      </c>
      <c r="T128" s="203">
        <v>2884.9085074469999</v>
      </c>
      <c r="U128" s="315"/>
      <c r="V128" s="134"/>
      <c r="Y128"/>
      <c r="Z128"/>
    </row>
    <row r="129" spans="1:26" s="1" customFormat="1" ht="12.95" customHeight="1">
      <c r="A129" s="178" t="s">
        <v>25</v>
      </c>
      <c r="B129" s="1217" t="s">
        <v>618</v>
      </c>
      <c r="C129" s="69">
        <v>32163.224576214001</v>
      </c>
      <c r="D129" s="69">
        <v>38295.173404715999</v>
      </c>
      <c r="E129" s="69">
        <v>42814.784531500998</v>
      </c>
      <c r="F129" s="69">
        <v>51287.109681825001</v>
      </c>
      <c r="G129" s="69">
        <v>59773.275536585003</v>
      </c>
      <c r="H129" s="69">
        <v>64432.467585159</v>
      </c>
      <c r="I129" s="69">
        <v>64766.812994471002</v>
      </c>
      <c r="J129" s="69">
        <v>64897.215573184003</v>
      </c>
      <c r="K129" s="69">
        <v>65324.241640027998</v>
      </c>
      <c r="L129" s="69">
        <v>65577.217794149998</v>
      </c>
      <c r="M129" s="69">
        <v>65282.246436232999</v>
      </c>
      <c r="N129" s="69">
        <v>65171.980117462001</v>
      </c>
      <c r="O129" s="69">
        <v>64234.319793035997</v>
      </c>
      <c r="P129" s="69">
        <v>64957.431350191997</v>
      </c>
      <c r="Q129" s="69">
        <v>65889.807174362999</v>
      </c>
      <c r="R129" s="69">
        <v>64004.805076522003</v>
      </c>
      <c r="S129" s="69">
        <v>64357.636376508002</v>
      </c>
      <c r="T129" s="69">
        <v>65190.115106065001</v>
      </c>
      <c r="U129" s="371"/>
      <c r="V129" s="134"/>
      <c r="Y129"/>
      <c r="Z129"/>
    </row>
    <row r="130" spans="1:26" s="134" customFormat="1" ht="12.95" customHeight="1">
      <c r="A130" s="178"/>
      <c r="B130" s="1217" t="s">
        <v>781</v>
      </c>
      <c r="C130" s="203">
        <v>2637.2410135690002</v>
      </c>
      <c r="D130" s="203">
        <v>2897.1929893420001</v>
      </c>
      <c r="E130" s="203">
        <v>2908.5392082630001</v>
      </c>
      <c r="F130" s="203">
        <v>2518.3266719990002</v>
      </c>
      <c r="G130" s="203">
        <v>3203.8248476610001</v>
      </c>
      <c r="H130" s="203">
        <v>3941.7805824349998</v>
      </c>
      <c r="I130" s="203">
        <v>4059.9440271079998</v>
      </c>
      <c r="J130" s="203">
        <v>4091.2803235010001</v>
      </c>
      <c r="K130" s="203">
        <v>4337.8699940850001</v>
      </c>
      <c r="L130" s="203">
        <v>4360.252357673</v>
      </c>
      <c r="M130" s="203">
        <v>4565.3469590280001</v>
      </c>
      <c r="N130" s="203">
        <v>4563.8672039949997</v>
      </c>
      <c r="O130" s="203">
        <v>4891.5013149229999</v>
      </c>
      <c r="P130" s="203">
        <v>5004.0669101040003</v>
      </c>
      <c r="Q130" s="203">
        <v>5075.3162576109999</v>
      </c>
      <c r="R130" s="203">
        <v>5253.3878434750004</v>
      </c>
      <c r="S130" s="203">
        <v>5350.9602934799996</v>
      </c>
      <c r="T130" s="203">
        <v>5259.4299686180002</v>
      </c>
      <c r="U130" s="315"/>
      <c r="V130"/>
      <c r="W130"/>
      <c r="X130"/>
      <c r="Y130"/>
      <c r="Z130"/>
    </row>
    <row r="131" spans="1:26" s="134" customFormat="1" ht="24">
      <c r="A131" s="178" t="s">
        <v>26</v>
      </c>
      <c r="B131" s="1217" t="s">
        <v>619</v>
      </c>
      <c r="C131" s="203">
        <v>6253.1058614880003</v>
      </c>
      <c r="D131" s="203">
        <v>7256.2526727670001</v>
      </c>
      <c r="E131" s="203">
        <v>7431.4374527540003</v>
      </c>
      <c r="F131" s="203">
        <v>7942.4767334500002</v>
      </c>
      <c r="G131" s="203">
        <v>9071.4528634220005</v>
      </c>
      <c r="H131" s="203">
        <v>9597.2224768830001</v>
      </c>
      <c r="I131" s="203">
        <v>9613.1036415439994</v>
      </c>
      <c r="J131" s="203">
        <v>9728.6911867340004</v>
      </c>
      <c r="K131" s="203">
        <v>9847.4665078689995</v>
      </c>
      <c r="L131" s="203">
        <v>9907.0238311699995</v>
      </c>
      <c r="M131" s="203">
        <v>10010.022870139001</v>
      </c>
      <c r="N131" s="203">
        <v>10102.672296654</v>
      </c>
      <c r="O131" s="203">
        <v>9969.8106367620003</v>
      </c>
      <c r="P131" s="203">
        <v>10062.297732819001</v>
      </c>
      <c r="Q131" s="203">
        <v>10111.058742362</v>
      </c>
      <c r="R131" s="203">
        <v>10096.610073976</v>
      </c>
      <c r="S131" s="203">
        <v>10122.956861856999</v>
      </c>
      <c r="T131" s="203">
        <v>10176.859845673</v>
      </c>
      <c r="U131" s="315"/>
      <c r="V131"/>
      <c r="W131"/>
      <c r="X131"/>
      <c r="Y131"/>
      <c r="Z131"/>
    </row>
    <row r="132" spans="1:26" s="134" customFormat="1" ht="12" customHeight="1">
      <c r="A132" s="178"/>
      <c r="B132" s="1217" t="s">
        <v>781</v>
      </c>
      <c r="C132" s="203">
        <v>630.20500203300003</v>
      </c>
      <c r="D132" s="203">
        <v>1252.3096877319999</v>
      </c>
      <c r="E132" s="203">
        <v>823.50908938999999</v>
      </c>
      <c r="F132" s="203">
        <v>537.89167063100001</v>
      </c>
      <c r="G132" s="203">
        <v>327.54204334399998</v>
      </c>
      <c r="H132" s="203">
        <v>412.79664984599998</v>
      </c>
      <c r="I132" s="203">
        <v>418.58133791699998</v>
      </c>
      <c r="J132" s="203">
        <v>383.132393498</v>
      </c>
      <c r="K132" s="203">
        <v>426.86207686099999</v>
      </c>
      <c r="L132" s="203">
        <v>430.718135432</v>
      </c>
      <c r="M132" s="203">
        <v>457.15301419299999</v>
      </c>
      <c r="N132" s="203">
        <v>430.69488159500003</v>
      </c>
      <c r="O132" s="203">
        <v>425.557694997</v>
      </c>
      <c r="P132" s="203">
        <v>425.78764470700003</v>
      </c>
      <c r="Q132" s="203">
        <v>322.874676658</v>
      </c>
      <c r="R132" s="203">
        <v>403.89889423400001</v>
      </c>
      <c r="S132" s="203">
        <v>410.589264383</v>
      </c>
      <c r="T132" s="203">
        <v>405.03582003100001</v>
      </c>
      <c r="U132" s="315"/>
      <c r="V132"/>
      <c r="W132"/>
      <c r="X132"/>
      <c r="Y132"/>
      <c r="Z132"/>
    </row>
    <row r="133" spans="1:26" s="134" customFormat="1" ht="26.25" customHeight="1">
      <c r="A133" s="178" t="s">
        <v>27</v>
      </c>
      <c r="B133" s="1217" t="s">
        <v>645</v>
      </c>
      <c r="C133" s="203">
        <v>3392.5427131030001</v>
      </c>
      <c r="D133" s="203">
        <v>7512.6741822060003</v>
      </c>
      <c r="E133" s="203">
        <v>7010.9771535870004</v>
      </c>
      <c r="F133" s="203">
        <v>7181.8890428220002</v>
      </c>
      <c r="G133" s="203">
        <v>8379.4299298450005</v>
      </c>
      <c r="H133" s="203">
        <v>9149.0641738930008</v>
      </c>
      <c r="I133" s="203">
        <v>9079.9363010460002</v>
      </c>
      <c r="J133" s="203">
        <v>9106.1532995319994</v>
      </c>
      <c r="K133" s="203">
        <v>8115.7169873499997</v>
      </c>
      <c r="L133" s="203">
        <v>8060.0483693249998</v>
      </c>
      <c r="M133" s="203">
        <v>7820.6171239470004</v>
      </c>
      <c r="N133" s="203">
        <v>7837.8812060219998</v>
      </c>
      <c r="O133" s="203">
        <v>7684.9129013499996</v>
      </c>
      <c r="P133" s="203">
        <v>7797.4202537239998</v>
      </c>
      <c r="Q133" s="203">
        <v>7772.6673769119998</v>
      </c>
      <c r="R133" s="203">
        <v>7803.7632078209999</v>
      </c>
      <c r="S133" s="203">
        <v>7859.2548122910002</v>
      </c>
      <c r="T133" s="203">
        <v>7905.9418418659998</v>
      </c>
      <c r="U133" s="315"/>
      <c r="V133"/>
      <c r="W133"/>
      <c r="X133"/>
      <c r="Y133"/>
      <c r="Z133"/>
    </row>
    <row r="134" spans="1:26" s="134" customFormat="1" ht="12" customHeight="1">
      <c r="A134" s="178"/>
      <c r="B134" s="1217" t="s">
        <v>781</v>
      </c>
      <c r="C134" s="203">
        <v>215.286103935</v>
      </c>
      <c r="D134" s="203">
        <v>218.856764363</v>
      </c>
      <c r="E134" s="203">
        <v>166.110451286</v>
      </c>
      <c r="F134" s="203">
        <v>118.434288341</v>
      </c>
      <c r="G134" s="203">
        <v>104.112871141</v>
      </c>
      <c r="H134" s="203">
        <v>119.74064845700001</v>
      </c>
      <c r="I134" s="203">
        <v>96.793069850999998</v>
      </c>
      <c r="J134" s="203">
        <v>98.481367891000005</v>
      </c>
      <c r="K134" s="203">
        <v>106.960429085</v>
      </c>
      <c r="L134" s="203">
        <v>96.714631295000004</v>
      </c>
      <c r="M134" s="203">
        <v>110.242694066</v>
      </c>
      <c r="N134" s="203">
        <v>121.48416570400001</v>
      </c>
      <c r="O134" s="203">
        <v>147.71252129499999</v>
      </c>
      <c r="P134" s="203">
        <v>202.48126296500001</v>
      </c>
      <c r="Q134" s="203">
        <v>216.22110588699999</v>
      </c>
      <c r="R134" s="203">
        <v>225.26456922099999</v>
      </c>
      <c r="S134" s="203">
        <v>237.347189714</v>
      </c>
      <c r="T134" s="203">
        <v>242.15998560700001</v>
      </c>
      <c r="U134" s="315"/>
      <c r="V134"/>
      <c r="W134"/>
      <c r="X134"/>
      <c r="Y134"/>
      <c r="Z134"/>
    </row>
    <row r="135" spans="1:26" s="134" customFormat="1" ht="12" customHeight="1">
      <c r="A135" s="178" t="s">
        <v>28</v>
      </c>
      <c r="B135" s="1217" t="s">
        <v>621</v>
      </c>
      <c r="C135" s="203">
        <v>14913.975592401999</v>
      </c>
      <c r="D135" s="203">
        <v>9483.3817498000008</v>
      </c>
      <c r="E135" s="203">
        <v>8942.8206577479996</v>
      </c>
      <c r="F135" s="203">
        <v>11756.572060901</v>
      </c>
      <c r="G135" s="203">
        <v>12184.935783036</v>
      </c>
      <c r="H135" s="203">
        <v>14670.269821249</v>
      </c>
      <c r="I135" s="203">
        <v>14200.568589095001</v>
      </c>
      <c r="J135" s="203">
        <v>14130.242567462001</v>
      </c>
      <c r="K135" s="203">
        <v>14113.051181635001</v>
      </c>
      <c r="L135" s="203">
        <v>13827.602492336</v>
      </c>
      <c r="M135" s="203">
        <v>13464.426184903001</v>
      </c>
      <c r="N135" s="203">
        <v>13173.276964179</v>
      </c>
      <c r="O135" s="203">
        <v>12716.682432219</v>
      </c>
      <c r="P135" s="203">
        <v>12849.382737864</v>
      </c>
      <c r="Q135" s="203">
        <v>13352.309972879</v>
      </c>
      <c r="R135" s="203">
        <v>12915.705542817999</v>
      </c>
      <c r="S135" s="203">
        <v>12925.321061041999</v>
      </c>
      <c r="T135" s="203">
        <v>12997.148567472999</v>
      </c>
      <c r="U135" s="315"/>
      <c r="V135"/>
      <c r="W135"/>
      <c r="X135"/>
      <c r="Y135"/>
      <c r="Z135"/>
    </row>
    <row r="136" spans="1:26" s="134" customFormat="1" ht="12" customHeight="1">
      <c r="A136" s="178"/>
      <c r="B136" s="1217" t="s">
        <v>781</v>
      </c>
      <c r="C136" s="203">
        <v>199.74179938399999</v>
      </c>
      <c r="D136" s="203">
        <v>149.41834389499999</v>
      </c>
      <c r="E136" s="203">
        <v>325.09551499299999</v>
      </c>
      <c r="F136" s="203">
        <v>407.83109419200002</v>
      </c>
      <c r="G136" s="203">
        <v>323.99947283699998</v>
      </c>
      <c r="H136" s="203">
        <v>425.29521001900002</v>
      </c>
      <c r="I136" s="203">
        <v>431.908561319</v>
      </c>
      <c r="J136" s="203">
        <v>427.36337002300002</v>
      </c>
      <c r="K136" s="203">
        <v>417.08877719700001</v>
      </c>
      <c r="L136" s="203">
        <v>422.50994641599999</v>
      </c>
      <c r="M136" s="203">
        <v>418.72684977599999</v>
      </c>
      <c r="N136" s="203">
        <v>307.91678174899999</v>
      </c>
      <c r="O136" s="203">
        <v>306.72678015299999</v>
      </c>
      <c r="P136" s="203">
        <v>308.52677017500002</v>
      </c>
      <c r="Q136" s="203">
        <v>305.78980687799998</v>
      </c>
      <c r="R136" s="203">
        <v>307.90561284299997</v>
      </c>
      <c r="S136" s="203">
        <v>314.20254538199998</v>
      </c>
      <c r="T136" s="203">
        <v>286.45301830300002</v>
      </c>
      <c r="U136" s="315"/>
      <c r="V136"/>
      <c r="W136"/>
      <c r="X136"/>
      <c r="Y136"/>
      <c r="Z136"/>
    </row>
    <row r="137" spans="1:26" s="134" customFormat="1" ht="24">
      <c r="A137" s="178" t="s">
        <v>119</v>
      </c>
      <c r="B137" s="1217" t="s">
        <v>622</v>
      </c>
      <c r="C137" s="203">
        <v>6872.1808972420004</v>
      </c>
      <c r="D137" s="203">
        <v>4933.0339894620001</v>
      </c>
      <c r="E137" s="203">
        <v>4858.2284247750003</v>
      </c>
      <c r="F137" s="203">
        <v>5467.1400442029999</v>
      </c>
      <c r="G137" s="203">
        <v>5951.0336275099999</v>
      </c>
      <c r="H137" s="203">
        <v>6255.7248812669995</v>
      </c>
      <c r="I137" s="203">
        <v>6242.7910883949999</v>
      </c>
      <c r="J137" s="203">
        <v>5691.4273743009999</v>
      </c>
      <c r="K137" s="203">
        <v>5621.6634374550003</v>
      </c>
      <c r="L137" s="203">
        <v>5613.82772484</v>
      </c>
      <c r="M137" s="203">
        <v>5640.3109606899998</v>
      </c>
      <c r="N137" s="203">
        <v>5553.9346448710003</v>
      </c>
      <c r="O137" s="203">
        <v>5470.8133116409999</v>
      </c>
      <c r="P137" s="203">
        <v>5487.2474651530001</v>
      </c>
      <c r="Q137" s="203">
        <v>5419.9811410210004</v>
      </c>
      <c r="R137" s="203">
        <v>5362.8183199570003</v>
      </c>
      <c r="S137" s="203">
        <v>5390.7913309779997</v>
      </c>
      <c r="T137" s="203">
        <v>5366.7074176140004</v>
      </c>
      <c r="U137" s="315"/>
      <c r="V137"/>
      <c r="W137"/>
      <c r="X137"/>
      <c r="Y137"/>
      <c r="Z137"/>
    </row>
    <row r="138" spans="1:26" s="134" customFormat="1" ht="15">
      <c r="A138" s="178"/>
      <c r="B138" s="1217" t="s">
        <v>781</v>
      </c>
      <c r="C138" s="203">
        <v>439.51354443700001</v>
      </c>
      <c r="D138" s="203">
        <v>716.23041441299995</v>
      </c>
      <c r="E138" s="203">
        <v>628.78503397300005</v>
      </c>
      <c r="F138" s="203">
        <v>638.04702300099996</v>
      </c>
      <c r="G138" s="203">
        <v>700.340321389</v>
      </c>
      <c r="H138" s="203">
        <v>751.50174612800004</v>
      </c>
      <c r="I138" s="203">
        <v>754.57464127499998</v>
      </c>
      <c r="J138" s="203">
        <v>743.75479307000001</v>
      </c>
      <c r="K138" s="203">
        <v>763.98024355200005</v>
      </c>
      <c r="L138" s="203">
        <v>766.79886386700002</v>
      </c>
      <c r="M138" s="203">
        <v>766.90958649599997</v>
      </c>
      <c r="N138" s="203">
        <v>749.65219540800001</v>
      </c>
      <c r="O138" s="203">
        <v>770.57978141900003</v>
      </c>
      <c r="P138" s="203">
        <v>782.24409152999999</v>
      </c>
      <c r="Q138" s="203">
        <v>719.77520471000003</v>
      </c>
      <c r="R138" s="203">
        <v>744.45661275700002</v>
      </c>
      <c r="S138" s="203">
        <v>762.61592512699997</v>
      </c>
      <c r="T138" s="203">
        <v>760.405989277</v>
      </c>
      <c r="U138" s="315"/>
      <c r="V138"/>
      <c r="W138"/>
      <c r="X138"/>
      <c r="Y138"/>
      <c r="Z138"/>
    </row>
    <row r="139" spans="1:26" s="134" customFormat="1" ht="26.25" customHeight="1">
      <c r="A139" s="178" t="s">
        <v>81</v>
      </c>
      <c r="B139" s="1217" t="s">
        <v>623</v>
      </c>
      <c r="C139" s="203">
        <v>2316.1464598590001</v>
      </c>
      <c r="D139" s="203">
        <v>2566.7632227670001</v>
      </c>
      <c r="E139" s="203">
        <v>2681.142666275</v>
      </c>
      <c r="F139" s="203">
        <v>2725.6177451960002</v>
      </c>
      <c r="G139" s="203">
        <v>2994.3269369019999</v>
      </c>
      <c r="H139" s="203">
        <v>2854.3369697869998</v>
      </c>
      <c r="I139" s="203">
        <v>2838.2352398620001</v>
      </c>
      <c r="J139" s="203">
        <v>2799.0694310079998</v>
      </c>
      <c r="K139" s="203">
        <v>3054.036745029</v>
      </c>
      <c r="L139" s="203">
        <v>2982.8160084679998</v>
      </c>
      <c r="M139" s="203">
        <v>2890.7545913280001</v>
      </c>
      <c r="N139" s="203">
        <v>3031.7573265370002</v>
      </c>
      <c r="O139" s="203">
        <v>3200.2496025400001</v>
      </c>
      <c r="P139" s="203">
        <v>3136.0585373869999</v>
      </c>
      <c r="Q139" s="203">
        <v>3519.2660054809999</v>
      </c>
      <c r="R139" s="203">
        <v>3450.685497986</v>
      </c>
      <c r="S139" s="203">
        <v>3293.1896731840002</v>
      </c>
      <c r="T139" s="203">
        <v>3277.3664311269999</v>
      </c>
      <c r="U139" s="315"/>
      <c r="V139"/>
      <c r="W139"/>
      <c r="X139"/>
      <c r="Y139"/>
      <c r="Z139"/>
    </row>
    <row r="140" spans="1:26" s="134" customFormat="1" ht="15">
      <c r="A140" s="178"/>
      <c r="B140" s="1217" t="s">
        <v>781</v>
      </c>
      <c r="C140" s="203">
        <v>0</v>
      </c>
      <c r="D140" s="203">
        <v>0.12904152499999999</v>
      </c>
      <c r="E140" s="203">
        <v>0.12496201899999999</v>
      </c>
      <c r="F140" s="203">
        <v>4.5555145999999998E-2</v>
      </c>
      <c r="G140" s="203">
        <v>0.102316565</v>
      </c>
      <c r="H140" s="203">
        <v>69.990071438000001</v>
      </c>
      <c r="I140" s="203">
        <v>69.997878643999996</v>
      </c>
      <c r="J140" s="203">
        <v>69.983743003000001</v>
      </c>
      <c r="K140" s="203">
        <v>69.974092546999998</v>
      </c>
      <c r="L140" s="203">
        <v>69.980463712000002</v>
      </c>
      <c r="M140" s="203">
        <v>0.16917497400000001</v>
      </c>
      <c r="N140" s="203">
        <v>0.158450655</v>
      </c>
      <c r="O140" s="203">
        <v>0.15801354200000001</v>
      </c>
      <c r="P140" s="203">
        <v>0.32599011900000002</v>
      </c>
      <c r="Q140" s="203">
        <v>0.29244621199999998</v>
      </c>
      <c r="R140" s="203">
        <v>0.15707823200000001</v>
      </c>
      <c r="S140" s="203">
        <v>14.415431139000001</v>
      </c>
      <c r="T140" s="203">
        <v>0.16876569599999999</v>
      </c>
      <c r="U140" s="315"/>
      <c r="V140"/>
      <c r="W140"/>
      <c r="X140"/>
      <c r="Y140"/>
      <c r="Z140"/>
    </row>
    <row r="141" spans="1:26" s="134" customFormat="1" ht="15">
      <c r="A141" s="178" t="s">
        <v>82</v>
      </c>
      <c r="B141" s="1217" t="s">
        <v>624</v>
      </c>
      <c r="C141" s="203">
        <v>1199.0986594999999</v>
      </c>
      <c r="D141" s="203">
        <v>1332.7762976229999</v>
      </c>
      <c r="E141" s="203">
        <v>1281.503545172</v>
      </c>
      <c r="F141" s="203">
        <v>1260.6786453459999</v>
      </c>
      <c r="G141" s="203">
        <v>2248.555703599</v>
      </c>
      <c r="H141" s="203">
        <v>2319.7834279419999</v>
      </c>
      <c r="I141" s="203">
        <v>2331.0738017160002</v>
      </c>
      <c r="J141" s="203">
        <v>2351.0027197549998</v>
      </c>
      <c r="K141" s="203">
        <v>2353.258344197</v>
      </c>
      <c r="L141" s="203">
        <v>2351.7898262029998</v>
      </c>
      <c r="M141" s="203">
        <v>2637.589711525</v>
      </c>
      <c r="N141" s="203">
        <v>2761.7255097000002</v>
      </c>
      <c r="O141" s="203">
        <v>2782.2197454229999</v>
      </c>
      <c r="P141" s="203">
        <v>2801.2979661559998</v>
      </c>
      <c r="Q141" s="203">
        <v>3060.1322186110001</v>
      </c>
      <c r="R141" s="203">
        <v>3029.2030104139999</v>
      </c>
      <c r="S141" s="203">
        <v>3091.260733999</v>
      </c>
      <c r="T141" s="203">
        <v>3023.205489034</v>
      </c>
      <c r="U141" s="315"/>
      <c r="V141"/>
      <c r="W141"/>
      <c r="X141"/>
      <c r="Y141"/>
      <c r="Z141"/>
    </row>
    <row r="142" spans="1:26" s="134" customFormat="1" ht="15">
      <c r="A142" s="178"/>
      <c r="B142" s="1217" t="s">
        <v>781</v>
      </c>
      <c r="C142" s="203">
        <v>14.080048100000001</v>
      </c>
      <c r="D142" s="203">
        <v>44.442772368</v>
      </c>
      <c r="E142" s="203">
        <v>19.459140230999999</v>
      </c>
      <c r="F142" s="203">
        <v>16.105759588000002</v>
      </c>
      <c r="G142" s="203">
        <v>31.517956259000002</v>
      </c>
      <c r="H142" s="203">
        <v>26.368753090999999</v>
      </c>
      <c r="I142" s="203">
        <v>25.470887755</v>
      </c>
      <c r="J142" s="203">
        <v>16.524179563000001</v>
      </c>
      <c r="K142" s="203">
        <v>24.922610449</v>
      </c>
      <c r="L142" s="203">
        <v>27.738286114000001</v>
      </c>
      <c r="M142" s="203">
        <v>27.303475631000001</v>
      </c>
      <c r="N142" s="203">
        <v>24.350893812999999</v>
      </c>
      <c r="O142" s="203">
        <v>24.477743126</v>
      </c>
      <c r="P142" s="203">
        <v>23.036725461</v>
      </c>
      <c r="Q142" s="203">
        <v>25.267924433000001</v>
      </c>
      <c r="R142" s="203">
        <v>26.004684781000002</v>
      </c>
      <c r="S142" s="203">
        <v>27.902614808999999</v>
      </c>
      <c r="T142" s="203">
        <v>28.746809676000002</v>
      </c>
      <c r="U142" s="315"/>
      <c r="V142"/>
      <c r="W142"/>
      <c r="X142"/>
      <c r="Y142"/>
      <c r="Z142"/>
    </row>
    <row r="143" spans="1:26" s="134" customFormat="1" ht="12" customHeight="1">
      <c r="A143" s="178" t="s">
        <v>83</v>
      </c>
      <c r="B143" s="1217" t="s">
        <v>625</v>
      </c>
      <c r="C143" s="203">
        <v>2453.991203864</v>
      </c>
      <c r="D143" s="203">
        <v>2463.9450891299998</v>
      </c>
      <c r="E143" s="203">
        <v>2249.1754954789999</v>
      </c>
      <c r="F143" s="203">
        <v>2336.3821250269998</v>
      </c>
      <c r="G143" s="203">
        <v>2562.6821700780001</v>
      </c>
      <c r="H143" s="203">
        <v>2640.4626620909999</v>
      </c>
      <c r="I143" s="203">
        <v>2632.0455025179999</v>
      </c>
      <c r="J143" s="203">
        <v>2637.9328480730001</v>
      </c>
      <c r="K143" s="203">
        <v>2660.903174953</v>
      </c>
      <c r="L143" s="203">
        <v>2681.9514855540001</v>
      </c>
      <c r="M143" s="203">
        <v>2691.737425755</v>
      </c>
      <c r="N143" s="203">
        <v>2817.975505372</v>
      </c>
      <c r="O143" s="203">
        <v>2800.9643481359999</v>
      </c>
      <c r="P143" s="203">
        <v>2778.997349493</v>
      </c>
      <c r="Q143" s="203">
        <v>2856.5528375990002</v>
      </c>
      <c r="R143" s="203">
        <v>2904.6219246330002</v>
      </c>
      <c r="S143" s="203">
        <v>2923.7092250249998</v>
      </c>
      <c r="T143" s="203">
        <v>2895.4442503380001</v>
      </c>
      <c r="U143" s="315"/>
      <c r="V143"/>
      <c r="W143"/>
      <c r="X143"/>
      <c r="Y143"/>
      <c r="Z143"/>
    </row>
    <row r="144" spans="1:26" s="134" customFormat="1" ht="15">
      <c r="A144" s="178"/>
      <c r="B144" s="1217" t="s">
        <v>781</v>
      </c>
      <c r="C144" s="203">
        <v>25.679987777000001</v>
      </c>
      <c r="D144" s="203">
        <v>23.312300446999998</v>
      </c>
      <c r="E144" s="203">
        <v>19.837010638999999</v>
      </c>
      <c r="F144" s="203">
        <v>26.640205905999998</v>
      </c>
      <c r="G144" s="203">
        <v>40.357993391999997</v>
      </c>
      <c r="H144" s="203">
        <v>78.725136469999995</v>
      </c>
      <c r="I144" s="203">
        <v>82.579359894999996</v>
      </c>
      <c r="J144" s="203">
        <v>79.407436055999995</v>
      </c>
      <c r="K144" s="203">
        <v>80.319423274000002</v>
      </c>
      <c r="L144" s="203">
        <v>83.466551381000002</v>
      </c>
      <c r="M144" s="203">
        <v>85.975521623999995</v>
      </c>
      <c r="N144" s="203">
        <v>80.663568072999993</v>
      </c>
      <c r="O144" s="203">
        <v>83.563582166000003</v>
      </c>
      <c r="P144" s="203">
        <v>95.095563647000006</v>
      </c>
      <c r="Q144" s="203">
        <v>85.827540411000001</v>
      </c>
      <c r="R144" s="203">
        <v>88.631993604000002</v>
      </c>
      <c r="S144" s="203">
        <v>86.075217816999995</v>
      </c>
      <c r="T144" s="203">
        <v>85.301204216000002</v>
      </c>
      <c r="U144" s="315"/>
      <c r="V144"/>
      <c r="W144"/>
      <c r="X144"/>
      <c r="Y144"/>
      <c r="Z144"/>
    </row>
    <row r="145" spans="1:26" s="134" customFormat="1" ht="24.2" customHeight="1">
      <c r="A145" s="178" t="s">
        <v>84</v>
      </c>
      <c r="B145" s="1217" t="s">
        <v>626</v>
      </c>
      <c r="C145" s="203">
        <v>3094.6614291380001</v>
      </c>
      <c r="D145" s="203">
        <v>5676.3023723679999</v>
      </c>
      <c r="E145" s="203">
        <v>5916.8196321619998</v>
      </c>
      <c r="F145" s="203">
        <v>6138.4623476959996</v>
      </c>
      <c r="G145" s="203">
        <v>6928.3446886600004</v>
      </c>
      <c r="H145" s="203">
        <v>7200.3914131990005</v>
      </c>
      <c r="I145" s="203">
        <v>7261.1420317330003</v>
      </c>
      <c r="J145" s="203">
        <v>7331.5103447439997</v>
      </c>
      <c r="K145" s="203">
        <v>7748.2380774519997</v>
      </c>
      <c r="L145" s="203">
        <v>7858.7388463240004</v>
      </c>
      <c r="M145" s="203">
        <v>7920.1822292289999</v>
      </c>
      <c r="N145" s="203">
        <v>7813.3412179229999</v>
      </c>
      <c r="O145" s="203">
        <v>7701.9292775499998</v>
      </c>
      <c r="P145" s="203">
        <v>7747.5554690010003</v>
      </c>
      <c r="Q145" s="203">
        <v>7790.3723636229997</v>
      </c>
      <c r="R145" s="203">
        <v>7827.7020928479997</v>
      </c>
      <c r="S145" s="203">
        <v>7867.65032677</v>
      </c>
      <c r="T145" s="203">
        <v>7792.5192987640003</v>
      </c>
      <c r="U145" s="315"/>
      <c r="V145"/>
      <c r="W145"/>
      <c r="X145"/>
      <c r="Y145"/>
      <c r="Z145"/>
    </row>
    <row r="146" spans="1:26" s="134" customFormat="1" ht="15">
      <c r="A146" s="178"/>
      <c r="B146" s="1217" t="s">
        <v>781</v>
      </c>
      <c r="C146" s="203">
        <v>292.60173732200002</v>
      </c>
      <c r="D146" s="203">
        <v>333.60448705900001</v>
      </c>
      <c r="E146" s="203">
        <v>215.612204765</v>
      </c>
      <c r="F146" s="203">
        <v>196.68656427499999</v>
      </c>
      <c r="G146" s="203">
        <v>245.030500265</v>
      </c>
      <c r="H146" s="203">
        <v>279.48281964699999</v>
      </c>
      <c r="I146" s="203">
        <v>286.79415243699998</v>
      </c>
      <c r="J146" s="203">
        <v>283.67748698499997</v>
      </c>
      <c r="K146" s="203">
        <v>290.584829603</v>
      </c>
      <c r="L146" s="203">
        <v>294.651500532</v>
      </c>
      <c r="M146" s="203">
        <v>330.32786656899998</v>
      </c>
      <c r="N146" s="203">
        <v>329.22760291700001</v>
      </c>
      <c r="O146" s="203">
        <v>381.49825486899999</v>
      </c>
      <c r="P146" s="203">
        <v>426.81197819900001</v>
      </c>
      <c r="Q146" s="203">
        <v>457.91805285100003</v>
      </c>
      <c r="R146" s="203">
        <v>486.143955468</v>
      </c>
      <c r="S146" s="203">
        <v>484.10462701400002</v>
      </c>
      <c r="T146" s="203">
        <v>440.92694205399999</v>
      </c>
      <c r="U146" s="315"/>
      <c r="V146"/>
      <c r="W146"/>
      <c r="X146"/>
      <c r="Y146"/>
      <c r="Z146"/>
    </row>
    <row r="147" spans="1:26" s="134" customFormat="1" ht="26.25" customHeight="1">
      <c r="A147" s="178" t="s">
        <v>85</v>
      </c>
      <c r="B147" s="1217" t="s">
        <v>627</v>
      </c>
      <c r="C147" s="203">
        <v>222.07193069600001</v>
      </c>
      <c r="D147" s="203">
        <v>213.63245466699999</v>
      </c>
      <c r="E147" s="203">
        <v>218.52170356100001</v>
      </c>
      <c r="F147" s="203">
        <v>255.858979371</v>
      </c>
      <c r="G147" s="203">
        <v>261.88237312799998</v>
      </c>
      <c r="H147" s="203">
        <v>188.61315887000001</v>
      </c>
      <c r="I147" s="203">
        <v>188.000889699</v>
      </c>
      <c r="J147" s="203">
        <v>186.89535401099999</v>
      </c>
      <c r="K147" s="203">
        <v>187.29804526999999</v>
      </c>
      <c r="L147" s="203">
        <v>177.022628935</v>
      </c>
      <c r="M147" s="203">
        <v>172.99973375799999</v>
      </c>
      <c r="N147" s="203">
        <v>190.137631664</v>
      </c>
      <c r="O147" s="203">
        <v>171.795068474</v>
      </c>
      <c r="P147" s="203">
        <v>176.65287663300001</v>
      </c>
      <c r="Q147" s="203">
        <v>173.72160926199999</v>
      </c>
      <c r="R147" s="203">
        <v>172.020272073</v>
      </c>
      <c r="S147" s="203">
        <v>170.33861192500001</v>
      </c>
      <c r="T147" s="203">
        <v>187.196217993</v>
      </c>
      <c r="U147" s="315"/>
      <c r="V147"/>
      <c r="W147"/>
      <c r="X147"/>
      <c r="Y147"/>
      <c r="Z147"/>
    </row>
    <row r="148" spans="1:26" s="134" customFormat="1" ht="15">
      <c r="A148" s="178"/>
      <c r="B148" s="1217" t="s">
        <v>781</v>
      </c>
      <c r="C148" s="203">
        <v>11.639308102999999</v>
      </c>
      <c r="D148" s="203">
        <v>5.7375055799999997</v>
      </c>
      <c r="E148" s="203">
        <v>6.0364119990000003</v>
      </c>
      <c r="F148" s="203">
        <v>7.5473547400000003</v>
      </c>
      <c r="G148" s="203">
        <v>9.5007796029999998</v>
      </c>
      <c r="H148" s="203">
        <v>12.383598285</v>
      </c>
      <c r="I148" s="203">
        <v>12.735142806000001</v>
      </c>
      <c r="J148" s="203">
        <v>12.832234713</v>
      </c>
      <c r="K148" s="203">
        <v>13.011882026</v>
      </c>
      <c r="L148" s="203">
        <v>13.093628107000001</v>
      </c>
      <c r="M148" s="203">
        <v>12.936808713</v>
      </c>
      <c r="N148" s="203">
        <v>13.541731369000001</v>
      </c>
      <c r="O148" s="203">
        <v>15.113068345</v>
      </c>
      <c r="P148" s="203">
        <v>15.036977160999999</v>
      </c>
      <c r="Q148" s="203">
        <v>15.587242484000001</v>
      </c>
      <c r="R148" s="203">
        <v>15.448105229999999</v>
      </c>
      <c r="S148" s="203">
        <v>16.067081259999998</v>
      </c>
      <c r="T148" s="203">
        <v>15.075514419999999</v>
      </c>
      <c r="U148" s="315"/>
      <c r="V148"/>
      <c r="W148"/>
      <c r="X148"/>
      <c r="Y148"/>
      <c r="Z148"/>
    </row>
    <row r="149" spans="1:26" s="134" customFormat="1" ht="24">
      <c r="A149" s="178" t="s">
        <v>86</v>
      </c>
      <c r="B149" s="1217" t="s">
        <v>628</v>
      </c>
      <c r="C149" s="203">
        <v>0.33989125599999997</v>
      </c>
      <c r="D149" s="203">
        <v>1.1078508000000001E-2</v>
      </c>
      <c r="E149" s="203">
        <v>0.95</v>
      </c>
      <c r="F149" s="203">
        <v>0</v>
      </c>
      <c r="G149" s="203">
        <v>0.45122720500000002</v>
      </c>
      <c r="H149" s="203">
        <v>0.45714542400000002</v>
      </c>
      <c r="I149" s="203">
        <v>0.44868786500000002</v>
      </c>
      <c r="J149" s="203">
        <v>0.44014427099999998</v>
      </c>
      <c r="K149" s="203">
        <v>0.43193683799999999</v>
      </c>
      <c r="L149" s="203">
        <v>0.42283316900000001</v>
      </c>
      <c r="M149" s="203">
        <v>0.41398669700000001</v>
      </c>
      <c r="N149" s="203">
        <v>0.40458874099999997</v>
      </c>
      <c r="O149" s="203">
        <v>0.39598174400000002</v>
      </c>
      <c r="P149" s="203">
        <v>0.38727318399999999</v>
      </c>
      <c r="Q149" s="203">
        <v>0.37802332500000002</v>
      </c>
      <c r="R149" s="203">
        <v>0.36912198600000001</v>
      </c>
      <c r="S149" s="203">
        <v>0.463115575</v>
      </c>
      <c r="T149" s="203">
        <v>0.83659231999999994</v>
      </c>
      <c r="U149" s="315"/>
      <c r="V149"/>
      <c r="W149"/>
      <c r="X149"/>
      <c r="Y149"/>
      <c r="Z149"/>
    </row>
    <row r="150" spans="1:26" s="134" customFormat="1" ht="15">
      <c r="A150" s="178"/>
      <c r="B150" s="1217" t="s">
        <v>781</v>
      </c>
      <c r="C150" s="203">
        <v>0</v>
      </c>
      <c r="D150" s="203">
        <v>0</v>
      </c>
      <c r="E150" s="203">
        <v>0</v>
      </c>
      <c r="F150" s="203">
        <v>0</v>
      </c>
      <c r="G150" s="203">
        <v>0</v>
      </c>
      <c r="H150" s="203">
        <v>0</v>
      </c>
      <c r="I150" s="203">
        <v>0</v>
      </c>
      <c r="J150" s="203">
        <v>0</v>
      </c>
      <c r="K150" s="203">
        <v>0</v>
      </c>
      <c r="L150" s="203">
        <v>0</v>
      </c>
      <c r="M150" s="203">
        <v>0</v>
      </c>
      <c r="N150" s="203">
        <v>0</v>
      </c>
      <c r="O150" s="203">
        <v>0</v>
      </c>
      <c r="P150" s="203">
        <v>1.83679E-3</v>
      </c>
      <c r="Q150" s="203">
        <v>0</v>
      </c>
      <c r="R150" s="203">
        <v>0</v>
      </c>
      <c r="S150" s="203">
        <v>0</v>
      </c>
      <c r="T150" s="203">
        <v>0</v>
      </c>
      <c r="U150" s="315"/>
      <c r="V150"/>
      <c r="W150"/>
      <c r="X150"/>
      <c r="Y150"/>
      <c r="Z150"/>
    </row>
    <row r="151" spans="1:26" s="134" customFormat="1" ht="24.75" customHeight="1">
      <c r="A151" s="178" t="s">
        <v>87</v>
      </c>
      <c r="B151" s="1172"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3" t="s">
        <v>803</v>
      </c>
      <c r="B153" s="1525"/>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6" t="s">
        <v>630</v>
      </c>
      <c r="B154" s="1527"/>
      <c r="C154" s="1224"/>
      <c r="D154" s="1224"/>
      <c r="U154" s="577"/>
      <c r="V154"/>
      <c r="W154"/>
      <c r="X154"/>
      <c r="Y154"/>
      <c r="Z154"/>
    </row>
    <row r="155" spans="1:26" s="134" customFormat="1" ht="15">
      <c r="A155" s="182" t="s">
        <v>17</v>
      </c>
      <c r="B155" s="1217" t="s">
        <v>631</v>
      </c>
      <c r="C155" s="203">
        <v>20499.923905324998</v>
      </c>
      <c r="D155" s="203">
        <v>22845.085640043999</v>
      </c>
      <c r="E155" s="203">
        <v>24828.821878939001</v>
      </c>
      <c r="F155" s="203">
        <v>26917.343351746</v>
      </c>
      <c r="G155" s="134">
        <v>29206.558846206</v>
      </c>
      <c r="H155" s="134">
        <v>30380.449452051998</v>
      </c>
      <c r="I155" s="134">
        <v>30645.619800259999</v>
      </c>
      <c r="J155" s="134">
        <v>30676.279693127999</v>
      </c>
      <c r="K155" s="134">
        <v>30550.679216723001</v>
      </c>
      <c r="L155" s="134">
        <v>30675.435783381999</v>
      </c>
      <c r="M155" s="134">
        <v>30709.481450610001</v>
      </c>
      <c r="N155" s="134">
        <v>30585.420966303998</v>
      </c>
      <c r="O155" s="134">
        <v>30638.497783391002</v>
      </c>
      <c r="P155" s="134">
        <v>30775.709707005</v>
      </c>
      <c r="Q155" s="134">
        <v>30974.136076033999</v>
      </c>
      <c r="R155" s="134">
        <v>30994.137547193001</v>
      </c>
      <c r="S155" s="134">
        <v>31090.349676960999</v>
      </c>
      <c r="T155" s="134">
        <v>31213.161418445001</v>
      </c>
      <c r="U155" s="315"/>
      <c r="V155"/>
      <c r="W155"/>
      <c r="X155"/>
      <c r="Y155"/>
      <c r="Z155"/>
    </row>
    <row r="156" spans="1:26" s="134" customFormat="1" ht="15">
      <c r="A156" s="178"/>
      <c r="B156" s="1217" t="s">
        <v>781</v>
      </c>
      <c r="C156" s="203">
        <v>1464.2796460090001</v>
      </c>
      <c r="D156" s="203">
        <v>1749.4617543419999</v>
      </c>
      <c r="E156" s="203">
        <v>1668.666821222</v>
      </c>
      <c r="F156" s="203">
        <v>1497.132229673</v>
      </c>
      <c r="G156" s="203">
        <v>1606.382764486</v>
      </c>
      <c r="H156" s="203">
        <v>1871.631706896</v>
      </c>
      <c r="I156" s="203">
        <v>1911.6686928229999</v>
      </c>
      <c r="J156" s="203">
        <v>1923.7360458349999</v>
      </c>
      <c r="K156" s="203">
        <v>1898.706913946</v>
      </c>
      <c r="L156" s="203">
        <v>1877.9454084179999</v>
      </c>
      <c r="M156" s="203">
        <v>1910.3834181740001</v>
      </c>
      <c r="N156" s="203">
        <v>1777.9017292359999</v>
      </c>
      <c r="O156" s="203">
        <v>1912.4537339579999</v>
      </c>
      <c r="P156" s="203">
        <v>1929.360839898</v>
      </c>
      <c r="Q156" s="203">
        <v>1943.2563823339999</v>
      </c>
      <c r="R156" s="203">
        <v>2031.027380129</v>
      </c>
      <c r="S156" s="203">
        <v>2116.1577412450001</v>
      </c>
      <c r="T156" s="203">
        <v>2115.067409318</v>
      </c>
      <c r="U156" s="315"/>
      <c r="V156"/>
      <c r="W156"/>
      <c r="X156"/>
      <c r="Y156"/>
      <c r="Z156"/>
    </row>
    <row r="157" spans="1:26" s="134" customFormat="1" ht="12" customHeight="1">
      <c r="A157" s="182" t="s">
        <v>17</v>
      </c>
      <c r="B157" s="1217" t="s">
        <v>632</v>
      </c>
      <c r="C157" s="203">
        <v>409.50512118400002</v>
      </c>
      <c r="D157" s="203">
        <v>447.00054099200003</v>
      </c>
      <c r="E157" s="203">
        <v>500.61074365799999</v>
      </c>
      <c r="F157" s="203">
        <v>502.82420892599998</v>
      </c>
      <c r="G157" s="203">
        <v>564.29906087400002</v>
      </c>
      <c r="H157" s="203">
        <v>599.22946209999998</v>
      </c>
      <c r="I157" s="203">
        <v>605.05766909900001</v>
      </c>
      <c r="J157" s="203">
        <v>606.58113688900005</v>
      </c>
      <c r="K157" s="203">
        <v>608.96598675099995</v>
      </c>
      <c r="L157" s="203">
        <v>610.06853214099999</v>
      </c>
      <c r="M157" s="203">
        <v>610.41317594700001</v>
      </c>
      <c r="N157" s="203">
        <v>609.53151084299998</v>
      </c>
      <c r="O157" s="203">
        <v>615.32640237500004</v>
      </c>
      <c r="P157" s="203">
        <v>619.427727785</v>
      </c>
      <c r="Q157" s="203">
        <v>616.87892297899998</v>
      </c>
      <c r="R157" s="203">
        <v>613.37365136100004</v>
      </c>
      <c r="S157" s="203">
        <v>614.622495652</v>
      </c>
      <c r="T157" s="203">
        <v>613.20084009100003</v>
      </c>
      <c r="U157" s="315"/>
      <c r="V157"/>
      <c r="W157"/>
      <c r="X157"/>
      <c r="Y157"/>
      <c r="Z157"/>
    </row>
    <row r="158" spans="1:26" s="134" customFormat="1" ht="15">
      <c r="A158" s="178"/>
      <c r="B158" s="1217" t="s">
        <v>781</v>
      </c>
      <c r="C158" s="203">
        <v>76.425340904999999</v>
      </c>
      <c r="D158" s="203">
        <v>34.289307520000001</v>
      </c>
      <c r="E158" s="203">
        <v>35.632577716</v>
      </c>
      <c r="F158" s="203">
        <v>23.146532350000001</v>
      </c>
      <c r="G158" s="203">
        <v>27.283687702999998</v>
      </c>
      <c r="H158" s="203">
        <v>32.912396948000001</v>
      </c>
      <c r="I158" s="203">
        <v>34.384175554999999</v>
      </c>
      <c r="J158" s="203">
        <v>34.834038094999997</v>
      </c>
      <c r="K158" s="203">
        <v>33.779798423999999</v>
      </c>
      <c r="L158" s="203">
        <v>34.312878681999997</v>
      </c>
      <c r="M158" s="203">
        <v>34.683254853000001</v>
      </c>
      <c r="N158" s="203">
        <v>32.173403651999998</v>
      </c>
      <c r="O158" s="203">
        <v>38.637115535</v>
      </c>
      <c r="P158" s="203">
        <v>39.273652149</v>
      </c>
      <c r="Q158" s="203">
        <v>35.330355998999998</v>
      </c>
      <c r="R158" s="203">
        <v>39.679462927000003</v>
      </c>
      <c r="S158" s="203">
        <v>40.665714897999997</v>
      </c>
      <c r="T158" s="203">
        <v>42.196083237000003</v>
      </c>
      <c r="U158" s="315"/>
      <c r="V158"/>
      <c r="W158"/>
      <c r="X158"/>
      <c r="Y158"/>
      <c r="Z158"/>
    </row>
    <row r="159" spans="1:26" s="134" customFormat="1" ht="15" customHeight="1">
      <c r="A159" s="182" t="s">
        <v>17</v>
      </c>
      <c r="B159" s="1217" t="s">
        <v>633</v>
      </c>
      <c r="C159" s="203">
        <v>395.36244082600001</v>
      </c>
      <c r="D159" s="203">
        <v>452.38039664500002</v>
      </c>
      <c r="E159" s="203">
        <v>408.09967514800002</v>
      </c>
      <c r="F159" s="203">
        <v>411.68243833000002</v>
      </c>
      <c r="G159" s="203">
        <v>407.89478461300001</v>
      </c>
      <c r="H159" s="203">
        <v>438.33070517200002</v>
      </c>
      <c r="I159" s="203">
        <v>438.66664342299998</v>
      </c>
      <c r="J159" s="203">
        <v>441.25309530200002</v>
      </c>
      <c r="K159" s="203">
        <v>451.54302967500001</v>
      </c>
      <c r="L159" s="203">
        <v>464.981218297</v>
      </c>
      <c r="M159" s="203">
        <v>472.31577772499998</v>
      </c>
      <c r="N159" s="203">
        <v>473.80320524899997</v>
      </c>
      <c r="O159" s="203">
        <v>485.37373638399998</v>
      </c>
      <c r="P159" s="203">
        <v>483.04021456100003</v>
      </c>
      <c r="Q159" s="203">
        <v>482.79344852499997</v>
      </c>
      <c r="R159" s="203">
        <v>486.31861338200002</v>
      </c>
      <c r="S159" s="203">
        <v>486.76183583199997</v>
      </c>
      <c r="T159" s="203">
        <v>486.17664693799998</v>
      </c>
      <c r="U159" s="315"/>
      <c r="V159"/>
      <c r="W159"/>
      <c r="X159"/>
      <c r="Y159"/>
      <c r="Z159"/>
    </row>
    <row r="160" spans="1:26" s="134" customFormat="1" ht="15">
      <c r="A160" s="178"/>
      <c r="B160" s="1217" t="s">
        <v>781</v>
      </c>
      <c r="C160" s="203">
        <v>85.958941748000001</v>
      </c>
      <c r="D160" s="203">
        <v>105.57459065800001</v>
      </c>
      <c r="E160" s="203">
        <v>94.316064240000003</v>
      </c>
      <c r="F160" s="203">
        <v>82.854489285</v>
      </c>
      <c r="G160" s="203">
        <v>81.926017200999993</v>
      </c>
      <c r="H160" s="203">
        <v>98.107213228999996</v>
      </c>
      <c r="I160" s="203">
        <v>93.566524834999996</v>
      </c>
      <c r="J160" s="203">
        <v>91.934101361000003</v>
      </c>
      <c r="K160" s="203">
        <v>90.289803634999998</v>
      </c>
      <c r="L160" s="203">
        <v>81.147390224000006</v>
      </c>
      <c r="M160" s="203">
        <v>84.466883190999994</v>
      </c>
      <c r="N160" s="203">
        <v>80.733301036</v>
      </c>
      <c r="O160" s="203">
        <v>85.165513336000004</v>
      </c>
      <c r="P160" s="203">
        <v>84.516346201999994</v>
      </c>
      <c r="Q160" s="203">
        <v>101.455608783</v>
      </c>
      <c r="R160" s="203">
        <v>115.734405787</v>
      </c>
      <c r="S160" s="203">
        <v>119.819388401</v>
      </c>
      <c r="T160" s="203">
        <v>120.140392143</v>
      </c>
      <c r="U160" s="315"/>
      <c r="V160"/>
      <c r="W160"/>
      <c r="X160"/>
      <c r="Y160"/>
      <c r="Z160"/>
    </row>
    <row r="161" spans="1:29" s="134" customFormat="1" ht="12" customHeight="1">
      <c r="A161" s="182" t="s">
        <v>17</v>
      </c>
      <c r="B161" s="1217" t="s">
        <v>634</v>
      </c>
      <c r="C161" s="203">
        <v>513.50085200000001</v>
      </c>
      <c r="D161" s="203">
        <v>481.62661801299998</v>
      </c>
      <c r="E161" s="203">
        <v>592.24541535200001</v>
      </c>
      <c r="F161" s="203">
        <v>700.67685602500001</v>
      </c>
      <c r="G161" s="203">
        <v>1100.320551286</v>
      </c>
      <c r="H161" s="203">
        <v>1411.570986682</v>
      </c>
      <c r="I161" s="203">
        <v>1462.9724211099999</v>
      </c>
      <c r="J161" s="203">
        <v>1492.6491088570001</v>
      </c>
      <c r="K161" s="203">
        <v>1530.8750796300001</v>
      </c>
      <c r="L161" s="203">
        <v>1547.4363363770001</v>
      </c>
      <c r="M161" s="203">
        <v>1548.250387114</v>
      </c>
      <c r="N161" s="203">
        <v>1564.8786248859999</v>
      </c>
      <c r="O161" s="203">
        <v>1547.0403947929999</v>
      </c>
      <c r="P161" s="203">
        <v>1537.8448208320001</v>
      </c>
      <c r="Q161" s="203">
        <v>1540.92612394</v>
      </c>
      <c r="R161" s="203">
        <v>1525.488345088</v>
      </c>
      <c r="S161" s="203">
        <v>1511.8741054100001</v>
      </c>
      <c r="T161" s="203">
        <v>1499.4005126889999</v>
      </c>
      <c r="U161" s="315"/>
      <c r="V161"/>
      <c r="W161"/>
      <c r="X161"/>
      <c r="Y161"/>
      <c r="Z161"/>
    </row>
    <row r="162" spans="1:29" s="1" customFormat="1" ht="12">
      <c r="A162" s="178"/>
      <c r="B162" s="1217" t="s">
        <v>781</v>
      </c>
      <c r="C162" s="203">
        <v>3.3619253090000001</v>
      </c>
      <c r="D162" s="203">
        <v>3.348408359</v>
      </c>
      <c r="E162" s="203">
        <v>2.7242707749999999</v>
      </c>
      <c r="F162" s="203">
        <v>3.5701310949999998</v>
      </c>
      <c r="G162" s="203">
        <v>7.662341326</v>
      </c>
      <c r="H162" s="203">
        <v>19.797112916</v>
      </c>
      <c r="I162" s="203">
        <v>23.012970957</v>
      </c>
      <c r="J162" s="203">
        <v>26.683558978000001</v>
      </c>
      <c r="K162" s="203">
        <v>31.548323851999999</v>
      </c>
      <c r="L162" s="203">
        <v>34.064552261000003</v>
      </c>
      <c r="M162" s="203">
        <v>36.344875393999999</v>
      </c>
      <c r="N162" s="203">
        <v>37.043872405999998</v>
      </c>
      <c r="O162" s="203">
        <v>52.864893096999999</v>
      </c>
      <c r="P162" s="203">
        <v>56.148738729999998</v>
      </c>
      <c r="Q162" s="203">
        <v>60.225497089000001</v>
      </c>
      <c r="R162" s="203">
        <v>63.734962502000002</v>
      </c>
      <c r="S162" s="203">
        <v>67.227829115000006</v>
      </c>
      <c r="T162" s="203">
        <v>71.796195772000004</v>
      </c>
      <c r="U162" s="315"/>
      <c r="V162" s="134"/>
    </row>
    <row r="163" spans="1:29" s="1" customFormat="1" ht="25.5" customHeight="1">
      <c r="A163" s="182" t="s">
        <v>17</v>
      </c>
      <c r="B163" s="1217" t="s">
        <v>635</v>
      </c>
      <c r="C163" s="203">
        <v>142625.22647156499</v>
      </c>
      <c r="D163" s="203">
        <v>196715.86842261101</v>
      </c>
      <c r="E163" s="203">
        <v>210003.83127587399</v>
      </c>
      <c r="F163" s="203">
        <v>224467.76783944899</v>
      </c>
      <c r="G163" s="203">
        <v>243433.39998782901</v>
      </c>
      <c r="H163" s="203">
        <v>253471.71163494399</v>
      </c>
      <c r="I163" s="203">
        <v>256366.80836153499</v>
      </c>
      <c r="J163" s="203">
        <v>260032.15259990899</v>
      </c>
      <c r="K163" s="203">
        <v>264275.61456074403</v>
      </c>
      <c r="L163" s="203">
        <v>267235.28977680998</v>
      </c>
      <c r="M163" s="203">
        <v>269155.38516358897</v>
      </c>
      <c r="N163" s="203">
        <v>270672.44543970999</v>
      </c>
      <c r="O163" s="203">
        <v>270919.34657918301</v>
      </c>
      <c r="P163" s="203">
        <v>272437.51899799</v>
      </c>
      <c r="Q163" s="203">
        <v>273671.49748248601</v>
      </c>
      <c r="R163" s="203">
        <v>273591.43596558098</v>
      </c>
      <c r="S163" s="203">
        <v>275598.81517853902</v>
      </c>
      <c r="T163" s="203">
        <v>277668.16909537499</v>
      </c>
      <c r="U163" s="315"/>
      <c r="V163" s="134"/>
    </row>
    <row r="164" spans="1:29" s="1" customFormat="1" ht="12">
      <c r="A164" s="178"/>
      <c r="B164" s="1217" t="s">
        <v>781</v>
      </c>
      <c r="C164" s="203">
        <v>715.98584917300002</v>
      </c>
      <c r="D164" s="203">
        <v>884.28457700900003</v>
      </c>
      <c r="E164" s="203">
        <v>1320.040913374</v>
      </c>
      <c r="F164" s="203">
        <v>1403.793842623</v>
      </c>
      <c r="G164" s="203">
        <v>1490.9703890139999</v>
      </c>
      <c r="H164" s="203">
        <v>1644.489407625</v>
      </c>
      <c r="I164" s="203">
        <v>1699.298279761</v>
      </c>
      <c r="J164" s="203">
        <v>1679.459616954</v>
      </c>
      <c r="K164" s="203">
        <v>1686.248459615</v>
      </c>
      <c r="L164" s="203">
        <v>1695.178953589</v>
      </c>
      <c r="M164" s="203">
        <v>1731.360850928</v>
      </c>
      <c r="N164" s="203">
        <v>1669.5242317520001</v>
      </c>
      <c r="O164" s="203">
        <v>1834.3526241340001</v>
      </c>
      <c r="P164" s="203">
        <v>1895.628493341</v>
      </c>
      <c r="Q164" s="203">
        <v>1948.323046239</v>
      </c>
      <c r="R164" s="203">
        <v>2095.7014614280001</v>
      </c>
      <c r="S164" s="203">
        <v>2214.288781191</v>
      </c>
      <c r="T164" s="203">
        <v>2180.2635888459999</v>
      </c>
      <c r="U164" s="315"/>
      <c r="V164" s="134"/>
    </row>
    <row r="165" spans="1:29" s="1" customFormat="1" ht="12">
      <c r="A165" s="1528" t="s">
        <v>636</v>
      </c>
      <c r="B165" s="1529"/>
      <c r="C165" s="203">
        <v>127768.798632469</v>
      </c>
      <c r="D165" s="203">
        <v>118982.330917417</v>
      </c>
      <c r="E165" s="203">
        <v>120110.222298225</v>
      </c>
      <c r="F165" s="203">
        <v>122923.518455628</v>
      </c>
      <c r="G165" s="203">
        <v>124214.93204245799</v>
      </c>
      <c r="H165" s="203">
        <v>123505.42457308</v>
      </c>
      <c r="I165" s="203">
        <v>123846.459295817</v>
      </c>
      <c r="J165" s="203">
        <v>124413.497247352</v>
      </c>
      <c r="K165" s="203">
        <v>126110.094708255</v>
      </c>
      <c r="L165" s="203">
        <v>126488.505470084</v>
      </c>
      <c r="M165" s="203">
        <v>126410.984712683</v>
      </c>
      <c r="N165" s="203">
        <v>126469.37329631401</v>
      </c>
      <c r="O165" s="203">
        <v>126033.307909122</v>
      </c>
      <c r="P165" s="203">
        <v>126075.960801555</v>
      </c>
      <c r="Q165" s="203">
        <v>125722.98913944799</v>
      </c>
      <c r="R165" s="203">
        <v>125251.57220712899</v>
      </c>
      <c r="S165" s="203">
        <v>125145.42356301899</v>
      </c>
      <c r="T165" s="203">
        <v>125046.97422529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751.33475349599996</v>
      </c>
      <c r="I166" s="608">
        <v>750.790082998</v>
      </c>
      <c r="J166" s="608">
        <v>757.47575898100001</v>
      </c>
      <c r="K166" s="608">
        <v>748.817235547</v>
      </c>
      <c r="L166" s="608">
        <v>746.64719334300003</v>
      </c>
      <c r="M166" s="608">
        <v>749.38948358200003</v>
      </c>
      <c r="N166" s="608">
        <v>747.94471530299995</v>
      </c>
      <c r="O166" s="608">
        <v>799.70745701999999</v>
      </c>
      <c r="P166" s="608">
        <v>827.83483839899998</v>
      </c>
      <c r="Q166" s="608">
        <v>839.411545241</v>
      </c>
      <c r="R166" s="608">
        <v>915.48235694000005</v>
      </c>
      <c r="S166" s="608">
        <v>984.51995155999998</v>
      </c>
      <c r="T166" s="608">
        <v>980.82294538199994</v>
      </c>
      <c r="U166" s="609"/>
      <c r="V166" s="134"/>
    </row>
    <row r="167" spans="1:29" s="48" customFormat="1" ht="28.5" hidden="1" customHeight="1" thickBot="1">
      <c r="A167" s="1550" t="s">
        <v>239</v>
      </c>
      <c r="B167" s="1551"/>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8" t="s">
        <v>249</v>
      </c>
      <c r="B168" s="1549"/>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6" t="s">
        <v>836</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8"/>
      <c r="V169" s="134"/>
    </row>
    <row r="170" spans="1:29" s="1" customFormat="1" ht="22.35" customHeight="1">
      <c r="A170" s="1374" t="s">
        <v>419</v>
      </c>
      <c r="B170" s="1496"/>
      <c r="C170" s="1552" t="s">
        <v>277</v>
      </c>
      <c r="D170" s="1382" t="s">
        <v>842</v>
      </c>
      <c r="E170" s="1340">
        <v>2021</v>
      </c>
      <c r="F170" s="1340">
        <v>2022</v>
      </c>
      <c r="G170" s="1376">
        <v>2023</v>
      </c>
      <c r="H170" s="1376">
        <v>2024</v>
      </c>
      <c r="I170" s="1376"/>
      <c r="J170" s="1376"/>
      <c r="K170" s="1376"/>
      <c r="L170" s="1376"/>
      <c r="M170" s="1376"/>
      <c r="N170" s="1376"/>
      <c r="O170" s="1376"/>
      <c r="P170" s="1376"/>
      <c r="Q170" s="1376"/>
      <c r="R170" s="1376">
        <v>2025</v>
      </c>
      <c r="S170" s="1376"/>
      <c r="T170" s="1376"/>
      <c r="U170" s="863"/>
      <c r="V170" s="134"/>
    </row>
    <row r="171" spans="1:29" s="1" customFormat="1" ht="22.35" customHeight="1">
      <c r="A171" s="1374"/>
      <c r="B171" s="1496"/>
      <c r="C171" s="1553"/>
      <c r="D171" s="1383"/>
      <c r="E171" s="1339"/>
      <c r="F171" s="1340"/>
      <c r="G171" s="1376"/>
      <c r="H171" s="786" t="s">
        <v>5</v>
      </c>
      <c r="I171" s="786" t="s">
        <v>6</v>
      </c>
      <c r="J171" s="786" t="s">
        <v>267</v>
      </c>
      <c r="K171" s="786" t="s">
        <v>7</v>
      </c>
      <c r="L171" s="786" t="s">
        <v>13</v>
      </c>
      <c r="M171" s="896" t="s">
        <v>14</v>
      </c>
      <c r="N171" s="896" t="s">
        <v>904</v>
      </c>
      <c r="O171" s="896" t="s">
        <v>0</v>
      </c>
      <c r="P171" s="896" t="s">
        <v>1</v>
      </c>
      <c r="Q171" s="896" t="s">
        <v>2</v>
      </c>
      <c r="R171" s="896" t="s">
        <v>3</v>
      </c>
      <c r="S171" s="896" t="s">
        <v>4</v>
      </c>
      <c r="T171" s="896" t="s">
        <v>5</v>
      </c>
      <c r="U171" s="785"/>
      <c r="V171" s="134"/>
    </row>
    <row r="172" spans="1:29" s="1" customFormat="1" ht="25.15" customHeight="1">
      <c r="A172" s="1547"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17" t="s">
        <v>613</v>
      </c>
      <c r="C173" s="203">
        <v>121433.32098482101</v>
      </c>
      <c r="D173" s="203">
        <v>119280.456366866</v>
      </c>
      <c r="E173" s="203">
        <v>120531.665214401</v>
      </c>
      <c r="F173" s="203">
        <v>128689.769409518</v>
      </c>
      <c r="G173" s="203">
        <v>123625.67114058499</v>
      </c>
      <c r="H173" s="203">
        <v>128244.76142240201</v>
      </c>
      <c r="I173" s="203">
        <v>130940.12249528299</v>
      </c>
      <c r="J173" s="203">
        <v>128664.96263825901</v>
      </c>
      <c r="K173" s="203">
        <v>128578.207950522</v>
      </c>
      <c r="L173" s="203">
        <v>130900.465141005</v>
      </c>
      <c r="M173" s="203">
        <v>131135.637223764</v>
      </c>
      <c r="N173" s="203">
        <v>135822.104486975</v>
      </c>
      <c r="O173" s="203">
        <v>134324.187691725</v>
      </c>
      <c r="P173" s="203">
        <v>136090.601997505</v>
      </c>
      <c r="Q173" s="203">
        <v>140252.82723239801</v>
      </c>
      <c r="R173" s="203">
        <v>136936.689170675</v>
      </c>
      <c r="S173" s="203">
        <v>134062.12178148699</v>
      </c>
      <c r="T173" s="203">
        <v>133247.78544235</v>
      </c>
      <c r="U173" s="315"/>
      <c r="V173" s="134">
        <f>Q173+Q175+Q177+Q179+Q181+Q183+Q185+Q187+Q189+Q191+Q193+Q195+Q197+Q199+Q201+Q203+Q205+Q207+Q211+Q213+Q215+Q217+Q219+Q221</f>
        <v>3441087.9126526606</v>
      </c>
      <c r="W173" s="134"/>
      <c r="X173" s="134"/>
      <c r="Y173" s="134">
        <f>T173+T175+T177+T179+T181+T183+T185+T187+T189+T191+T193+T195+T197+T199+T201+T203+T205+T207+T211+T213+T215+T217+T219+T221</f>
        <v>3499490.7649059752</v>
      </c>
      <c r="Z173" s="134"/>
      <c r="AA173" s="134"/>
      <c r="AB173" s="134"/>
      <c r="AC173" s="134"/>
    </row>
    <row r="174" spans="1:29" s="1" customFormat="1" ht="12.95" customHeight="1">
      <c r="A174" s="178"/>
      <c r="B174" s="1217" t="s">
        <v>781</v>
      </c>
      <c r="C174" s="203">
        <v>1233.8801063920002</v>
      </c>
      <c r="D174" s="203">
        <v>2171.777993232</v>
      </c>
      <c r="E174" s="203">
        <v>1876.143915268</v>
      </c>
      <c r="F174" s="203">
        <v>1420.648181153</v>
      </c>
      <c r="G174" s="203">
        <v>1655.4052096160001</v>
      </c>
      <c r="H174" s="203">
        <v>1701.6870388750001</v>
      </c>
      <c r="I174" s="203">
        <v>1669.6440869739999</v>
      </c>
      <c r="J174" s="203">
        <v>1690.82302052</v>
      </c>
      <c r="K174" s="203">
        <v>1671.903409449</v>
      </c>
      <c r="L174" s="203">
        <v>1829.7495372880001</v>
      </c>
      <c r="M174" s="203">
        <v>1819.1549993420001</v>
      </c>
      <c r="N174" s="203">
        <v>1800.1434231840001</v>
      </c>
      <c r="O174" s="203">
        <v>1819.53326118</v>
      </c>
      <c r="P174" s="203">
        <v>1823.143583416</v>
      </c>
      <c r="Q174" s="203">
        <v>1821.4434824570001</v>
      </c>
      <c r="R174" s="203">
        <v>1873.0278666859999</v>
      </c>
      <c r="S174" s="203">
        <v>1868.082705669</v>
      </c>
      <c r="T174" s="203">
        <v>1837.4400310430001</v>
      </c>
      <c r="U174" s="315"/>
      <c r="V174" s="134">
        <f>Q174+Q176+Q178+Q180+Q182+Q184+Q186+Q188+Q190+Q192+Q194+Q196+Q198+Q200+Q202+Q204+Q206+Q208+Q212+Q214+Q216+Q218+Q220+Q222</f>
        <v>73282.836222149985</v>
      </c>
      <c r="W174" s="134"/>
      <c r="X174" s="134"/>
      <c r="Y174" s="134">
        <f>T174+T176+T178+T180+T182+T184+T186+T188+T190+T192+T194+T196+T198+T200+T202+T204+T206+T208+T212+T214+T216+T218+T220+T222</f>
        <v>76276.328217357004</v>
      </c>
      <c r="Z174" s="134"/>
      <c r="AA174" s="134"/>
      <c r="AB174" s="134"/>
      <c r="AC174" s="134"/>
    </row>
    <row r="175" spans="1:29" s="1" customFormat="1" ht="12.95" customHeight="1">
      <c r="A175" s="178" t="s">
        <v>19</v>
      </c>
      <c r="B175" s="1217" t="s">
        <v>614</v>
      </c>
      <c r="C175" s="203">
        <v>5477.68282636</v>
      </c>
      <c r="D175" s="203">
        <v>6001.2407215450003</v>
      </c>
      <c r="E175" s="203">
        <v>5996.4573611489996</v>
      </c>
      <c r="F175" s="203">
        <v>5256.3324881110002</v>
      </c>
      <c r="G175" s="203">
        <v>5343.7435733900002</v>
      </c>
      <c r="H175" s="203">
        <v>5204.6665534570002</v>
      </c>
      <c r="I175" s="203">
        <v>5098.2439205179999</v>
      </c>
      <c r="J175" s="203">
        <v>4916.3399057119996</v>
      </c>
      <c r="K175" s="203">
        <v>4855.4967881789999</v>
      </c>
      <c r="L175" s="203">
        <v>4843.7132909620004</v>
      </c>
      <c r="M175" s="203">
        <v>4903.1866980799996</v>
      </c>
      <c r="N175" s="203">
        <v>4977.1758648819996</v>
      </c>
      <c r="O175" s="203">
        <v>4890.4268412130004</v>
      </c>
      <c r="P175" s="203">
        <v>4891.355292229</v>
      </c>
      <c r="Q175" s="203">
        <v>4902.7399764259999</v>
      </c>
      <c r="R175" s="203">
        <v>4856.0923832580002</v>
      </c>
      <c r="S175" s="203">
        <v>4989.0948308360003</v>
      </c>
      <c r="T175" s="203">
        <v>4990.3616837449999</v>
      </c>
      <c r="U175" s="315"/>
      <c r="V175" s="134"/>
    </row>
    <row r="176" spans="1:29" s="1" customFormat="1" ht="12.95" customHeight="1">
      <c r="A176" s="178"/>
      <c r="B176" s="1217" t="s">
        <v>781</v>
      </c>
      <c r="C176" s="203">
        <v>88.077197933000008</v>
      </c>
      <c r="D176" s="203">
        <v>306.362724388</v>
      </c>
      <c r="E176" s="203">
        <v>194.06635820899999</v>
      </c>
      <c r="F176" s="203">
        <v>388.51467068300002</v>
      </c>
      <c r="G176" s="203">
        <v>382.317077509</v>
      </c>
      <c r="H176" s="203">
        <v>338.17589129599997</v>
      </c>
      <c r="I176" s="203">
        <v>344.60181255100002</v>
      </c>
      <c r="J176" s="203">
        <v>236.01781672600001</v>
      </c>
      <c r="K176" s="203">
        <v>239.660982483</v>
      </c>
      <c r="L176" s="203">
        <v>231.052111758</v>
      </c>
      <c r="M176" s="203">
        <v>227.790205853</v>
      </c>
      <c r="N176" s="203">
        <v>228.46498230899999</v>
      </c>
      <c r="O176" s="203">
        <v>227.07216171900001</v>
      </c>
      <c r="P176" s="203">
        <v>249.69858372300001</v>
      </c>
      <c r="Q176" s="203">
        <v>251.28109042099999</v>
      </c>
      <c r="R176" s="203">
        <v>247.13324792099999</v>
      </c>
      <c r="S176" s="203">
        <v>249.952033153</v>
      </c>
      <c r="T176" s="203">
        <v>180.32858352900001</v>
      </c>
      <c r="U176" s="315"/>
      <c r="V176" s="134"/>
    </row>
    <row r="177" spans="1:26" s="1" customFormat="1" ht="12.95" customHeight="1">
      <c r="A177" s="178" t="s">
        <v>20</v>
      </c>
      <c r="B177" s="1217" t="s">
        <v>615</v>
      </c>
      <c r="C177" s="203">
        <v>61794.145078193003</v>
      </c>
      <c r="D177" s="203">
        <v>50554.363706693999</v>
      </c>
      <c r="E177" s="203">
        <v>57715.734690577003</v>
      </c>
      <c r="F177" s="203">
        <v>87142.060032349007</v>
      </c>
      <c r="G177" s="203">
        <v>105270.08130823501</v>
      </c>
      <c r="H177" s="203">
        <v>122305.046527197</v>
      </c>
      <c r="I177" s="203">
        <v>118727.49726842</v>
      </c>
      <c r="J177" s="203">
        <v>117939.00416282901</v>
      </c>
      <c r="K177" s="203">
        <v>115205.981811176</v>
      </c>
      <c r="L177" s="203">
        <v>119309.764856868</v>
      </c>
      <c r="M177" s="203">
        <v>125377.217815696</v>
      </c>
      <c r="N177" s="203">
        <v>130573.682555648</v>
      </c>
      <c r="O177" s="203">
        <v>133646.18170023101</v>
      </c>
      <c r="P177" s="203">
        <v>132699.28096785699</v>
      </c>
      <c r="Q177" s="203">
        <v>140220.61674068699</v>
      </c>
      <c r="R177" s="203">
        <v>142332.169553938</v>
      </c>
      <c r="S177" s="203">
        <v>142072.61253707099</v>
      </c>
      <c r="T177" s="203">
        <v>143686.42066099599</v>
      </c>
      <c r="U177" s="315"/>
      <c r="V177" s="134"/>
    </row>
    <row r="178" spans="1:26" s="134" customFormat="1" ht="12.95" customHeight="1">
      <c r="A178" s="181"/>
      <c r="B178" s="1217" t="s">
        <v>781</v>
      </c>
      <c r="C178" s="203">
        <v>3003.4560329899996</v>
      </c>
      <c r="D178" s="203">
        <v>1706.503768281</v>
      </c>
      <c r="E178" s="203">
        <v>864.02855613899999</v>
      </c>
      <c r="F178" s="203">
        <v>708.10779289300001</v>
      </c>
      <c r="G178" s="203">
        <v>1562.905167892</v>
      </c>
      <c r="H178" s="203">
        <v>1544.7694030810001</v>
      </c>
      <c r="I178" s="203">
        <v>771.89767600100004</v>
      </c>
      <c r="J178" s="203">
        <v>932.61849626699995</v>
      </c>
      <c r="K178" s="203">
        <v>961.02798558799998</v>
      </c>
      <c r="L178" s="203">
        <v>754.38630624899997</v>
      </c>
      <c r="M178" s="203">
        <v>781.52830421700003</v>
      </c>
      <c r="N178" s="203">
        <v>698.48431566800002</v>
      </c>
      <c r="O178" s="203">
        <v>655.18549058200006</v>
      </c>
      <c r="P178" s="203">
        <v>862.26015021000001</v>
      </c>
      <c r="Q178" s="203">
        <v>848.76419494100003</v>
      </c>
      <c r="R178" s="203">
        <v>846.57323934399994</v>
      </c>
      <c r="S178" s="203">
        <v>917.06544162</v>
      </c>
      <c r="T178" s="203">
        <v>543.26078243699999</v>
      </c>
      <c r="U178" s="315"/>
      <c r="V178"/>
      <c r="W178"/>
      <c r="X178"/>
      <c r="Y178"/>
      <c r="Z178"/>
    </row>
    <row r="179" spans="1:26" s="134" customFormat="1" ht="12.95" customHeight="1">
      <c r="A179" s="178" t="s">
        <v>22</v>
      </c>
      <c r="B179" s="1217" t="s">
        <v>616</v>
      </c>
      <c r="C179" s="203">
        <v>490364.96650779998</v>
      </c>
      <c r="D179" s="203">
        <v>495326.74726850801</v>
      </c>
      <c r="E179" s="203">
        <v>517323.36327195098</v>
      </c>
      <c r="F179" s="203">
        <v>584901.41397861904</v>
      </c>
      <c r="G179" s="203">
        <v>614180.39495828794</v>
      </c>
      <c r="H179" s="203">
        <v>634813.97775994602</v>
      </c>
      <c r="I179" s="203">
        <v>644320.35862823995</v>
      </c>
      <c r="J179" s="203">
        <v>639544.24760730204</v>
      </c>
      <c r="K179" s="203">
        <v>639214.73808620998</v>
      </c>
      <c r="L179" s="203">
        <v>657010.15610436804</v>
      </c>
      <c r="M179" s="203">
        <v>660754.30601504899</v>
      </c>
      <c r="N179" s="203">
        <v>671108.34851627902</v>
      </c>
      <c r="O179" s="203">
        <v>674067.160652266</v>
      </c>
      <c r="P179" s="203">
        <v>690666.82172717701</v>
      </c>
      <c r="Q179" s="203">
        <v>695945.25507127901</v>
      </c>
      <c r="R179" s="203">
        <v>703106.08056541404</v>
      </c>
      <c r="S179" s="203">
        <v>709131.31717183895</v>
      </c>
      <c r="T179" s="203">
        <v>703510.66528652504</v>
      </c>
      <c r="U179" s="315"/>
      <c r="V179"/>
      <c r="W179"/>
      <c r="X179"/>
      <c r="Y179"/>
      <c r="Z179"/>
    </row>
    <row r="180" spans="1:26" s="134" customFormat="1" ht="12.95" customHeight="1">
      <c r="A180" s="178"/>
      <c r="B180" s="1217" t="s">
        <v>781</v>
      </c>
      <c r="C180" s="203">
        <v>9105.054028736</v>
      </c>
      <c r="D180" s="203">
        <v>13783.750816218999</v>
      </c>
      <c r="E180" s="203">
        <v>22698.938182050999</v>
      </c>
      <c r="F180" s="203">
        <v>22329.573863452999</v>
      </c>
      <c r="G180" s="203">
        <v>20158.843516231002</v>
      </c>
      <c r="H180" s="203">
        <v>20991.718025751001</v>
      </c>
      <c r="I180" s="203">
        <v>21647.029952156001</v>
      </c>
      <c r="J180" s="203">
        <v>20725.282461488001</v>
      </c>
      <c r="K180" s="203">
        <v>20700.482858907999</v>
      </c>
      <c r="L180" s="203">
        <v>20387.672147464</v>
      </c>
      <c r="M180" s="203">
        <v>20123.008294791998</v>
      </c>
      <c r="N180" s="203">
        <v>19735.352333219002</v>
      </c>
      <c r="O180" s="203">
        <v>20283.399267625999</v>
      </c>
      <c r="P180" s="203">
        <v>20632.925627264998</v>
      </c>
      <c r="Q180" s="203">
        <v>20083.292612208999</v>
      </c>
      <c r="R180" s="203">
        <v>21045.738391767001</v>
      </c>
      <c r="S180" s="203">
        <v>20649.279227346</v>
      </c>
      <c r="T180" s="203">
        <v>19867.841436466999</v>
      </c>
      <c r="U180" s="315"/>
      <c r="V180"/>
      <c r="W180"/>
      <c r="X180"/>
      <c r="Y180"/>
      <c r="Z180"/>
    </row>
    <row r="181" spans="1:26" s="134" customFormat="1" ht="12.95" customHeight="1">
      <c r="A181" s="178" t="s">
        <v>23</v>
      </c>
      <c r="B181" s="1217" t="s">
        <v>617</v>
      </c>
      <c r="C181" s="203">
        <v>60234.305646772998</v>
      </c>
      <c r="D181" s="203">
        <v>57960.128001534002</v>
      </c>
      <c r="E181" s="203">
        <v>54148.161827885</v>
      </c>
      <c r="F181" s="203">
        <v>51601.568246725998</v>
      </c>
      <c r="G181" s="203">
        <v>68621.976508471998</v>
      </c>
      <c r="H181" s="203">
        <v>73881.927223994993</v>
      </c>
      <c r="I181" s="203">
        <v>73922.791683107003</v>
      </c>
      <c r="J181" s="203">
        <v>72108.462679685996</v>
      </c>
      <c r="K181" s="203">
        <v>71663.483651336996</v>
      </c>
      <c r="L181" s="203">
        <v>75965.837871145006</v>
      </c>
      <c r="M181" s="203">
        <v>77017.209124842004</v>
      </c>
      <c r="N181" s="203">
        <v>89946.764890855993</v>
      </c>
      <c r="O181" s="203">
        <v>88872.575267424996</v>
      </c>
      <c r="P181" s="203">
        <v>89992.523728904998</v>
      </c>
      <c r="Q181" s="203">
        <v>90984.170646583007</v>
      </c>
      <c r="R181" s="203">
        <v>90572.665318372994</v>
      </c>
      <c r="S181" s="203">
        <v>90976.554025920006</v>
      </c>
      <c r="T181" s="203">
        <v>89568.413174233996</v>
      </c>
      <c r="U181" s="315"/>
      <c r="V181"/>
      <c r="W181"/>
      <c r="X181"/>
      <c r="Y181"/>
      <c r="Z181"/>
    </row>
    <row r="182" spans="1:26" s="134" customFormat="1" ht="12.95" customHeight="1">
      <c r="A182" s="178"/>
      <c r="B182" s="1217" t="s">
        <v>781</v>
      </c>
      <c r="C182" s="203">
        <v>1003.670470673</v>
      </c>
      <c r="D182" s="203">
        <v>785.259888875</v>
      </c>
      <c r="E182" s="203">
        <v>692.23708333599996</v>
      </c>
      <c r="F182" s="203">
        <v>485.65053333200001</v>
      </c>
      <c r="G182" s="203">
        <v>382.332322396</v>
      </c>
      <c r="H182" s="203">
        <v>327.30668432599998</v>
      </c>
      <c r="I182" s="203">
        <v>438.16271044799998</v>
      </c>
      <c r="J182" s="203">
        <v>430.90702761799997</v>
      </c>
      <c r="K182" s="203">
        <v>423.92100533899998</v>
      </c>
      <c r="L182" s="203">
        <v>429.26999331799999</v>
      </c>
      <c r="M182" s="203">
        <v>430.37663149100001</v>
      </c>
      <c r="N182" s="203">
        <v>430.43776119099999</v>
      </c>
      <c r="O182" s="203">
        <v>357.75779798600001</v>
      </c>
      <c r="P182" s="203">
        <v>364.772908454</v>
      </c>
      <c r="Q182" s="203">
        <v>252.33024268299999</v>
      </c>
      <c r="R182" s="203">
        <v>254.90060301099999</v>
      </c>
      <c r="S182" s="203">
        <v>256.45266088599999</v>
      </c>
      <c r="T182" s="203">
        <v>239.48101432199999</v>
      </c>
      <c r="U182" s="315"/>
      <c r="V182"/>
      <c r="W182"/>
      <c r="X182"/>
      <c r="Y182"/>
      <c r="Z182"/>
    </row>
    <row r="183" spans="1:26" s="134" customFormat="1" ht="12.95" customHeight="1">
      <c r="A183" s="178" t="s">
        <v>24</v>
      </c>
      <c r="B183" s="1217" t="s">
        <v>570</v>
      </c>
      <c r="C183" s="203">
        <v>139260.85355360701</v>
      </c>
      <c r="D183" s="203">
        <v>163696.042688741</v>
      </c>
      <c r="E183" s="203">
        <v>163799.98465036799</v>
      </c>
      <c r="F183" s="203">
        <v>169139.10496876799</v>
      </c>
      <c r="G183" s="203">
        <v>162285.09899301699</v>
      </c>
      <c r="H183" s="203">
        <v>158084.96477604701</v>
      </c>
      <c r="I183" s="203">
        <v>158881.12237724601</v>
      </c>
      <c r="J183" s="203">
        <v>159565.37725840299</v>
      </c>
      <c r="K183" s="203">
        <v>164232.05654664201</v>
      </c>
      <c r="L183" s="203">
        <v>162456.02951165001</v>
      </c>
      <c r="M183" s="203">
        <v>164442.35244334501</v>
      </c>
      <c r="N183" s="203">
        <v>162497.11950297101</v>
      </c>
      <c r="O183" s="203">
        <v>159261.37545241101</v>
      </c>
      <c r="P183" s="203">
        <v>157961.18860364499</v>
      </c>
      <c r="Q183" s="203">
        <v>155381.79435312399</v>
      </c>
      <c r="R183" s="203">
        <v>155896.61792356599</v>
      </c>
      <c r="S183" s="203">
        <v>155425.71772946499</v>
      </c>
      <c r="T183" s="203">
        <v>153863.036546805</v>
      </c>
      <c r="U183" s="315"/>
      <c r="V183"/>
      <c r="W183"/>
      <c r="X183"/>
      <c r="Y183"/>
      <c r="Z183"/>
    </row>
    <row r="184" spans="1:26" s="134" customFormat="1" ht="12.95" customHeight="1">
      <c r="A184" s="181"/>
      <c r="B184" s="1217" t="s">
        <v>781</v>
      </c>
      <c r="C184" s="203">
        <v>3083.3563249939998</v>
      </c>
      <c r="D184" s="203">
        <v>3134.3440732280005</v>
      </c>
      <c r="E184" s="203">
        <v>2984.9168275450002</v>
      </c>
      <c r="F184" s="203">
        <v>2373.2585561370001</v>
      </c>
      <c r="G184" s="203">
        <v>4414.5315581799996</v>
      </c>
      <c r="H184" s="203">
        <v>4914.7615607240004</v>
      </c>
      <c r="I184" s="203">
        <v>5189.4013786429996</v>
      </c>
      <c r="J184" s="203">
        <v>5148.9689103860001</v>
      </c>
      <c r="K184" s="203">
        <v>4793.1748796319998</v>
      </c>
      <c r="L184" s="203">
        <v>4925.151663738</v>
      </c>
      <c r="M184" s="203">
        <v>4420.3630078779997</v>
      </c>
      <c r="N184" s="203">
        <v>4287.3207439320004</v>
      </c>
      <c r="O184" s="203">
        <v>3364.946415158</v>
      </c>
      <c r="P184" s="203">
        <v>3327.342050833</v>
      </c>
      <c r="Q184" s="203">
        <v>3350.9835672879999</v>
      </c>
      <c r="R184" s="203">
        <v>3481.8884128499999</v>
      </c>
      <c r="S184" s="203">
        <v>3445.0269334610002</v>
      </c>
      <c r="T184" s="203">
        <v>3475.9813845230001</v>
      </c>
      <c r="U184" s="315"/>
      <c r="V184"/>
      <c r="W184"/>
      <c r="X184"/>
      <c r="Y184"/>
      <c r="Z184"/>
    </row>
    <row r="185" spans="1:26" s="134" customFormat="1" ht="12.95" customHeight="1">
      <c r="A185" s="178" t="s">
        <v>25</v>
      </c>
      <c r="B185" s="1217" t="s">
        <v>618</v>
      </c>
      <c r="C185" s="69">
        <v>466210.88125884999</v>
      </c>
      <c r="D185" s="69">
        <v>431213.12592854601</v>
      </c>
      <c r="E185" s="69">
        <v>425856.66172089701</v>
      </c>
      <c r="F185" s="69">
        <v>453003.55141567701</v>
      </c>
      <c r="G185" s="69">
        <v>493074.23618433502</v>
      </c>
      <c r="H185" s="69">
        <v>511571.04267413099</v>
      </c>
      <c r="I185" s="69">
        <v>504309.63002147601</v>
      </c>
      <c r="J185" s="69">
        <v>508200.88098200603</v>
      </c>
      <c r="K185" s="69">
        <v>523000.25952494401</v>
      </c>
      <c r="L185" s="69">
        <v>523375.71420764597</v>
      </c>
      <c r="M185" s="69">
        <v>524318.40924682503</v>
      </c>
      <c r="N185" s="69">
        <v>516925.23696247401</v>
      </c>
      <c r="O185" s="69">
        <v>503305.76345842198</v>
      </c>
      <c r="P185" s="69">
        <v>511257.06098701898</v>
      </c>
      <c r="Q185" s="69">
        <v>519113.05253319698</v>
      </c>
      <c r="R185" s="69">
        <v>522293.19681764703</v>
      </c>
      <c r="S185" s="69">
        <v>518649.31942462601</v>
      </c>
      <c r="T185" s="69">
        <v>531886.03806107701</v>
      </c>
      <c r="U185" s="371"/>
      <c r="V185"/>
      <c r="W185"/>
      <c r="X185"/>
      <c r="Y185"/>
      <c r="Z185"/>
    </row>
    <row r="186" spans="1:26" s="134" customFormat="1" ht="12.95" customHeight="1">
      <c r="A186" s="178"/>
      <c r="B186" s="1217" t="s">
        <v>781</v>
      </c>
      <c r="C186" s="203">
        <v>18001.456011467002</v>
      </c>
      <c r="D186" s="203">
        <v>21104.729690630003</v>
      </c>
      <c r="E186" s="203">
        <v>17191.744374749</v>
      </c>
      <c r="F186" s="203">
        <v>15841.772668518999</v>
      </c>
      <c r="G186" s="203">
        <v>15688.609905541</v>
      </c>
      <c r="H186" s="203">
        <v>17316.447810565998</v>
      </c>
      <c r="I186" s="203">
        <v>17411.824769068</v>
      </c>
      <c r="J186" s="203">
        <v>17222.757908856998</v>
      </c>
      <c r="K186" s="203">
        <v>17263.734285924998</v>
      </c>
      <c r="L186" s="203">
        <v>16972.768710183002</v>
      </c>
      <c r="M186" s="203">
        <v>16641.696611181</v>
      </c>
      <c r="N186" s="203">
        <v>16464.644954002</v>
      </c>
      <c r="O186" s="203">
        <v>17431.301889232</v>
      </c>
      <c r="P186" s="203">
        <v>18213.340682996</v>
      </c>
      <c r="Q186" s="203">
        <v>18162.800730024999</v>
      </c>
      <c r="R186" s="203">
        <v>18700.005974455002</v>
      </c>
      <c r="S186" s="203">
        <v>19707.138849486</v>
      </c>
      <c r="T186" s="203">
        <v>19457.208473325001</v>
      </c>
      <c r="U186" s="315"/>
      <c r="V186"/>
      <c r="W186"/>
      <c r="X186"/>
      <c r="Y186"/>
      <c r="Z186"/>
    </row>
    <row r="187" spans="1:26" s="134" customFormat="1" ht="24">
      <c r="A187" s="178" t="s">
        <v>26</v>
      </c>
      <c r="B187" s="1217" t="s">
        <v>619</v>
      </c>
      <c r="C187" s="203">
        <v>60735.503315298003</v>
      </c>
      <c r="D187" s="203">
        <v>61347.885576556</v>
      </c>
      <c r="E187" s="203">
        <v>60859.329602450998</v>
      </c>
      <c r="F187" s="203">
        <v>60861.203653242999</v>
      </c>
      <c r="G187" s="203">
        <v>60740.242037017997</v>
      </c>
      <c r="H187" s="203">
        <v>61328.305682343002</v>
      </c>
      <c r="I187" s="203">
        <v>61105.255343019002</v>
      </c>
      <c r="J187" s="203">
        <v>61584.453341022003</v>
      </c>
      <c r="K187" s="203">
        <v>61964.009025771004</v>
      </c>
      <c r="L187" s="203">
        <v>63275.145605026999</v>
      </c>
      <c r="M187" s="203">
        <v>63282.861843687002</v>
      </c>
      <c r="N187" s="203">
        <v>63378.790957019002</v>
      </c>
      <c r="O187" s="203">
        <v>63411.535977681</v>
      </c>
      <c r="P187" s="203">
        <v>63573.205082161003</v>
      </c>
      <c r="Q187" s="203">
        <v>64543.678364403997</v>
      </c>
      <c r="R187" s="203">
        <v>65097.708224784998</v>
      </c>
      <c r="S187" s="203">
        <v>65336.448330571002</v>
      </c>
      <c r="T187" s="203">
        <v>65351.621649029003</v>
      </c>
      <c r="U187" s="315"/>
      <c r="V187"/>
      <c r="W187"/>
      <c r="X187"/>
      <c r="Y187"/>
      <c r="Z187"/>
    </row>
    <row r="188" spans="1:26" s="134" customFormat="1" ht="12" customHeight="1">
      <c r="A188" s="178"/>
      <c r="B188" s="1217" t="s">
        <v>781</v>
      </c>
      <c r="C188" s="203">
        <v>4330.0219729649998</v>
      </c>
      <c r="D188" s="203">
        <v>2954.0912779830001</v>
      </c>
      <c r="E188" s="203">
        <v>4280.6441434890003</v>
      </c>
      <c r="F188" s="203">
        <v>3969.069575812</v>
      </c>
      <c r="G188" s="203">
        <v>1719.9162525419999</v>
      </c>
      <c r="H188" s="203">
        <v>2337.5200727169999</v>
      </c>
      <c r="I188" s="203">
        <v>2034.6917118599999</v>
      </c>
      <c r="J188" s="203">
        <v>2354.014506644</v>
      </c>
      <c r="K188" s="203">
        <v>2324.6334935069999</v>
      </c>
      <c r="L188" s="203">
        <v>2315.0329773889998</v>
      </c>
      <c r="M188" s="203">
        <v>2279.703891187</v>
      </c>
      <c r="N188" s="203">
        <v>1712.8354475829999</v>
      </c>
      <c r="O188" s="203">
        <v>1705.5341336280001</v>
      </c>
      <c r="P188" s="203">
        <v>1715.9352950509999</v>
      </c>
      <c r="Q188" s="203">
        <v>1690.457446142</v>
      </c>
      <c r="R188" s="203">
        <v>1662.9556245480001</v>
      </c>
      <c r="S188" s="203">
        <v>1714.820067549</v>
      </c>
      <c r="T188" s="203">
        <v>2426.0707717629998</v>
      </c>
      <c r="U188" s="315"/>
      <c r="V188"/>
      <c r="W188"/>
      <c r="X188"/>
      <c r="Y188"/>
      <c r="Z188"/>
    </row>
    <row r="189" spans="1:26" s="134" customFormat="1" ht="26.25" customHeight="1">
      <c r="A189" s="178" t="s">
        <v>27</v>
      </c>
      <c r="B189" s="1217" t="s">
        <v>645</v>
      </c>
      <c r="C189" s="203">
        <v>111121.41564673001</v>
      </c>
      <c r="D189" s="203">
        <v>120464.169243838</v>
      </c>
      <c r="E189" s="203">
        <v>150553.73034454999</v>
      </c>
      <c r="F189" s="203">
        <v>151930.292450799</v>
      </c>
      <c r="G189" s="203">
        <v>186647.446706196</v>
      </c>
      <c r="H189" s="203">
        <v>204841.78098045199</v>
      </c>
      <c r="I189" s="203">
        <v>206524.808019405</v>
      </c>
      <c r="J189" s="203">
        <v>200740.25042939599</v>
      </c>
      <c r="K189" s="203">
        <v>202585.173567619</v>
      </c>
      <c r="L189" s="203">
        <v>203791.35351282099</v>
      </c>
      <c r="M189" s="203">
        <v>204856.08591343099</v>
      </c>
      <c r="N189" s="203">
        <v>214546.94717838001</v>
      </c>
      <c r="O189" s="203">
        <v>219274.93815058601</v>
      </c>
      <c r="P189" s="203">
        <v>219943.25685895799</v>
      </c>
      <c r="Q189" s="203">
        <v>219821.85601905201</v>
      </c>
      <c r="R189" s="203">
        <v>227974.884674156</v>
      </c>
      <c r="S189" s="203">
        <v>234538.71283644601</v>
      </c>
      <c r="T189" s="203">
        <v>236441.202670748</v>
      </c>
      <c r="U189" s="315"/>
      <c r="V189"/>
      <c r="W189"/>
      <c r="X189"/>
      <c r="Y189"/>
      <c r="Z189"/>
    </row>
    <row r="190" spans="1:26" s="134" customFormat="1" ht="12" customHeight="1">
      <c r="A190" s="178"/>
      <c r="B190" s="1217" t="s">
        <v>781</v>
      </c>
      <c r="C190" s="203">
        <v>3263.7027816150003</v>
      </c>
      <c r="D190" s="203">
        <v>2541.4363881360005</v>
      </c>
      <c r="E190" s="203">
        <v>2391.3166015649999</v>
      </c>
      <c r="F190" s="203">
        <v>1882.9506202780001</v>
      </c>
      <c r="G190" s="203">
        <v>2350.5549512799998</v>
      </c>
      <c r="H190" s="203">
        <v>2445.1191147569998</v>
      </c>
      <c r="I190" s="203">
        <v>2186.0745681600001</v>
      </c>
      <c r="J190" s="203">
        <v>2173.4300474219999</v>
      </c>
      <c r="K190" s="203">
        <v>2127.0372009869998</v>
      </c>
      <c r="L190" s="203">
        <v>2123.3224668110001</v>
      </c>
      <c r="M190" s="203">
        <v>2023.1661566</v>
      </c>
      <c r="N190" s="203">
        <v>1915.0610166399999</v>
      </c>
      <c r="O190" s="203">
        <v>1714.51707672</v>
      </c>
      <c r="P190" s="203">
        <v>1819.1762908400001</v>
      </c>
      <c r="Q190" s="203">
        <v>1854.631983083</v>
      </c>
      <c r="R190" s="203">
        <v>1936.356819137</v>
      </c>
      <c r="S190" s="203">
        <v>2188.8656380970001</v>
      </c>
      <c r="T190" s="203">
        <v>1932.3863649800001</v>
      </c>
      <c r="U190" s="315"/>
      <c r="V190"/>
      <c r="W190"/>
      <c r="X190"/>
      <c r="Y190"/>
      <c r="Z190"/>
    </row>
    <row r="191" spans="1:26" s="134" customFormat="1" ht="12" customHeight="1">
      <c r="A191" s="178" t="s">
        <v>28</v>
      </c>
      <c r="B191" s="1217" t="s">
        <v>621</v>
      </c>
      <c r="C191" s="203">
        <v>143306.88930104999</v>
      </c>
      <c r="D191" s="203">
        <v>138303.56099625299</v>
      </c>
      <c r="E191" s="203">
        <v>144435.986925921</v>
      </c>
      <c r="F191" s="203">
        <v>192610.137333197</v>
      </c>
      <c r="G191" s="203">
        <v>234941.424996869</v>
      </c>
      <c r="H191" s="203">
        <v>268985.205878073</v>
      </c>
      <c r="I191" s="203">
        <v>264932.85658490402</v>
      </c>
      <c r="J191" s="203">
        <v>269367.11933659198</v>
      </c>
      <c r="K191" s="203">
        <v>268925.92861911602</v>
      </c>
      <c r="L191" s="203">
        <v>264490.92270217498</v>
      </c>
      <c r="M191" s="203">
        <v>265866.821216763</v>
      </c>
      <c r="N191" s="203">
        <v>272064.35107863997</v>
      </c>
      <c r="O191" s="203">
        <v>263549.64754576603</v>
      </c>
      <c r="P191" s="203">
        <v>267728.37291821698</v>
      </c>
      <c r="Q191" s="203">
        <v>280878.89124361199</v>
      </c>
      <c r="R191" s="203">
        <v>282930.76698377501</v>
      </c>
      <c r="S191" s="203">
        <v>282265.82761992299</v>
      </c>
      <c r="T191" s="203">
        <v>290102.32134812698</v>
      </c>
      <c r="U191" s="315"/>
      <c r="V191"/>
      <c r="W191"/>
      <c r="X191"/>
      <c r="Y191"/>
      <c r="Z191"/>
    </row>
    <row r="192" spans="1:26" s="134" customFormat="1" ht="12" customHeight="1">
      <c r="A192" s="178"/>
      <c r="B192" s="1217" t="s">
        <v>781</v>
      </c>
      <c r="C192" s="203">
        <v>1060.9215629519999</v>
      </c>
      <c r="D192" s="203">
        <v>720.11687166000002</v>
      </c>
      <c r="E192" s="203">
        <v>2282.4290026799999</v>
      </c>
      <c r="F192" s="203">
        <v>1574.541083501</v>
      </c>
      <c r="G192" s="203">
        <v>1098.1407520810001</v>
      </c>
      <c r="H192" s="203">
        <v>1307.0011743749999</v>
      </c>
      <c r="I192" s="203">
        <v>1336.811760413</v>
      </c>
      <c r="J192" s="203">
        <v>1362.642340265</v>
      </c>
      <c r="K192" s="203">
        <v>1323.780856909</v>
      </c>
      <c r="L192" s="203">
        <v>1265.8967509470001</v>
      </c>
      <c r="M192" s="203">
        <v>1265.2764635010001</v>
      </c>
      <c r="N192" s="203">
        <v>1249.5729433020001</v>
      </c>
      <c r="O192" s="203">
        <v>1017.515629616</v>
      </c>
      <c r="P192" s="203">
        <v>1020.572741955</v>
      </c>
      <c r="Q192" s="203">
        <v>973.075406585</v>
      </c>
      <c r="R192" s="203">
        <v>969.36258625000005</v>
      </c>
      <c r="S192" s="203">
        <v>1001.807929331</v>
      </c>
      <c r="T192" s="203">
        <v>1004.4765166769999</v>
      </c>
      <c r="U192" s="315"/>
      <c r="V192"/>
      <c r="W192"/>
      <c r="X192"/>
      <c r="Y192"/>
      <c r="Z192"/>
    </row>
    <row r="193" spans="1:26" s="134" customFormat="1" ht="24.2" customHeight="1">
      <c r="A193" s="178" t="s">
        <v>119</v>
      </c>
      <c r="B193" s="1217" t="s">
        <v>622</v>
      </c>
      <c r="C193" s="203">
        <v>157840.651493196</v>
      </c>
      <c r="D193" s="203">
        <v>163379.531859198</v>
      </c>
      <c r="E193" s="203">
        <v>174669.97391147699</v>
      </c>
      <c r="F193" s="203">
        <v>226992.40286419599</v>
      </c>
      <c r="G193" s="203">
        <v>251663.96455337101</v>
      </c>
      <c r="H193" s="203">
        <v>248294.82687651599</v>
      </c>
      <c r="I193" s="203">
        <v>255426.18117363501</v>
      </c>
      <c r="J193" s="203">
        <v>253559.11580444701</v>
      </c>
      <c r="K193" s="203">
        <v>251813.83503839199</v>
      </c>
      <c r="L193" s="203">
        <v>254107.288195662</v>
      </c>
      <c r="M193" s="203">
        <v>255691.32375653301</v>
      </c>
      <c r="N193" s="203">
        <v>262358.58156635502</v>
      </c>
      <c r="O193" s="203">
        <v>258890.24025169801</v>
      </c>
      <c r="P193" s="203">
        <v>257106.71816945801</v>
      </c>
      <c r="Q193" s="203">
        <v>262144.24504616001</v>
      </c>
      <c r="R193" s="203">
        <v>261194.47771436401</v>
      </c>
      <c r="S193" s="203">
        <v>262193.38893833401</v>
      </c>
      <c r="T193" s="203">
        <v>265387.513648886</v>
      </c>
      <c r="U193" s="315"/>
      <c r="V193"/>
      <c r="W193"/>
      <c r="X193"/>
      <c r="Y193"/>
      <c r="Z193"/>
    </row>
    <row r="194" spans="1:26" s="134" customFormat="1" ht="15">
      <c r="A194" s="178"/>
      <c r="B194" s="1217" t="s">
        <v>781</v>
      </c>
      <c r="C194" s="203">
        <v>3338.107280142</v>
      </c>
      <c r="D194" s="203">
        <v>4120.1461949209997</v>
      </c>
      <c r="E194" s="203">
        <v>3477.7866704150001</v>
      </c>
      <c r="F194" s="203">
        <v>3839.3024331669999</v>
      </c>
      <c r="G194" s="203">
        <v>4044.2525279000001</v>
      </c>
      <c r="H194" s="203">
        <v>4404.7221575100002</v>
      </c>
      <c r="I194" s="203">
        <v>4396.2176665480001</v>
      </c>
      <c r="J194" s="203">
        <v>4593.208440974</v>
      </c>
      <c r="K194" s="203">
        <v>4805.2776534280001</v>
      </c>
      <c r="L194" s="203">
        <v>4794.4564876659997</v>
      </c>
      <c r="M194" s="203">
        <v>4574.9355323259997</v>
      </c>
      <c r="N194" s="203">
        <v>4527.4311603980004</v>
      </c>
      <c r="O194" s="203">
        <v>5251.7518810290003</v>
      </c>
      <c r="P194" s="203">
        <v>5236.8530357190002</v>
      </c>
      <c r="Q194" s="203">
        <v>5070.5463773279998</v>
      </c>
      <c r="R194" s="203">
        <v>5085.9603280470001</v>
      </c>
      <c r="S194" s="203">
        <v>5131.3356997069995</v>
      </c>
      <c r="T194" s="203">
        <v>4697.8043394059996</v>
      </c>
      <c r="U194" s="315"/>
      <c r="V194"/>
      <c r="W194"/>
      <c r="X194"/>
      <c r="Y194"/>
      <c r="Z194"/>
    </row>
    <row r="195" spans="1:26" s="134" customFormat="1" ht="27.75" customHeight="1">
      <c r="A195" s="178" t="s">
        <v>81</v>
      </c>
      <c r="B195" s="1217" t="s">
        <v>623</v>
      </c>
      <c r="C195" s="203">
        <v>434.93363343800002</v>
      </c>
      <c r="D195" s="203">
        <v>27.277266211999997</v>
      </c>
      <c r="E195" s="203">
        <v>18.411266949000002</v>
      </c>
      <c r="F195" s="203">
        <v>73.188318772000002</v>
      </c>
      <c r="G195" s="203">
        <v>66.272585120000002</v>
      </c>
      <c r="H195" s="203">
        <v>69.672008547000004</v>
      </c>
      <c r="I195" s="203">
        <v>72.058450617000005</v>
      </c>
      <c r="J195" s="203">
        <v>77.217982317999997</v>
      </c>
      <c r="K195" s="203">
        <v>81.108027098999997</v>
      </c>
      <c r="L195" s="203">
        <v>83.362578503999998</v>
      </c>
      <c r="M195" s="203">
        <v>96.767176610999996</v>
      </c>
      <c r="N195" s="203">
        <v>72.253211149999998</v>
      </c>
      <c r="O195" s="203">
        <v>79.724370906000004</v>
      </c>
      <c r="P195" s="203">
        <v>89.146760642000004</v>
      </c>
      <c r="Q195" s="203">
        <v>91.742404077000003</v>
      </c>
      <c r="R195" s="203">
        <v>100.65896802899999</v>
      </c>
      <c r="S195" s="203">
        <v>102.315922261</v>
      </c>
      <c r="T195" s="203">
        <v>130.57584384899999</v>
      </c>
      <c r="U195" s="315"/>
      <c r="V195"/>
      <c r="W195"/>
      <c r="X195"/>
      <c r="Y195"/>
      <c r="Z195"/>
    </row>
    <row r="196" spans="1:26" s="134" customFormat="1" ht="15">
      <c r="A196" s="178"/>
      <c r="B196" s="1217" t="s">
        <v>781</v>
      </c>
      <c r="C196" s="203">
        <v>0.42575556599999997</v>
      </c>
      <c r="D196" s="203">
        <v>0.60052873900000003</v>
      </c>
      <c r="E196" s="203">
        <v>5.7390089999999998E-2</v>
      </c>
      <c r="F196" s="203">
        <v>3.079051E-2</v>
      </c>
      <c r="G196" s="203">
        <v>0.77438633300000004</v>
      </c>
      <c r="H196" s="203">
        <v>0.52054849700000005</v>
      </c>
      <c r="I196" s="203">
        <v>0.63344317299999997</v>
      </c>
      <c r="J196" s="203">
        <v>0.63347316399999998</v>
      </c>
      <c r="K196" s="203">
        <v>0.54180412700000002</v>
      </c>
      <c r="L196" s="203">
        <v>0.41236236199999998</v>
      </c>
      <c r="M196" s="203">
        <v>0.32644284600000001</v>
      </c>
      <c r="N196" s="203">
        <v>0.13537177</v>
      </c>
      <c r="O196" s="203">
        <v>0.13080572600000001</v>
      </c>
      <c r="P196" s="203">
        <v>0.52557957300000002</v>
      </c>
      <c r="Q196" s="203">
        <v>0.17745764</v>
      </c>
      <c r="R196" s="203">
        <v>0.20949384800000001</v>
      </c>
      <c r="S196" s="203">
        <v>0.21869544499999999</v>
      </c>
      <c r="T196" s="203">
        <v>0.37276004699999998</v>
      </c>
      <c r="U196" s="315"/>
      <c r="V196"/>
      <c r="W196"/>
      <c r="X196"/>
      <c r="Y196"/>
      <c r="Z196"/>
    </row>
    <row r="197" spans="1:26" s="134" customFormat="1" ht="15">
      <c r="A197" s="178" t="s">
        <v>82</v>
      </c>
      <c r="B197" s="1217" t="s">
        <v>624</v>
      </c>
      <c r="C197" s="203">
        <v>8287.7274613110003</v>
      </c>
      <c r="D197" s="203">
        <v>9813.8712392950001</v>
      </c>
      <c r="E197" s="203">
        <v>10160.397530236</v>
      </c>
      <c r="F197" s="203">
        <v>11099.698511959001</v>
      </c>
      <c r="G197" s="203">
        <v>12362.702635423</v>
      </c>
      <c r="H197" s="203">
        <v>12605.185167161</v>
      </c>
      <c r="I197" s="203">
        <v>12656.308533355999</v>
      </c>
      <c r="J197" s="203">
        <v>12740.358416147001</v>
      </c>
      <c r="K197" s="203">
        <v>12662.319527644</v>
      </c>
      <c r="L197" s="203">
        <v>12677.221242426</v>
      </c>
      <c r="M197" s="203">
        <v>12533.89940034</v>
      </c>
      <c r="N197" s="203">
        <v>12633.817466934999</v>
      </c>
      <c r="O197" s="203">
        <v>12657.057806626</v>
      </c>
      <c r="P197" s="203">
        <v>12817.619761620999</v>
      </c>
      <c r="Q197" s="203">
        <v>12667.019315624</v>
      </c>
      <c r="R197" s="203">
        <v>12748.620916415</v>
      </c>
      <c r="S197" s="203">
        <v>13028.430942344999</v>
      </c>
      <c r="T197" s="203">
        <v>12917.323143127</v>
      </c>
      <c r="U197" s="315"/>
      <c r="V197"/>
      <c r="W197"/>
      <c r="X197"/>
      <c r="Y197"/>
      <c r="Z197"/>
    </row>
    <row r="198" spans="1:26" s="134" customFormat="1" ht="15">
      <c r="A198" s="178"/>
      <c r="B198" s="1217" t="s">
        <v>781</v>
      </c>
      <c r="C198" s="203">
        <v>59.844398280999997</v>
      </c>
      <c r="D198" s="203">
        <v>159.258925869</v>
      </c>
      <c r="E198" s="203">
        <v>146.91724530299999</v>
      </c>
      <c r="F198" s="203">
        <v>195.405224164</v>
      </c>
      <c r="G198" s="203">
        <v>161.39839838699999</v>
      </c>
      <c r="H198" s="203">
        <v>167.906138293</v>
      </c>
      <c r="I198" s="203">
        <v>164.775708044</v>
      </c>
      <c r="J198" s="203">
        <v>164.08464707300001</v>
      </c>
      <c r="K198" s="203">
        <v>164.48286478399999</v>
      </c>
      <c r="L198" s="203">
        <v>166.03891388599999</v>
      </c>
      <c r="M198" s="203">
        <v>193.88843473099999</v>
      </c>
      <c r="N198" s="203">
        <v>191.990936855</v>
      </c>
      <c r="O198" s="203">
        <v>193.23770123700001</v>
      </c>
      <c r="P198" s="203">
        <v>189.429893886</v>
      </c>
      <c r="Q198" s="203">
        <v>204.21759979699999</v>
      </c>
      <c r="R198" s="203">
        <v>228.460010367</v>
      </c>
      <c r="S198" s="203">
        <v>228.222489018</v>
      </c>
      <c r="T198" s="203">
        <v>260.32314658299998</v>
      </c>
      <c r="U198" s="315"/>
      <c r="V198"/>
      <c r="W198"/>
      <c r="X198"/>
      <c r="Y198"/>
      <c r="Z198"/>
    </row>
    <row r="199" spans="1:26" s="134" customFormat="1" ht="12" customHeight="1">
      <c r="A199" s="178" t="s">
        <v>83</v>
      </c>
      <c r="B199" s="1217" t="s">
        <v>625</v>
      </c>
      <c r="C199" s="203">
        <v>12053.087915118998</v>
      </c>
      <c r="D199" s="203">
        <v>14367.111705943</v>
      </c>
      <c r="E199" s="203">
        <v>16564.617262847001</v>
      </c>
      <c r="F199" s="203">
        <v>19081.736592468998</v>
      </c>
      <c r="G199" s="203">
        <v>21044.610282359001</v>
      </c>
      <c r="H199" s="203">
        <v>21604.795159566002</v>
      </c>
      <c r="I199" s="203">
        <v>21799.001998086002</v>
      </c>
      <c r="J199" s="203">
        <v>22159.067950676999</v>
      </c>
      <c r="K199" s="203">
        <v>22732.389675186001</v>
      </c>
      <c r="L199" s="203">
        <v>23027.084605426</v>
      </c>
      <c r="M199" s="203">
        <v>24337.440445487999</v>
      </c>
      <c r="N199" s="203">
        <v>27147.958911987</v>
      </c>
      <c r="O199" s="203">
        <v>26904.326460512999</v>
      </c>
      <c r="P199" s="203">
        <v>27258.232712477002</v>
      </c>
      <c r="Q199" s="203">
        <v>27309.020094332001</v>
      </c>
      <c r="R199" s="203">
        <v>27504.779539337</v>
      </c>
      <c r="S199" s="203">
        <v>27529.109627708</v>
      </c>
      <c r="T199" s="203">
        <v>27650.285480131999</v>
      </c>
      <c r="U199" s="315"/>
      <c r="V199"/>
      <c r="W199"/>
      <c r="X199"/>
      <c r="Y199"/>
      <c r="Z199"/>
    </row>
    <row r="200" spans="1:26" s="134" customFormat="1" ht="15">
      <c r="A200" s="178"/>
      <c r="B200" s="1217" t="s">
        <v>781</v>
      </c>
      <c r="C200" s="203">
        <v>132.84155145299999</v>
      </c>
      <c r="D200" s="203">
        <v>140.96942084</v>
      </c>
      <c r="E200" s="203">
        <v>85.428636724</v>
      </c>
      <c r="F200" s="203">
        <v>142.12547203</v>
      </c>
      <c r="G200" s="203">
        <v>301.80187567199999</v>
      </c>
      <c r="H200" s="203">
        <v>166.50410498900001</v>
      </c>
      <c r="I200" s="203">
        <v>192.87384929500001</v>
      </c>
      <c r="J200" s="203">
        <v>192.48334360300001</v>
      </c>
      <c r="K200" s="203">
        <v>193.477502458</v>
      </c>
      <c r="L200" s="203">
        <v>204.86235673799999</v>
      </c>
      <c r="M200" s="203">
        <v>199.68666798500001</v>
      </c>
      <c r="N200" s="203">
        <v>202.60248462000001</v>
      </c>
      <c r="O200" s="203">
        <v>237.48789500500001</v>
      </c>
      <c r="P200" s="203">
        <v>238.704687218</v>
      </c>
      <c r="Q200" s="203">
        <v>254.11050282400001</v>
      </c>
      <c r="R200" s="203">
        <v>255.37999260500001</v>
      </c>
      <c r="S200" s="203">
        <v>261.05383898899998</v>
      </c>
      <c r="T200" s="203">
        <v>310.54725328199999</v>
      </c>
      <c r="U200" s="315"/>
      <c r="V200"/>
      <c r="W200"/>
      <c r="X200"/>
      <c r="Y200"/>
      <c r="Z200"/>
    </row>
    <row r="201" spans="1:26" s="134" customFormat="1" ht="24.2" customHeight="1">
      <c r="A201" s="178" t="s">
        <v>84</v>
      </c>
      <c r="B201" s="1217" t="s">
        <v>626</v>
      </c>
      <c r="C201" s="203">
        <v>35402.159528942</v>
      </c>
      <c r="D201" s="203">
        <v>31129.088016881</v>
      </c>
      <c r="E201" s="203">
        <v>27998.275041453999</v>
      </c>
      <c r="F201" s="203">
        <v>26531.817341097001</v>
      </c>
      <c r="G201" s="203">
        <v>27448.487848747001</v>
      </c>
      <c r="H201" s="203">
        <v>24312.190699142</v>
      </c>
      <c r="I201" s="203">
        <v>24514.834825383001</v>
      </c>
      <c r="J201" s="203">
        <v>25192.377363504998</v>
      </c>
      <c r="K201" s="203">
        <v>25512.145760957999</v>
      </c>
      <c r="L201" s="203">
        <v>25655.593632693999</v>
      </c>
      <c r="M201" s="203">
        <v>26017.330291388</v>
      </c>
      <c r="N201" s="203">
        <v>26906.973524468001</v>
      </c>
      <c r="O201" s="203">
        <v>26740.067588139002</v>
      </c>
      <c r="P201" s="203">
        <v>28588.816563896999</v>
      </c>
      <c r="Q201" s="203">
        <v>33454.601710629002</v>
      </c>
      <c r="R201" s="203">
        <v>33063.513035406999</v>
      </c>
      <c r="S201" s="203">
        <v>32904.485540686997</v>
      </c>
      <c r="T201" s="203">
        <v>31780.191782218</v>
      </c>
      <c r="U201" s="315"/>
      <c r="V201"/>
      <c r="W201"/>
      <c r="X201"/>
      <c r="Y201"/>
      <c r="Z201"/>
    </row>
    <row r="202" spans="1:26" s="134" customFormat="1" ht="15">
      <c r="A202" s="178"/>
      <c r="B202" s="1217" t="s">
        <v>781</v>
      </c>
      <c r="C202" s="203">
        <v>655.02057819699996</v>
      </c>
      <c r="D202" s="203">
        <v>1011.547768819</v>
      </c>
      <c r="E202" s="203">
        <v>500.75463868899999</v>
      </c>
      <c r="F202" s="203">
        <v>594.68384698800003</v>
      </c>
      <c r="G202" s="203">
        <v>762.87883576700006</v>
      </c>
      <c r="H202" s="203">
        <v>523.43095216999996</v>
      </c>
      <c r="I202" s="203">
        <v>478.37812084000001</v>
      </c>
      <c r="J202" s="203">
        <v>483.51696817800001</v>
      </c>
      <c r="K202" s="203">
        <v>488.02984518599999</v>
      </c>
      <c r="L202" s="203">
        <v>497.46703618599997</v>
      </c>
      <c r="M202" s="203">
        <v>502.043672555</v>
      </c>
      <c r="N202" s="203">
        <v>464.599924176</v>
      </c>
      <c r="O202" s="203">
        <v>492.506860765</v>
      </c>
      <c r="P202" s="203">
        <v>504.29351705300002</v>
      </c>
      <c r="Q202" s="203">
        <v>481.92616426400002</v>
      </c>
      <c r="R202" s="203">
        <v>518.10987917900002</v>
      </c>
      <c r="S202" s="203">
        <v>561.01016132300003</v>
      </c>
      <c r="T202" s="203">
        <v>571.36003700499998</v>
      </c>
      <c r="U202" s="315"/>
      <c r="V202"/>
      <c r="W202"/>
      <c r="X202"/>
      <c r="Y202"/>
      <c r="Z202"/>
    </row>
    <row r="203" spans="1:26" s="134" customFormat="1" ht="27.75" customHeight="1">
      <c r="A203" s="178" t="s">
        <v>85</v>
      </c>
      <c r="B203" s="1217" t="s">
        <v>627</v>
      </c>
      <c r="C203" s="203">
        <v>656.42589285199995</v>
      </c>
      <c r="D203" s="203">
        <v>1306.5624034589998</v>
      </c>
      <c r="E203" s="203">
        <v>2441.4881238889998</v>
      </c>
      <c r="F203" s="203">
        <v>2676.374179856</v>
      </c>
      <c r="G203" s="203">
        <v>2689.77130893</v>
      </c>
      <c r="H203" s="203">
        <v>2611.2641036770001</v>
      </c>
      <c r="I203" s="203">
        <v>2608.8596547440002</v>
      </c>
      <c r="J203" s="203">
        <v>2605.5974348049999</v>
      </c>
      <c r="K203" s="203">
        <v>2610.1440571210001</v>
      </c>
      <c r="L203" s="203">
        <v>2569.4822304889999</v>
      </c>
      <c r="M203" s="203">
        <v>2572.3994770089998</v>
      </c>
      <c r="N203" s="203">
        <v>2567.9633323439998</v>
      </c>
      <c r="O203" s="203">
        <v>2549.1390365090001</v>
      </c>
      <c r="P203" s="203">
        <v>2547.289131645</v>
      </c>
      <c r="Q203" s="203">
        <v>2549.9232957949998</v>
      </c>
      <c r="R203" s="203">
        <v>2547.9951881870002</v>
      </c>
      <c r="S203" s="203">
        <v>2550.2838545889999</v>
      </c>
      <c r="T203" s="203">
        <v>2540.8605935710002</v>
      </c>
      <c r="U203" s="315"/>
      <c r="V203"/>
      <c r="W203"/>
      <c r="X203"/>
      <c r="Y203"/>
      <c r="Z203"/>
    </row>
    <row r="204" spans="1:26" s="134" customFormat="1" ht="15">
      <c r="A204" s="178"/>
      <c r="B204" s="1217" t="s">
        <v>781</v>
      </c>
      <c r="C204" s="203">
        <v>14.583375472</v>
      </c>
      <c r="D204" s="203">
        <v>21.308266320000001</v>
      </c>
      <c r="E204" s="203">
        <v>34.994827823999998</v>
      </c>
      <c r="F204" s="203">
        <v>38.957622637</v>
      </c>
      <c r="G204" s="203">
        <v>35.564405624000003</v>
      </c>
      <c r="H204" s="203">
        <v>55.243332318999997</v>
      </c>
      <c r="I204" s="203">
        <v>58.942175001000003</v>
      </c>
      <c r="J204" s="203">
        <v>58.734992335999998</v>
      </c>
      <c r="K204" s="203">
        <v>63.440974838999999</v>
      </c>
      <c r="L204" s="203">
        <v>48.568808226999998</v>
      </c>
      <c r="M204" s="203">
        <v>48.26199664</v>
      </c>
      <c r="N204" s="203">
        <v>45.742202239999997</v>
      </c>
      <c r="O204" s="203">
        <v>44.320760759000002</v>
      </c>
      <c r="P204" s="203">
        <v>42.691219812</v>
      </c>
      <c r="Q204" s="203">
        <v>42.707352462999999</v>
      </c>
      <c r="R204" s="203">
        <v>47.036685331999998</v>
      </c>
      <c r="S204" s="203">
        <v>45.837615505000002</v>
      </c>
      <c r="T204" s="203">
        <v>46.564909395999997</v>
      </c>
      <c r="U204" s="315"/>
      <c r="V204"/>
      <c r="W204"/>
      <c r="X204"/>
      <c r="Y204"/>
      <c r="Z204"/>
    </row>
    <row r="205" spans="1:26" s="134" customFormat="1" ht="24">
      <c r="A205" s="178" t="s">
        <v>86</v>
      </c>
      <c r="B205" s="1217" t="s">
        <v>628</v>
      </c>
      <c r="C205" s="203">
        <v>3.40424982</v>
      </c>
      <c r="D205" s="203">
        <v>3.2889608909999999</v>
      </c>
      <c r="E205" s="203">
        <v>2.9379657680000002</v>
      </c>
      <c r="F205" s="203">
        <v>4.5050192720000002</v>
      </c>
      <c r="G205" s="203">
        <v>2.8358526230000001</v>
      </c>
      <c r="H205" s="203">
        <v>1.9419588699999999</v>
      </c>
      <c r="I205" s="203">
        <v>1.9028709699999999</v>
      </c>
      <c r="J205" s="203">
        <v>1.757781582</v>
      </c>
      <c r="K205" s="203">
        <v>1.718367483</v>
      </c>
      <c r="L205" s="203">
        <v>1.750324472</v>
      </c>
      <c r="M205" s="203">
        <v>1.780377554</v>
      </c>
      <c r="N205" s="203">
        <v>1.739838156</v>
      </c>
      <c r="O205" s="203">
        <v>1.705609462</v>
      </c>
      <c r="P205" s="203">
        <v>1.6836979889999999</v>
      </c>
      <c r="Q205" s="203">
        <v>1.6638967760000001</v>
      </c>
      <c r="R205" s="203">
        <v>1.914102497</v>
      </c>
      <c r="S205" s="203">
        <v>1.9157640810000001</v>
      </c>
      <c r="T205" s="203">
        <v>1.8861903069999999</v>
      </c>
      <c r="U205" s="315"/>
      <c r="V205"/>
      <c r="W205"/>
      <c r="X205"/>
      <c r="Y205"/>
      <c r="Z205"/>
    </row>
    <row r="206" spans="1:26" s="134" customFormat="1" ht="15">
      <c r="A206" s="178"/>
      <c r="B206" s="1217" t="s">
        <v>781</v>
      </c>
      <c r="C206" s="203">
        <v>6.9558481000000005E-2</v>
      </c>
      <c r="D206" s="203">
        <v>1.5744985999999999E-2</v>
      </c>
      <c r="E206" s="203">
        <v>0</v>
      </c>
      <c r="F206" s="203">
        <v>0</v>
      </c>
      <c r="G206" s="203">
        <v>0</v>
      </c>
      <c r="H206" s="203">
        <v>0</v>
      </c>
      <c r="I206" s="203">
        <v>0.105851084</v>
      </c>
      <c r="J206" s="203">
        <v>0</v>
      </c>
      <c r="K206" s="203">
        <v>0</v>
      </c>
      <c r="L206" s="203">
        <v>0</v>
      </c>
      <c r="M206" s="203">
        <v>0</v>
      </c>
      <c r="N206" s="203">
        <v>0</v>
      </c>
      <c r="O206" s="203">
        <v>0</v>
      </c>
      <c r="P206" s="203">
        <v>0</v>
      </c>
      <c r="Q206" s="203">
        <v>0</v>
      </c>
      <c r="R206" s="203">
        <v>0</v>
      </c>
      <c r="S206" s="203">
        <v>0</v>
      </c>
      <c r="T206" s="203">
        <v>0</v>
      </c>
      <c r="U206" s="315">
        <v>0</v>
      </c>
      <c r="V206"/>
      <c r="W206"/>
      <c r="X206"/>
      <c r="Y206"/>
      <c r="Z206"/>
    </row>
    <row r="207" spans="1:26" s="134" customFormat="1" ht="26.25" customHeight="1">
      <c r="A207" s="178" t="s">
        <v>87</v>
      </c>
      <c r="B207" s="1172"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v>0</v>
      </c>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v>0</v>
      </c>
      <c r="V208" s="1063"/>
      <c r="W208" s="1063"/>
      <c r="X208" s="1063"/>
      <c r="Y208" s="1063"/>
      <c r="Z208" s="1063"/>
    </row>
    <row r="209" spans="1:26" s="134" customFormat="1" ht="25.15" customHeight="1">
      <c r="A209" s="1523" t="s">
        <v>803</v>
      </c>
      <c r="B209" s="1525"/>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6" t="s">
        <v>630</v>
      </c>
      <c r="B210" s="1527"/>
      <c r="C210" s="1224"/>
      <c r="D210" s="1224"/>
      <c r="U210" s="577"/>
      <c r="V210" s="134"/>
    </row>
    <row r="211" spans="1:26" s="1" customFormat="1" ht="12">
      <c r="A211" s="182" t="s">
        <v>17</v>
      </c>
      <c r="B211" s="1217" t="s">
        <v>631</v>
      </c>
      <c r="C211" s="203">
        <v>155381.200773166</v>
      </c>
      <c r="D211" s="203">
        <v>174251.20818918399</v>
      </c>
      <c r="E211" s="203">
        <v>196151.680855821</v>
      </c>
      <c r="F211" s="203">
        <v>224199.50356771101</v>
      </c>
      <c r="G211" s="203">
        <v>246820.529374337</v>
      </c>
      <c r="H211" s="203">
        <v>255717.043698155</v>
      </c>
      <c r="I211" s="203">
        <v>257429.12498131901</v>
      </c>
      <c r="J211" s="203">
        <v>258628.77686117499</v>
      </c>
      <c r="K211" s="203">
        <v>259840.74608117799</v>
      </c>
      <c r="L211" s="203">
        <v>261551.96279771501</v>
      </c>
      <c r="M211" s="203">
        <v>262778.10331863002</v>
      </c>
      <c r="N211" s="203">
        <v>265092.36833221099</v>
      </c>
      <c r="O211" s="203">
        <v>264128.30868619098</v>
      </c>
      <c r="P211" s="203">
        <v>264571.85907078499</v>
      </c>
      <c r="Q211" s="203">
        <v>266133.57452814799</v>
      </c>
      <c r="R211" s="203">
        <v>265976.58343882899</v>
      </c>
      <c r="S211" s="203">
        <v>267222.94542072399</v>
      </c>
      <c r="T211" s="203">
        <v>267665.88821029302</v>
      </c>
      <c r="U211" s="315"/>
      <c r="V211" s="134"/>
    </row>
    <row r="212" spans="1:26" s="1" customFormat="1" ht="12">
      <c r="A212" s="178"/>
      <c r="B212" s="1217" t="s">
        <v>781</v>
      </c>
      <c r="C212" s="203">
        <v>3921.2210984660001</v>
      </c>
      <c r="D212" s="203">
        <v>4373.9677706789998</v>
      </c>
      <c r="E212" s="203">
        <v>4077.9613207259999</v>
      </c>
      <c r="F212" s="203">
        <v>4612.5600483950002</v>
      </c>
      <c r="G212" s="203">
        <v>5740.0497774779997</v>
      </c>
      <c r="H212" s="203">
        <v>6183.56324786</v>
      </c>
      <c r="I212" s="203">
        <v>6084.9644616449996</v>
      </c>
      <c r="J212" s="203">
        <v>6018.6280416099999</v>
      </c>
      <c r="K212" s="203">
        <v>6093.3985688439998</v>
      </c>
      <c r="L212" s="203">
        <v>6056.7079578639996</v>
      </c>
      <c r="M212" s="203">
        <v>6139.8131396749995</v>
      </c>
      <c r="N212" s="203">
        <v>6017.7874034910001</v>
      </c>
      <c r="O212" s="203">
        <v>6301.769548538</v>
      </c>
      <c r="P212" s="203">
        <v>6393.7690369620004</v>
      </c>
      <c r="Q212" s="203">
        <v>6460.2793332640003</v>
      </c>
      <c r="R212" s="203">
        <v>6789.8059048639998</v>
      </c>
      <c r="S212" s="203">
        <v>7136.0406929740002</v>
      </c>
      <c r="T212" s="203">
        <v>7013.3554655179996</v>
      </c>
      <c r="U212" s="315"/>
      <c r="V212" s="134"/>
    </row>
    <row r="213" spans="1:26" s="1" customFormat="1" ht="12" customHeight="1">
      <c r="A213" s="182" t="s">
        <v>17</v>
      </c>
      <c r="B213" s="1217" t="s">
        <v>632</v>
      </c>
      <c r="C213" s="203">
        <v>12382.749681990999</v>
      </c>
      <c r="D213" s="203">
        <v>15192.374976032001</v>
      </c>
      <c r="E213" s="203">
        <v>18071.399107101999</v>
      </c>
      <c r="F213" s="203">
        <v>19784.194848586001</v>
      </c>
      <c r="G213" s="203">
        <v>20728.933121071001</v>
      </c>
      <c r="H213" s="203">
        <v>20708.114194614998</v>
      </c>
      <c r="I213" s="203">
        <v>20781.974354229998</v>
      </c>
      <c r="J213" s="203">
        <v>20706.040757981998</v>
      </c>
      <c r="K213" s="203">
        <v>20706.657570103001</v>
      </c>
      <c r="L213" s="203">
        <v>20717.386543356999</v>
      </c>
      <c r="M213" s="203">
        <v>20705.330652982</v>
      </c>
      <c r="N213" s="203">
        <v>20813.104826904</v>
      </c>
      <c r="O213" s="203">
        <v>20584.205831350999</v>
      </c>
      <c r="P213" s="203">
        <v>20557.650350979002</v>
      </c>
      <c r="Q213" s="203">
        <v>20541.532146281999</v>
      </c>
      <c r="R213" s="203">
        <v>20505.670272416999</v>
      </c>
      <c r="S213" s="203">
        <v>20402.939578398</v>
      </c>
      <c r="T213" s="203">
        <v>20413.416239388</v>
      </c>
      <c r="U213" s="315"/>
      <c r="V213" s="134"/>
    </row>
    <row r="214" spans="1:26" s="1" customFormat="1" ht="12">
      <c r="A214" s="178"/>
      <c r="B214" s="1217" t="s">
        <v>781</v>
      </c>
      <c r="C214" s="203">
        <v>148.93309238700002</v>
      </c>
      <c r="D214" s="203">
        <v>232.48760297800001</v>
      </c>
      <c r="E214" s="203">
        <v>227.211712503</v>
      </c>
      <c r="F214" s="203">
        <v>264.995124229</v>
      </c>
      <c r="G214" s="203">
        <v>341.39283471099998</v>
      </c>
      <c r="H214" s="203">
        <v>402.63758384200003</v>
      </c>
      <c r="I214" s="203">
        <v>387.35867644299998</v>
      </c>
      <c r="J214" s="203">
        <v>370.22934456000002</v>
      </c>
      <c r="K214" s="203">
        <v>377.23679422999999</v>
      </c>
      <c r="L214" s="203">
        <v>355.37920280499998</v>
      </c>
      <c r="M214" s="203">
        <v>380.45720446199999</v>
      </c>
      <c r="N214" s="203">
        <v>365.534457551</v>
      </c>
      <c r="O214" s="203">
        <v>399.35775164400002</v>
      </c>
      <c r="P214" s="203">
        <v>400.71103394400001</v>
      </c>
      <c r="Q214" s="203">
        <v>405.36533836400002</v>
      </c>
      <c r="R214" s="203">
        <v>418.47287193800003</v>
      </c>
      <c r="S214" s="203">
        <v>441.56242265899999</v>
      </c>
      <c r="T214" s="203">
        <v>440.77846931800002</v>
      </c>
      <c r="U214" s="315"/>
      <c r="V214" s="134"/>
    </row>
    <row r="215" spans="1:26" s="1" customFormat="1" ht="15" customHeight="1">
      <c r="A215" s="182" t="s">
        <v>17</v>
      </c>
      <c r="B215" s="1217" t="s">
        <v>633</v>
      </c>
      <c r="C215" s="203">
        <v>18230.514921341</v>
      </c>
      <c r="D215" s="203">
        <v>15596.369326758999</v>
      </c>
      <c r="E215" s="203">
        <v>15240.533334574</v>
      </c>
      <c r="F215" s="203">
        <v>16045.655517153</v>
      </c>
      <c r="G215" s="203">
        <v>17695.693847695002</v>
      </c>
      <c r="H215" s="203">
        <v>18584.730675641</v>
      </c>
      <c r="I215" s="203">
        <v>18763.154125991001</v>
      </c>
      <c r="J215" s="203">
        <v>18874.414159683001</v>
      </c>
      <c r="K215" s="203">
        <v>18941.226441710998</v>
      </c>
      <c r="L215" s="203">
        <v>19043.441035114</v>
      </c>
      <c r="M215" s="203">
        <v>19154.940606073</v>
      </c>
      <c r="N215" s="203">
        <v>19202.58814041</v>
      </c>
      <c r="O215" s="203">
        <v>19062.315281391999</v>
      </c>
      <c r="P215" s="203">
        <v>19134.428687825999</v>
      </c>
      <c r="Q215" s="203">
        <v>19282.498340701</v>
      </c>
      <c r="R215" s="203">
        <v>19460.921788918</v>
      </c>
      <c r="S215" s="203">
        <v>19606.077514051001</v>
      </c>
      <c r="T215" s="203">
        <v>19629.2206501</v>
      </c>
      <c r="U215" s="315"/>
      <c r="V215" s="134"/>
    </row>
    <row r="216" spans="1:26" s="1" customFormat="1" ht="12">
      <c r="A216" s="178"/>
      <c r="B216" s="1217" t="s">
        <v>781</v>
      </c>
      <c r="C216" s="203">
        <v>632.931005701</v>
      </c>
      <c r="D216" s="203">
        <v>592.91538603700008</v>
      </c>
      <c r="E216" s="203">
        <v>537.23477498499994</v>
      </c>
      <c r="F216" s="203">
        <v>524.36655465599995</v>
      </c>
      <c r="G216" s="203">
        <v>562.34578496899996</v>
      </c>
      <c r="H216" s="203">
        <v>558.65005393700005</v>
      </c>
      <c r="I216" s="203">
        <v>550.71196418900001</v>
      </c>
      <c r="J216" s="203">
        <v>567.05386363000002</v>
      </c>
      <c r="K216" s="203">
        <v>578.26966820099994</v>
      </c>
      <c r="L216" s="203">
        <v>540.28942598599997</v>
      </c>
      <c r="M216" s="203">
        <v>530.19462671500003</v>
      </c>
      <c r="N216" s="203">
        <v>491.81919556100002</v>
      </c>
      <c r="O216" s="203">
        <v>534.37562129800006</v>
      </c>
      <c r="P216" s="203">
        <v>524.48962799599997</v>
      </c>
      <c r="Q216" s="203">
        <v>521.13051317300005</v>
      </c>
      <c r="R216" s="203">
        <v>539.32676661599999</v>
      </c>
      <c r="S216" s="203">
        <v>574.07855963500003</v>
      </c>
      <c r="T216" s="203">
        <v>557.20987663699998</v>
      </c>
      <c r="U216" s="315"/>
      <c r="V216" s="134"/>
    </row>
    <row r="217" spans="1:26" s="1" customFormat="1" ht="12" customHeight="1">
      <c r="A217" s="182" t="s">
        <v>17</v>
      </c>
      <c r="B217" s="1217" t="s">
        <v>634</v>
      </c>
      <c r="C217" s="203">
        <v>103604.01000529001</v>
      </c>
      <c r="D217" s="203">
        <v>71152.689413693995</v>
      </c>
      <c r="E217" s="203">
        <v>65334.515778002002</v>
      </c>
      <c r="F217" s="203">
        <v>78296.603918838999</v>
      </c>
      <c r="G217" s="203">
        <v>91925.227601338993</v>
      </c>
      <c r="H217" s="203">
        <v>95086.748473396001</v>
      </c>
      <c r="I217" s="203">
        <v>98177.416643211007</v>
      </c>
      <c r="J217" s="203">
        <v>98872.813135792007</v>
      </c>
      <c r="K217" s="203">
        <v>100992.24635103501</v>
      </c>
      <c r="L217" s="203">
        <v>102968.124095587</v>
      </c>
      <c r="M217" s="203">
        <v>105678.825186605</v>
      </c>
      <c r="N217" s="203">
        <v>104543.57477091299</v>
      </c>
      <c r="O217" s="203">
        <v>104733.425448871</v>
      </c>
      <c r="P217" s="203">
        <v>105507.58555161</v>
      </c>
      <c r="Q217" s="203">
        <v>107440.338013178</v>
      </c>
      <c r="R217" s="203">
        <v>106932.389757235</v>
      </c>
      <c r="S217" s="203">
        <v>108517.664182091</v>
      </c>
      <c r="T217" s="203">
        <v>109353.812717822</v>
      </c>
      <c r="U217" s="315"/>
      <c r="V217" s="134"/>
    </row>
    <row r="218" spans="1:26" s="1" customFormat="1" ht="12">
      <c r="A218" s="178"/>
      <c r="B218" s="1217" t="s">
        <v>781</v>
      </c>
      <c r="C218" s="203">
        <v>1396.3401559899999</v>
      </c>
      <c r="D218" s="203">
        <v>1675.6143888929998</v>
      </c>
      <c r="E218" s="203">
        <v>1583.5710935320001</v>
      </c>
      <c r="F218" s="203">
        <v>1317.2507894590001</v>
      </c>
      <c r="G218" s="203">
        <v>1958.738596639</v>
      </c>
      <c r="H218" s="203">
        <v>2232.908103409</v>
      </c>
      <c r="I218" s="203">
        <v>2357.994255782</v>
      </c>
      <c r="J218" s="203">
        <v>2421.415053144</v>
      </c>
      <c r="K218" s="203">
        <v>2494.5200750479999</v>
      </c>
      <c r="L218" s="203">
        <v>2533.760159637</v>
      </c>
      <c r="M218" s="203">
        <v>2526.5528550909999</v>
      </c>
      <c r="N218" s="203">
        <v>2386.6242532219999</v>
      </c>
      <c r="O218" s="203">
        <v>2449.335239514</v>
      </c>
      <c r="P218" s="203">
        <v>2404.5043613439998</v>
      </c>
      <c r="Q218" s="203">
        <v>2539.8448874699998</v>
      </c>
      <c r="R218" s="203">
        <v>2661.4564955679998</v>
      </c>
      <c r="S218" s="203">
        <v>2820.712415898</v>
      </c>
      <c r="T218" s="203">
        <v>2823.2537561519998</v>
      </c>
      <c r="U218" s="315"/>
      <c r="V218" s="134"/>
    </row>
    <row r="219" spans="1:26" s="1" customFormat="1" ht="24">
      <c r="A219" s="182" t="s">
        <v>17</v>
      </c>
      <c r="B219" s="1217" t="s">
        <v>635</v>
      </c>
      <c r="C219" s="203">
        <v>173943.08376687599</v>
      </c>
      <c r="D219" s="203">
        <v>178469.612057847</v>
      </c>
      <c r="E219" s="203">
        <v>179067.85160824601</v>
      </c>
      <c r="F219" s="203">
        <v>218249.41868461901</v>
      </c>
      <c r="G219" s="203">
        <v>245492.89000632</v>
      </c>
      <c r="H219" s="203">
        <v>259106.88227342899</v>
      </c>
      <c r="I219" s="203">
        <v>262238.15857153398</v>
      </c>
      <c r="J219" s="203">
        <v>266422.38950395997</v>
      </c>
      <c r="K219" s="203">
        <v>269913.17473990098</v>
      </c>
      <c r="L219" s="203">
        <v>272734.297333717</v>
      </c>
      <c r="M219" s="203">
        <v>276201.36625756498</v>
      </c>
      <c r="N219" s="203">
        <v>278763.69085217</v>
      </c>
      <c r="O219" s="203">
        <v>279926.72834363399</v>
      </c>
      <c r="P219" s="203">
        <v>282481.74057083501</v>
      </c>
      <c r="Q219" s="203">
        <v>285864.77311719902</v>
      </c>
      <c r="R219" s="203">
        <v>288522.62696120801</v>
      </c>
      <c r="S219" s="203">
        <v>292836.54133174301</v>
      </c>
      <c r="T219" s="203">
        <v>295964.90411707899</v>
      </c>
      <c r="U219" s="315"/>
      <c r="V219" s="134"/>
    </row>
    <row r="220" spans="1:26" s="1" customFormat="1" ht="12">
      <c r="A220" s="178"/>
      <c r="B220" s="1217" t="s">
        <v>781</v>
      </c>
      <c r="C220" s="203">
        <v>3067.03957352</v>
      </c>
      <c r="D220" s="203">
        <v>4288.7163240230002</v>
      </c>
      <c r="E220" s="203">
        <v>4290.3306138710004</v>
      </c>
      <c r="F220" s="203">
        <v>4847.772789701</v>
      </c>
      <c r="G220" s="203">
        <v>4751.4416475190001</v>
      </c>
      <c r="H220" s="203">
        <v>5873.250822598</v>
      </c>
      <c r="I220" s="203">
        <v>5929.2315985429996</v>
      </c>
      <c r="J220" s="203">
        <v>5958.3917530520002</v>
      </c>
      <c r="K220" s="203">
        <v>5917.6736214230004</v>
      </c>
      <c r="L220" s="203">
        <v>6007.2809757080004</v>
      </c>
      <c r="M220" s="203">
        <v>5911.5709442650004</v>
      </c>
      <c r="N220" s="203">
        <v>5893.2355616249997</v>
      </c>
      <c r="O220" s="203">
        <v>6209.4709014480004</v>
      </c>
      <c r="P220" s="203">
        <v>6326.8620929959998</v>
      </c>
      <c r="Q220" s="203">
        <v>6472.9097404800004</v>
      </c>
      <c r="R220" s="203">
        <v>6740.4891767879999</v>
      </c>
      <c r="S220" s="203">
        <v>7063.4241890720004</v>
      </c>
      <c r="T220" s="203">
        <v>6889.1113391199997</v>
      </c>
      <c r="U220" s="315"/>
      <c r="V220" s="134"/>
    </row>
    <row r="221" spans="1:26" s="1" customFormat="1" ht="12">
      <c r="A221" s="1528" t="s">
        <v>636</v>
      </c>
      <c r="B221" s="1529"/>
      <c r="C221" s="203">
        <v>48915.126457028004</v>
      </c>
      <c r="D221" s="203">
        <v>48637.191279070001</v>
      </c>
      <c r="E221" s="203">
        <v>54068.976876756999</v>
      </c>
      <c r="F221" s="203">
        <v>55453.276747798998</v>
      </c>
      <c r="G221" s="203">
        <v>74569.509780362001</v>
      </c>
      <c r="H221" s="203">
        <v>83408.593911377</v>
      </c>
      <c r="I221" s="203">
        <v>81657.155553894001</v>
      </c>
      <c r="J221" s="203">
        <v>83326.028895983007</v>
      </c>
      <c r="K221" s="203">
        <v>84972.960097272007</v>
      </c>
      <c r="L221" s="203">
        <v>86396.696852855996</v>
      </c>
      <c r="M221" s="203">
        <v>88078.860227230994</v>
      </c>
      <c r="N221" s="203">
        <v>89689.496041405</v>
      </c>
      <c r="O221" s="203">
        <v>91119.674168999001</v>
      </c>
      <c r="P221" s="203">
        <v>91313.386164729993</v>
      </c>
      <c r="Q221" s="203">
        <v>91562.098562996995</v>
      </c>
      <c r="R221" s="203">
        <v>91710.058753856996</v>
      </c>
      <c r="S221" s="203">
        <v>92879.827554364994</v>
      </c>
      <c r="T221" s="203">
        <v>93407.019765567995</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1404.9131382380001</v>
      </c>
      <c r="I222" s="608">
        <v>1306.339733113</v>
      </c>
      <c r="J222" s="608">
        <v>1294.6729349249999</v>
      </c>
      <c r="K222" s="608">
        <v>1343.704545561</v>
      </c>
      <c r="L222" s="608">
        <v>1450.040005136</v>
      </c>
      <c r="M222" s="608">
        <v>1474.144390663</v>
      </c>
      <c r="N222" s="608">
        <v>1525.194316158</v>
      </c>
      <c r="O222" s="608">
        <v>1571.7903656670001</v>
      </c>
      <c r="P222" s="608">
        <v>1598.8095895680001</v>
      </c>
      <c r="Q222" s="608">
        <v>1540.5601992490001</v>
      </c>
      <c r="R222" s="608">
        <v>1680.955461799</v>
      </c>
      <c r="S222" s="608">
        <v>1825.550479884</v>
      </c>
      <c r="T222" s="608">
        <v>1701.1715058269999</v>
      </c>
      <c r="U222" s="609"/>
      <c r="V222" s="134"/>
    </row>
    <row r="223" spans="1:26" s="48" customFormat="1" ht="28.5" hidden="1" customHeight="1" thickBot="1">
      <c r="A223" s="1550" t="s">
        <v>239</v>
      </c>
      <c r="B223" s="1551"/>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8" t="s">
        <v>249</v>
      </c>
      <c r="B224" s="1549"/>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6" t="s">
        <v>837</v>
      </c>
      <c r="B225" s="1417"/>
      <c r="C225" s="1417"/>
      <c r="D225" s="1417"/>
      <c r="E225" s="1417"/>
      <c r="F225" s="1417"/>
      <c r="G225" s="1417"/>
      <c r="H225" s="1417"/>
      <c r="I225" s="1417"/>
      <c r="J225" s="1417"/>
      <c r="K225" s="1417"/>
      <c r="L225" s="1417"/>
      <c r="M225" s="1417"/>
      <c r="N225" s="1417"/>
      <c r="O225" s="1417"/>
      <c r="P225" s="1417"/>
      <c r="Q225" s="1417"/>
      <c r="R225" s="1417"/>
      <c r="S225" s="1417"/>
      <c r="T225" s="1417"/>
      <c r="U225" s="1418"/>
      <c r="V225" s="134"/>
    </row>
    <row r="226" spans="1:28" s="1" customFormat="1" ht="22.35" customHeight="1">
      <c r="A226" s="1374" t="s">
        <v>419</v>
      </c>
      <c r="B226" s="1496"/>
      <c r="C226" s="1552" t="s">
        <v>277</v>
      </c>
      <c r="D226" s="1382" t="s">
        <v>842</v>
      </c>
      <c r="E226" s="1340">
        <v>2021</v>
      </c>
      <c r="F226" s="1340">
        <v>2022</v>
      </c>
      <c r="G226" s="1376">
        <v>2023</v>
      </c>
      <c r="H226" s="1376">
        <v>2024</v>
      </c>
      <c r="I226" s="1376"/>
      <c r="J226" s="1376"/>
      <c r="K226" s="1376"/>
      <c r="L226" s="1376"/>
      <c r="M226" s="1376"/>
      <c r="N226" s="1376"/>
      <c r="O226" s="1376"/>
      <c r="P226" s="1376"/>
      <c r="Q226" s="1376"/>
      <c r="R226" s="1376">
        <v>2025</v>
      </c>
      <c r="S226" s="1376"/>
      <c r="T226" s="1376"/>
      <c r="U226" s="863"/>
      <c r="V226" s="134"/>
      <c r="Y226"/>
      <c r="Z226"/>
    </row>
    <row r="227" spans="1:28" s="1" customFormat="1" ht="22.35" customHeight="1">
      <c r="A227" s="1374"/>
      <c r="B227" s="1496"/>
      <c r="C227" s="1553"/>
      <c r="D227" s="1383"/>
      <c r="E227" s="1339"/>
      <c r="F227" s="1340"/>
      <c r="G227" s="1376"/>
      <c r="H227" s="786" t="s">
        <v>5</v>
      </c>
      <c r="I227" s="786" t="s">
        <v>6</v>
      </c>
      <c r="J227" s="786" t="s">
        <v>267</v>
      </c>
      <c r="K227" s="786" t="s">
        <v>7</v>
      </c>
      <c r="L227" s="786" t="s">
        <v>13</v>
      </c>
      <c r="M227" s="896" t="s">
        <v>14</v>
      </c>
      <c r="N227" s="896" t="s">
        <v>904</v>
      </c>
      <c r="O227" s="896" t="s">
        <v>0</v>
      </c>
      <c r="P227" s="896" t="s">
        <v>1</v>
      </c>
      <c r="Q227" s="896" t="s">
        <v>2</v>
      </c>
      <c r="R227" s="896" t="s">
        <v>3</v>
      </c>
      <c r="S227" s="896" t="s">
        <v>4</v>
      </c>
      <c r="T227" s="896" t="s">
        <v>5</v>
      </c>
      <c r="U227" s="785"/>
      <c r="V227" s="134"/>
      <c r="Y227"/>
      <c r="Z227"/>
    </row>
    <row r="228" spans="1:28" s="1" customFormat="1" ht="25.15" customHeight="1">
      <c r="A228" s="1547"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17" t="s">
        <v>613</v>
      </c>
      <c r="C229" s="203">
        <v>4806.7990685889999</v>
      </c>
      <c r="D229" s="203">
        <v>1217.090250939</v>
      </c>
      <c r="E229" s="203">
        <v>2026.4037866369999</v>
      </c>
      <c r="F229" s="203">
        <v>430.266870095</v>
      </c>
      <c r="G229" s="203">
        <v>421.65513859700002</v>
      </c>
      <c r="H229" s="203">
        <v>705.32000717999995</v>
      </c>
      <c r="I229" s="203">
        <v>927.14604521299998</v>
      </c>
      <c r="J229" s="203">
        <v>913.09808870999996</v>
      </c>
      <c r="K229" s="203">
        <v>505.23574732700001</v>
      </c>
      <c r="L229" s="203">
        <v>540.40279033700006</v>
      </c>
      <c r="M229" s="203">
        <v>492.47916573399999</v>
      </c>
      <c r="N229" s="203">
        <v>455.733268727</v>
      </c>
      <c r="O229" s="203">
        <v>458.64851085599997</v>
      </c>
      <c r="P229" s="203">
        <v>458.923487051</v>
      </c>
      <c r="Q229" s="203">
        <v>966.81697018299997</v>
      </c>
      <c r="R229" s="203">
        <v>1260.6635301010001</v>
      </c>
      <c r="S229" s="203">
        <v>1256.463648576</v>
      </c>
      <c r="T229" s="203">
        <v>1699.3418302719999</v>
      </c>
      <c r="U229" s="315"/>
      <c r="V229" s="134">
        <f>Q229+Q231+Q233+Q235+Q237+Q239+Q241+Q243+Q245+Q247+Q249+Q251+Q253+Q255+Q257+Q259+Q261+Q263+Q267+Q269+Q271+Q273+Q275+Q277</f>
        <v>190495.304708626</v>
      </c>
      <c r="W229" s="134"/>
      <c r="X229" s="134"/>
      <c r="Y229" s="134">
        <f>T229+T231+T233+T235+T237+T239+T241+T243+T245+T247+T249+T251+T253+T255+T257+T259+T261+T263+T267+T269+T271+T273+T275+T277</f>
        <v>196590.39510986497</v>
      </c>
      <c r="Z229" s="134"/>
      <c r="AA229" s="134"/>
      <c r="AB229" s="134"/>
    </row>
    <row r="230" spans="1:28"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Q230+Q232+Q234+Q236+Q238+Q240+Q242+Q244+Q246+Q248+Q250+Q252+Q254+Q256+Q258+Q260+Q262+Q264+Q268+Q270+Q272+Q274+Q276+Q278</f>
        <v>1564.7150109779998</v>
      </c>
      <c r="W230" s="134"/>
      <c r="X230" s="134"/>
      <c r="Y230" s="134">
        <f>T230+T232+T234+T236+T238+T240+T242+T244+T246+T248+T250+T252+T254+T256+T258+T260+T262+T264+T268+T270+T272+T274+T276+T278</f>
        <v>1211.4792071460001</v>
      </c>
      <c r="Z230" s="134"/>
      <c r="AA230" s="134"/>
      <c r="AB230" s="134"/>
    </row>
    <row r="231" spans="1:28"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17" t="s">
        <v>615</v>
      </c>
      <c r="C233" s="203">
        <v>16718.644471244999</v>
      </c>
      <c r="D233" s="203">
        <v>5437.0046500480003</v>
      </c>
      <c r="E233" s="203">
        <v>6948.1310335139997</v>
      </c>
      <c r="F233" s="203">
        <v>8296.2039814719992</v>
      </c>
      <c r="G233" s="203">
        <v>6427.4173262089998</v>
      </c>
      <c r="H233" s="203">
        <v>7521.8612866940002</v>
      </c>
      <c r="I233" s="203">
        <v>7681.7127935230001</v>
      </c>
      <c r="J233" s="203">
        <v>7102.9203423649997</v>
      </c>
      <c r="K233" s="203">
        <v>7264.7008094769999</v>
      </c>
      <c r="L233" s="203">
        <v>6992.4193476339997</v>
      </c>
      <c r="M233" s="203">
        <v>7079.7273451419996</v>
      </c>
      <c r="N233" s="203">
        <v>6643.7939187849997</v>
      </c>
      <c r="O233" s="203">
        <v>6757.5803990920003</v>
      </c>
      <c r="P233" s="203">
        <v>6930.8398085660001</v>
      </c>
      <c r="Q233" s="203">
        <v>7417.1682792940001</v>
      </c>
      <c r="R233" s="203">
        <v>7400.0919825330002</v>
      </c>
      <c r="S233" s="203">
        <v>6923.17891315</v>
      </c>
      <c r="T233" s="203">
        <v>8043.7372016299996</v>
      </c>
      <c r="U233" s="315"/>
      <c r="V233" s="134"/>
      <c r="Y233"/>
      <c r="Z233"/>
    </row>
    <row r="234" spans="1:28"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17" t="s">
        <v>616</v>
      </c>
      <c r="C235" s="203">
        <v>82067.702359957999</v>
      </c>
      <c r="D235" s="203">
        <v>67888.753727378004</v>
      </c>
      <c r="E235" s="203">
        <v>66270.224034044004</v>
      </c>
      <c r="F235" s="203">
        <v>71203.003130035999</v>
      </c>
      <c r="G235" s="203">
        <v>70282.736387230994</v>
      </c>
      <c r="H235" s="203">
        <v>72214.934869592005</v>
      </c>
      <c r="I235" s="203">
        <v>71805.727369828004</v>
      </c>
      <c r="J235" s="203">
        <v>68124.036395075003</v>
      </c>
      <c r="K235" s="203">
        <v>62272.450910672</v>
      </c>
      <c r="L235" s="203">
        <v>60889.507653152999</v>
      </c>
      <c r="M235" s="203">
        <v>64346.697520353999</v>
      </c>
      <c r="N235" s="203">
        <v>69349.412537062002</v>
      </c>
      <c r="O235" s="203">
        <v>68254.615825418005</v>
      </c>
      <c r="P235" s="203">
        <v>65475.857885817997</v>
      </c>
      <c r="Q235" s="203">
        <v>68788.530232642006</v>
      </c>
      <c r="R235" s="203">
        <v>74179.626027784005</v>
      </c>
      <c r="S235" s="203">
        <v>69177.838821690006</v>
      </c>
      <c r="T235" s="203">
        <v>73795.986695489002</v>
      </c>
      <c r="U235" s="315"/>
      <c r="V235" s="134"/>
      <c r="Y235"/>
      <c r="Z235"/>
    </row>
    <row r="236" spans="1:28" s="1" customFormat="1" ht="12.95" customHeight="1">
      <c r="A236" s="178"/>
      <c r="B236" s="1217" t="s">
        <v>781</v>
      </c>
      <c r="C236" s="203">
        <v>2299.3313528389999</v>
      </c>
      <c r="D236" s="203">
        <v>1292.973536835</v>
      </c>
      <c r="E236" s="203">
        <v>3754.1304859950001</v>
      </c>
      <c r="F236" s="203">
        <v>2161.0515740740002</v>
      </c>
      <c r="G236" s="203">
        <v>1771.142587563</v>
      </c>
      <c r="H236" s="203">
        <v>2215.075379247</v>
      </c>
      <c r="I236" s="203">
        <v>2262.3160183240002</v>
      </c>
      <c r="J236" s="203">
        <v>2146.816240227</v>
      </c>
      <c r="K236" s="203">
        <v>1573.651451255</v>
      </c>
      <c r="L236" s="203">
        <v>1506.5028593889999</v>
      </c>
      <c r="M236" s="203">
        <v>2238.5475109469999</v>
      </c>
      <c r="N236" s="203">
        <v>2252.9499848229998</v>
      </c>
      <c r="O236" s="203">
        <v>2302.733424471</v>
      </c>
      <c r="P236" s="203">
        <v>2313.4627324520002</v>
      </c>
      <c r="Q236" s="203">
        <v>1386.9818890829999</v>
      </c>
      <c r="R236" s="203">
        <v>1356.9589328100001</v>
      </c>
      <c r="S236" s="203">
        <v>1334.045542865</v>
      </c>
      <c r="T236" s="203">
        <v>1023.757874472</v>
      </c>
      <c r="U236" s="315"/>
      <c r="V236" s="134"/>
      <c r="Y236"/>
      <c r="Z236"/>
    </row>
    <row r="237" spans="1:28" s="1" customFormat="1" ht="12.95" customHeight="1">
      <c r="A237" s="178" t="s">
        <v>23</v>
      </c>
      <c r="B237" s="1217" t="s">
        <v>617</v>
      </c>
      <c r="C237" s="203">
        <v>15952.052116504001</v>
      </c>
      <c r="D237" s="203">
        <v>16584.696306174999</v>
      </c>
      <c r="E237" s="203">
        <v>9258.7716788680009</v>
      </c>
      <c r="F237" s="203">
        <v>6696.3691777410004</v>
      </c>
      <c r="G237" s="203">
        <v>3989.6022680390001</v>
      </c>
      <c r="H237" s="203">
        <v>4028.612193899</v>
      </c>
      <c r="I237" s="203">
        <v>4041.9662453569999</v>
      </c>
      <c r="J237" s="203">
        <v>3764.9452330429999</v>
      </c>
      <c r="K237" s="203">
        <v>3817.8808773679998</v>
      </c>
      <c r="L237" s="203">
        <v>3764.7115578520002</v>
      </c>
      <c r="M237" s="203">
        <v>3916.6377943030002</v>
      </c>
      <c r="N237" s="203">
        <v>3872.5475027349999</v>
      </c>
      <c r="O237" s="203">
        <v>3937.1846342590002</v>
      </c>
      <c r="P237" s="203">
        <v>4098.7874872450002</v>
      </c>
      <c r="Q237" s="203">
        <v>4234.7690859149998</v>
      </c>
      <c r="R237" s="203">
        <v>4240.4582239749998</v>
      </c>
      <c r="S237" s="203">
        <v>4161.0144669869997</v>
      </c>
      <c r="T237" s="203">
        <v>4042.6827600830002</v>
      </c>
      <c r="U237" s="315"/>
      <c r="V237" s="134"/>
      <c r="Y237"/>
      <c r="Z237"/>
    </row>
    <row r="238" spans="1:28"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17" t="s">
        <v>570</v>
      </c>
      <c r="C239" s="203">
        <v>7846.8693172940002</v>
      </c>
      <c r="D239" s="203">
        <v>4358.9264652920001</v>
      </c>
      <c r="E239" s="203">
        <v>2752.5292331569999</v>
      </c>
      <c r="F239" s="203">
        <v>4224.0636837760003</v>
      </c>
      <c r="G239" s="203">
        <v>3269.0317409059999</v>
      </c>
      <c r="H239" s="203">
        <v>3304.8261636239999</v>
      </c>
      <c r="I239" s="203">
        <v>2154.6057096270001</v>
      </c>
      <c r="J239" s="203">
        <v>2141.0135251080001</v>
      </c>
      <c r="K239" s="203">
        <v>2254.9936603209999</v>
      </c>
      <c r="L239" s="203">
        <v>2250.8859775750002</v>
      </c>
      <c r="M239" s="203">
        <v>2266.8446554060001</v>
      </c>
      <c r="N239" s="203">
        <v>2259.7555227150001</v>
      </c>
      <c r="O239" s="203">
        <v>2383.7139564610002</v>
      </c>
      <c r="P239" s="203">
        <v>2413.0076137410001</v>
      </c>
      <c r="Q239" s="203">
        <v>2496.6251325809999</v>
      </c>
      <c r="R239" s="203">
        <v>3328.0875436760002</v>
      </c>
      <c r="S239" s="203">
        <v>3320.817678587</v>
      </c>
      <c r="T239" s="203">
        <v>3353.2497202630002</v>
      </c>
      <c r="U239" s="315"/>
      <c r="V239" s="134"/>
      <c r="Y239"/>
      <c r="Z239"/>
    </row>
    <row r="240" spans="1:28" s="1" customFormat="1" ht="12.95" customHeight="1">
      <c r="A240" s="181"/>
      <c r="B240" s="1217"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17" t="s">
        <v>618</v>
      </c>
      <c r="C241" s="69">
        <v>27369.061285885</v>
      </c>
      <c r="D241" s="69">
        <v>15613.560606202</v>
      </c>
      <c r="E241" s="69">
        <v>16373.338377728</v>
      </c>
      <c r="F241" s="69">
        <v>13241.938646230999</v>
      </c>
      <c r="G241" s="69">
        <v>18368.464588490999</v>
      </c>
      <c r="H241" s="69">
        <v>20127.759566872999</v>
      </c>
      <c r="I241" s="69">
        <v>17205.768161397002</v>
      </c>
      <c r="J241" s="69">
        <v>14623.246627053</v>
      </c>
      <c r="K241" s="69">
        <v>13159.538206124</v>
      </c>
      <c r="L241" s="69">
        <v>18174.797771673999</v>
      </c>
      <c r="M241" s="69">
        <v>19128.306492002001</v>
      </c>
      <c r="N241" s="69">
        <v>16864.44009117</v>
      </c>
      <c r="O241" s="69">
        <v>16022.452347904</v>
      </c>
      <c r="P241" s="69">
        <v>17382.665618923002</v>
      </c>
      <c r="Q241" s="69">
        <v>22227.780332275001</v>
      </c>
      <c r="R241" s="69">
        <v>21132.467848335</v>
      </c>
      <c r="S241" s="69">
        <v>21174.948186656002</v>
      </c>
      <c r="T241" s="69">
        <v>20118.821921231</v>
      </c>
      <c r="U241" s="371"/>
      <c r="V241" s="134"/>
      <c r="Y241"/>
      <c r="Z241"/>
    </row>
    <row r="242" spans="1:26" s="134" customFormat="1" ht="12.95" customHeight="1">
      <c r="A242" s="178"/>
      <c r="B242" s="1217" t="s">
        <v>781</v>
      </c>
      <c r="C242" s="203">
        <v>1024.7727025879999</v>
      </c>
      <c r="D242" s="203">
        <v>512.59861691599997</v>
      </c>
      <c r="E242" s="203">
        <v>562.28229407499998</v>
      </c>
      <c r="F242" s="203">
        <v>200.52574982499999</v>
      </c>
      <c r="G242" s="203">
        <v>157.358614585</v>
      </c>
      <c r="H242" s="203">
        <v>160.36609827300001</v>
      </c>
      <c r="I242" s="203">
        <v>159.99904475100001</v>
      </c>
      <c r="J242" s="203">
        <v>157.800316638</v>
      </c>
      <c r="K242" s="203">
        <v>156.93474365200001</v>
      </c>
      <c r="L242" s="203">
        <v>158.37718621299999</v>
      </c>
      <c r="M242" s="203">
        <v>158.825965027</v>
      </c>
      <c r="N242" s="203">
        <v>115.246651262</v>
      </c>
      <c r="O242" s="203">
        <v>115.246651261</v>
      </c>
      <c r="P242" s="203">
        <v>115.246651259</v>
      </c>
      <c r="Q242" s="203">
        <v>115.246651258</v>
      </c>
      <c r="R242" s="203">
        <v>115.246651261</v>
      </c>
      <c r="S242" s="203">
        <v>115.24665125999999</v>
      </c>
      <c r="T242" s="203">
        <v>112.524931264</v>
      </c>
      <c r="U242" s="315"/>
      <c r="V242"/>
      <c r="W242"/>
      <c r="X242"/>
      <c r="Y242"/>
      <c r="Z242"/>
    </row>
    <row r="243" spans="1:26" s="134" customFormat="1" ht="24">
      <c r="A243" s="178" t="s">
        <v>26</v>
      </c>
      <c r="B243" s="1217" t="s">
        <v>619</v>
      </c>
      <c r="C243" s="203">
        <v>2466.2422039580001</v>
      </c>
      <c r="D243" s="203">
        <v>1333.6515764860001</v>
      </c>
      <c r="E243" s="203">
        <v>1340.8580206460001</v>
      </c>
      <c r="F243" s="203">
        <v>90.660866972999997</v>
      </c>
      <c r="G243" s="203">
        <v>0</v>
      </c>
      <c r="H243" s="203">
        <v>0</v>
      </c>
      <c r="I243" s="203">
        <v>0</v>
      </c>
      <c r="J243" s="203">
        <v>0</v>
      </c>
      <c r="K243" s="203">
        <v>0</v>
      </c>
      <c r="L243" s="203">
        <v>0</v>
      </c>
      <c r="M243" s="203">
        <v>0</v>
      </c>
      <c r="N243" s="203">
        <v>0</v>
      </c>
      <c r="O243" s="203">
        <v>0</v>
      </c>
      <c r="P243" s="203">
        <v>0</v>
      </c>
      <c r="Q243" s="203">
        <v>0</v>
      </c>
      <c r="R243" s="203">
        <v>0</v>
      </c>
      <c r="S243" s="203">
        <v>5.4506000000000003E-5</v>
      </c>
      <c r="T243" s="203">
        <v>2.5001899999999998E-4</v>
      </c>
      <c r="U243" s="315"/>
      <c r="V243"/>
      <c r="W243"/>
      <c r="X243"/>
      <c r="Y243"/>
      <c r="Z243"/>
    </row>
    <row r="244" spans="1:26"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17" t="s">
        <v>645</v>
      </c>
      <c r="C245" s="203">
        <v>13550.433940057999</v>
      </c>
      <c r="D245" s="203">
        <v>14169.978457693</v>
      </c>
      <c r="E245" s="203">
        <v>13683.115410545999</v>
      </c>
      <c r="F245" s="203">
        <v>14161.891626054001</v>
      </c>
      <c r="G245" s="203">
        <v>12756.176270514999</v>
      </c>
      <c r="H245" s="203">
        <v>14795.084202628001</v>
      </c>
      <c r="I245" s="203">
        <v>16469.746739468999</v>
      </c>
      <c r="J245" s="203">
        <v>16903.996683534999</v>
      </c>
      <c r="K245" s="203">
        <v>16861.790098461999</v>
      </c>
      <c r="L245" s="203">
        <v>14001.893220170999</v>
      </c>
      <c r="M245" s="203">
        <v>15446.032369267999</v>
      </c>
      <c r="N245" s="203">
        <v>16297.859328515</v>
      </c>
      <c r="O245" s="203">
        <v>17082.819636937002</v>
      </c>
      <c r="P245" s="203">
        <v>18220.919865934</v>
      </c>
      <c r="Q245" s="203">
        <v>16519.212326245</v>
      </c>
      <c r="R245" s="203">
        <v>17815.501274565999</v>
      </c>
      <c r="S245" s="203">
        <v>18232.853393047</v>
      </c>
      <c r="T245" s="203">
        <v>19369.571678316999</v>
      </c>
      <c r="U245" s="315"/>
      <c r="V245"/>
      <c r="W245"/>
      <c r="X245"/>
      <c r="Y245"/>
      <c r="Z245"/>
    </row>
    <row r="246" spans="1:26"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17" t="s">
        <v>621</v>
      </c>
      <c r="C247" s="203">
        <v>49728.115732026003</v>
      </c>
      <c r="D247" s="203">
        <v>33601.604826406998</v>
      </c>
      <c r="E247" s="203">
        <v>33453.167859733003</v>
      </c>
      <c r="F247" s="203">
        <v>48712.753306136001</v>
      </c>
      <c r="G247" s="203">
        <v>50604.812425393997</v>
      </c>
      <c r="H247" s="203">
        <v>48711.381099413004</v>
      </c>
      <c r="I247" s="203">
        <v>45188.009690421997</v>
      </c>
      <c r="J247" s="203">
        <v>42563.614114468</v>
      </c>
      <c r="K247" s="203">
        <v>44782.831744761999</v>
      </c>
      <c r="L247" s="203">
        <v>45520.924045927997</v>
      </c>
      <c r="M247" s="203">
        <v>45709.063908623997</v>
      </c>
      <c r="N247" s="203">
        <v>53002.171153114999</v>
      </c>
      <c r="O247" s="203">
        <v>51852.369057566</v>
      </c>
      <c r="P247" s="203">
        <v>53133.799405017002</v>
      </c>
      <c r="Q247" s="203">
        <v>55171.869138141999</v>
      </c>
      <c r="R247" s="203">
        <v>54958.525798798</v>
      </c>
      <c r="S247" s="203">
        <v>56125.206606409003</v>
      </c>
      <c r="T247" s="203">
        <v>53666.787007924002</v>
      </c>
      <c r="U247" s="315"/>
      <c r="V247"/>
      <c r="W247"/>
      <c r="X247"/>
      <c r="Y247"/>
      <c r="Z247"/>
    </row>
    <row r="248" spans="1:26"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17" t="s">
        <v>622</v>
      </c>
      <c r="C249" s="203">
        <v>7428.9231353429996</v>
      </c>
      <c r="D249" s="203">
        <v>4677.5422010570001</v>
      </c>
      <c r="E249" s="203">
        <v>4373.9714333539996</v>
      </c>
      <c r="F249" s="203">
        <v>4991.7085319600001</v>
      </c>
      <c r="G249" s="203">
        <v>6422.3398861699998</v>
      </c>
      <c r="H249" s="203">
        <v>7358.7616314630004</v>
      </c>
      <c r="I249" s="203">
        <v>7684.805481759</v>
      </c>
      <c r="J249" s="203">
        <v>7269.7614928109997</v>
      </c>
      <c r="K249" s="203">
        <v>6901.0400870829999</v>
      </c>
      <c r="L249" s="203">
        <v>7494.3462679860004</v>
      </c>
      <c r="M249" s="203">
        <v>7674.5913173649997</v>
      </c>
      <c r="N249" s="203">
        <v>7325.9030399720004</v>
      </c>
      <c r="O249" s="203">
        <v>8061.2159986200004</v>
      </c>
      <c r="P249" s="203">
        <v>7987.1509648399997</v>
      </c>
      <c r="Q249" s="203">
        <v>8370.7663454729991</v>
      </c>
      <c r="R249" s="203">
        <v>8142.7599795980004</v>
      </c>
      <c r="S249" s="203">
        <v>8505.7991745170002</v>
      </c>
      <c r="T249" s="203">
        <v>7971.4336330349997</v>
      </c>
      <c r="U249" s="315"/>
      <c r="V249"/>
      <c r="W249"/>
      <c r="X249"/>
      <c r="Y249"/>
      <c r="Z249"/>
    </row>
    <row r="250" spans="1:26"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0.72119582900000001</v>
      </c>
      <c r="S250" s="203">
        <v>0.554458636</v>
      </c>
      <c r="T250" s="203">
        <v>0.84044392000000001</v>
      </c>
      <c r="U250" s="315"/>
      <c r="V250"/>
      <c r="W250"/>
      <c r="X250"/>
      <c r="Y250"/>
      <c r="Z250"/>
    </row>
    <row r="251" spans="1:26" s="134" customFormat="1" ht="27.75" customHeight="1">
      <c r="A251" s="178" t="s">
        <v>81</v>
      </c>
      <c r="B251" s="1217"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17" t="s">
        <v>624</v>
      </c>
      <c r="C253" s="203">
        <v>6.685112E-2</v>
      </c>
      <c r="D253" s="203">
        <v>0.38575369300000001</v>
      </c>
      <c r="E253" s="203">
        <v>0.963179232</v>
      </c>
      <c r="F253" s="203">
        <v>1.210318875</v>
      </c>
      <c r="G253" s="203">
        <v>0.97704714400000003</v>
      </c>
      <c r="H253" s="203">
        <v>1.208724447</v>
      </c>
      <c r="I253" s="203">
        <v>1.6881837260000001</v>
      </c>
      <c r="J253" s="203">
        <v>1.794019705</v>
      </c>
      <c r="K253" s="203">
        <v>1.216494277</v>
      </c>
      <c r="L253" s="203">
        <v>1.995493561</v>
      </c>
      <c r="M253" s="203">
        <v>3.77655283</v>
      </c>
      <c r="N253" s="203">
        <v>1.796486794</v>
      </c>
      <c r="O253" s="203">
        <v>3.4810309849999999</v>
      </c>
      <c r="P253" s="203">
        <v>1.5901979660000001</v>
      </c>
      <c r="Q253" s="203">
        <v>3.0756338510000001</v>
      </c>
      <c r="R253" s="203">
        <v>1.309438994</v>
      </c>
      <c r="S253" s="203">
        <v>1.433738827</v>
      </c>
      <c r="T253" s="203">
        <v>1.7032289060000001</v>
      </c>
      <c r="U253" s="315"/>
      <c r="V253"/>
      <c r="W253"/>
      <c r="X253"/>
      <c r="Y253"/>
      <c r="Z253"/>
    </row>
    <row r="254" spans="1:26"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17" t="s">
        <v>625</v>
      </c>
      <c r="C255" s="203">
        <v>133.31749572800001</v>
      </c>
      <c r="D255" s="203">
        <v>67.163302778000002</v>
      </c>
      <c r="E255" s="203">
        <v>58.364736551</v>
      </c>
      <c r="F255" s="203">
        <v>3.159839034</v>
      </c>
      <c r="G255" s="203">
        <v>2.5151616269999999</v>
      </c>
      <c r="H255" s="203">
        <v>2.7545637520000001</v>
      </c>
      <c r="I255" s="203">
        <v>2.6539029890000001</v>
      </c>
      <c r="J255" s="203">
        <v>0.52540105299999995</v>
      </c>
      <c r="K255" s="203">
        <v>0.50784697999999995</v>
      </c>
      <c r="L255" s="203">
        <v>2.7978185259999999</v>
      </c>
      <c r="M255" s="203">
        <v>2.6149547040000001</v>
      </c>
      <c r="N255" s="203">
        <v>2.233458492</v>
      </c>
      <c r="O255" s="203">
        <v>2.6458602949999999</v>
      </c>
      <c r="P255" s="203">
        <v>2.6404455960000002</v>
      </c>
      <c r="Q255" s="203">
        <v>3.088697593</v>
      </c>
      <c r="R255" s="203">
        <v>3.24274285</v>
      </c>
      <c r="S255" s="203">
        <v>3.2076380379999998</v>
      </c>
      <c r="T255" s="203">
        <v>3.552235027</v>
      </c>
      <c r="U255" s="315"/>
      <c r="V255"/>
      <c r="W255"/>
      <c r="X255"/>
      <c r="Y255"/>
      <c r="Z255"/>
    </row>
    <row r="256" spans="1:26"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17" t="s">
        <v>626</v>
      </c>
      <c r="C257" s="203">
        <v>341.58752844499998</v>
      </c>
      <c r="D257" s="203">
        <v>289.72326884699999</v>
      </c>
      <c r="E257" s="203">
        <v>298.09088921799997</v>
      </c>
      <c r="F257" s="203">
        <v>45.481680226999998</v>
      </c>
      <c r="G257" s="203">
        <v>47.568671393000002</v>
      </c>
      <c r="H257" s="203">
        <v>0.25807681700000001</v>
      </c>
      <c r="I257" s="203">
        <v>3.2220749E-2</v>
      </c>
      <c r="J257" s="203">
        <v>0.178591471</v>
      </c>
      <c r="K257" s="203">
        <v>0.22515058399999999</v>
      </c>
      <c r="L257" s="203">
        <v>4.5832016000000003E-2</v>
      </c>
      <c r="M257" s="203">
        <v>0.189915045</v>
      </c>
      <c r="N257" s="203">
        <v>0.34858915299999998</v>
      </c>
      <c r="O257" s="203">
        <v>9.4091891999999996E-2</v>
      </c>
      <c r="P257" s="203">
        <v>0.17861875399999999</v>
      </c>
      <c r="Q257" s="203">
        <v>0.20477529899999999</v>
      </c>
      <c r="R257" s="203">
        <v>0.18934621700000001</v>
      </c>
      <c r="S257" s="203">
        <v>0.232754971</v>
      </c>
      <c r="T257" s="203">
        <v>0.12749585199999999</v>
      </c>
      <c r="U257" s="315"/>
      <c r="V257"/>
      <c r="W257"/>
      <c r="X257"/>
      <c r="Y257"/>
      <c r="Z257"/>
    </row>
    <row r="258" spans="1:26"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6.3856995999999999E-2</v>
      </c>
      <c r="I261" s="203">
        <v>1.9635610000000001E-2</v>
      </c>
      <c r="J261" s="203">
        <v>2.8756206999999999E-2</v>
      </c>
      <c r="K261" s="203">
        <v>8.5244320000000002E-3</v>
      </c>
      <c r="L261" s="203">
        <v>1.5150000000000001E-5</v>
      </c>
      <c r="M261" s="203">
        <v>1.5150000000000001E-5</v>
      </c>
      <c r="N261" s="203">
        <v>4.7874000000000001E-4</v>
      </c>
      <c r="O261" s="203">
        <v>4.9388999999999998E-4</v>
      </c>
      <c r="P261" s="203">
        <v>1.5150000000000001E-5</v>
      </c>
      <c r="Q261" s="203">
        <v>1.5150000000000001E-5</v>
      </c>
      <c r="R261" s="203">
        <v>1.5150000000000001E-5</v>
      </c>
      <c r="S261" s="203">
        <v>3.0704000000000001E-4</v>
      </c>
      <c r="T261" s="203">
        <v>1.5150000000000001E-5</v>
      </c>
      <c r="U261" s="315"/>
      <c r="V261" s="1063"/>
      <c r="W261" s="1063"/>
      <c r="X261" s="1063"/>
      <c r="Y261" s="1063"/>
      <c r="Z261" s="1063"/>
    </row>
    <row r="262" spans="1:26"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72"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3" t="s">
        <v>803</v>
      </c>
      <c r="B265" s="1525"/>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6" t="s">
        <v>630</v>
      </c>
      <c r="B266" s="1527"/>
      <c r="C266" s="1224"/>
      <c r="D266" s="1224"/>
      <c r="U266" s="577"/>
      <c r="V266"/>
      <c r="W266"/>
      <c r="X266"/>
      <c r="Y266"/>
      <c r="Z266"/>
    </row>
    <row r="267" spans="1:26" s="134" customFormat="1" ht="12.95" customHeight="1">
      <c r="A267" s="182" t="s">
        <v>17</v>
      </c>
      <c r="B267" s="1217" t="s">
        <v>631</v>
      </c>
      <c r="C267" s="203">
        <v>379.06571441599999</v>
      </c>
      <c r="D267" s="203">
        <v>330.51757750600001</v>
      </c>
      <c r="E267" s="203">
        <v>323.76095179200001</v>
      </c>
      <c r="F267" s="203">
        <v>270.59625674500001</v>
      </c>
      <c r="G267" s="134">
        <v>129.47601269500001</v>
      </c>
      <c r="H267" s="134">
        <v>130.88250000299999</v>
      </c>
      <c r="I267" s="134">
        <v>131.06536653500001</v>
      </c>
      <c r="J267" s="134">
        <v>133.85778472699999</v>
      </c>
      <c r="K267" s="134">
        <v>133.33967145400001</v>
      </c>
      <c r="L267" s="134">
        <v>131.62559613400001</v>
      </c>
      <c r="M267" s="134">
        <v>133.26918369200001</v>
      </c>
      <c r="N267" s="134">
        <v>133.04253014400001</v>
      </c>
      <c r="O267" s="134">
        <v>131.822840794</v>
      </c>
      <c r="P267" s="134">
        <v>134.15721822200001</v>
      </c>
      <c r="Q267" s="134">
        <v>131.11428955299999</v>
      </c>
      <c r="R267" s="134">
        <v>130.14069005100001</v>
      </c>
      <c r="S267" s="134">
        <v>127.70817996700001</v>
      </c>
      <c r="T267" s="134">
        <v>127.589851569</v>
      </c>
      <c r="U267" s="315"/>
      <c r="V267"/>
      <c r="W267"/>
      <c r="X267"/>
      <c r="Y267"/>
      <c r="Z267"/>
    </row>
    <row r="268" spans="1:26" s="134" customFormat="1" ht="12.95" customHeight="1">
      <c r="A268" s="178"/>
      <c r="B268" s="1217"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v>
      </c>
      <c r="M268" s="203">
        <v>0.16862597100000001</v>
      </c>
      <c r="N268" s="203">
        <v>0.16862597100000001</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17" t="s">
        <v>632</v>
      </c>
      <c r="C269" s="203">
        <v>38.589277412000001</v>
      </c>
      <c r="D269" s="203">
        <v>28.782225054000001</v>
      </c>
      <c r="E269" s="203">
        <v>35.531235981000002</v>
      </c>
      <c r="F269" s="203">
        <v>33.828586162999997</v>
      </c>
      <c r="G269" s="203">
        <v>12.829963975</v>
      </c>
      <c r="H269" s="203">
        <v>11.631973638</v>
      </c>
      <c r="I269" s="203">
        <v>11.382941152000001</v>
      </c>
      <c r="J269" s="203">
        <v>11.313885278000001</v>
      </c>
      <c r="K269" s="203">
        <v>11.244684062999999</v>
      </c>
      <c r="L269" s="203">
        <v>11.636619441000001</v>
      </c>
      <c r="M269" s="203">
        <v>11.562165214</v>
      </c>
      <c r="N269" s="203">
        <v>11.487409391</v>
      </c>
      <c r="O269" s="203">
        <v>11.412861565</v>
      </c>
      <c r="P269" s="203">
        <v>11.337003892</v>
      </c>
      <c r="Q269" s="203">
        <v>12.506901184</v>
      </c>
      <c r="R269" s="203">
        <v>11.203520353</v>
      </c>
      <c r="S269" s="203">
        <v>11.127671437</v>
      </c>
      <c r="T269" s="203">
        <v>11.051540892</v>
      </c>
      <c r="U269" s="315"/>
      <c r="V269"/>
      <c r="W269"/>
      <c r="X269"/>
      <c r="Y269"/>
      <c r="Z269"/>
    </row>
    <row r="270" spans="1:26" s="134" customFormat="1" ht="12.95" customHeight="1">
      <c r="A270" s="178"/>
      <c r="B270" s="1217"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17" t="s">
        <v>633</v>
      </c>
      <c r="C271" s="203">
        <v>0.76292366599999994</v>
      </c>
      <c r="D271" s="203">
        <v>0.63447056199999996</v>
      </c>
      <c r="E271" s="203">
        <v>3.764778943</v>
      </c>
      <c r="F271" s="203">
        <v>3.6424714429999998</v>
      </c>
      <c r="G271" s="203">
        <v>3.5140485680000002</v>
      </c>
      <c r="H271" s="203">
        <v>3.4469063179999999</v>
      </c>
      <c r="I271" s="203">
        <v>3.4357159429999999</v>
      </c>
      <c r="J271" s="203">
        <v>3.424525568</v>
      </c>
      <c r="K271" s="203">
        <v>3.413335193</v>
      </c>
      <c r="L271" s="203">
        <v>3.402144818</v>
      </c>
      <c r="M271" s="203">
        <v>3.390954443</v>
      </c>
      <c r="N271" s="203">
        <v>3.3792045489999998</v>
      </c>
      <c r="O271" s="203">
        <v>3.367454655</v>
      </c>
      <c r="P271" s="203">
        <v>3.3557047610000001</v>
      </c>
      <c r="Q271" s="203">
        <v>3.3439548669999999</v>
      </c>
      <c r="R271" s="203">
        <v>3.3322049730000001</v>
      </c>
      <c r="S271" s="203">
        <v>3.3204550789999998</v>
      </c>
      <c r="T271" s="203">
        <v>3.308705185</v>
      </c>
      <c r="U271" s="315"/>
      <c r="V271"/>
      <c r="W271"/>
      <c r="X271"/>
      <c r="Y271"/>
      <c r="Z271"/>
    </row>
    <row r="272" spans="1:26"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17" t="s">
        <v>634</v>
      </c>
      <c r="C273" s="203">
        <v>56.434773462000003</v>
      </c>
      <c r="D273" s="203">
        <v>41.181556806000003</v>
      </c>
      <c r="E273" s="203">
        <v>38.918280134</v>
      </c>
      <c r="F273" s="203">
        <v>41.782343631000003</v>
      </c>
      <c r="G273" s="203">
        <v>14.948483724000001</v>
      </c>
      <c r="H273" s="203">
        <v>15.920742117</v>
      </c>
      <c r="I273" s="203">
        <v>16.48689465</v>
      </c>
      <c r="J273" s="203">
        <v>17.162810831000002</v>
      </c>
      <c r="K273" s="203">
        <v>17.783180023</v>
      </c>
      <c r="L273" s="203">
        <v>17.316220989000001</v>
      </c>
      <c r="M273" s="203">
        <v>16.801332373000001</v>
      </c>
      <c r="N273" s="203">
        <v>16.813586192999999</v>
      </c>
      <c r="O273" s="203">
        <v>16.443185802999999</v>
      </c>
      <c r="P273" s="203">
        <v>16.668535902999999</v>
      </c>
      <c r="Q273" s="203">
        <v>17.384046274999999</v>
      </c>
      <c r="R273" s="203">
        <v>17.565698242</v>
      </c>
      <c r="S273" s="203">
        <v>18.266767298000001</v>
      </c>
      <c r="T273" s="203">
        <v>18.410826991</v>
      </c>
      <c r="U273" s="315"/>
      <c r="V273"/>
      <c r="W273"/>
      <c r="X273"/>
      <c r="Y273"/>
      <c r="Z273"/>
    </row>
    <row r="274" spans="1:26" s="1" customFormat="1" ht="12.95" customHeight="1">
      <c r="A274" s="178"/>
      <c r="B274" s="1217"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17" t="s">
        <v>635</v>
      </c>
      <c r="C275" s="203">
        <v>534.75015936499994</v>
      </c>
      <c r="D275" s="203">
        <v>586.39434177600003</v>
      </c>
      <c r="E275" s="203">
        <v>543.38402248900002</v>
      </c>
      <c r="F275" s="203">
        <v>443.17127659200003</v>
      </c>
      <c r="G275" s="203">
        <v>53.650623041999999</v>
      </c>
      <c r="H275" s="203">
        <v>47.128615093999997</v>
      </c>
      <c r="I275" s="203">
        <v>46.463977202999999</v>
      </c>
      <c r="J275" s="203">
        <v>46.400716049000003</v>
      </c>
      <c r="K275" s="203">
        <v>39.027363977</v>
      </c>
      <c r="L275" s="203">
        <v>38.316671577000001</v>
      </c>
      <c r="M275" s="203">
        <v>3.0300759670000001</v>
      </c>
      <c r="N275" s="203">
        <v>3.0241761220000001</v>
      </c>
      <c r="O275" s="203">
        <v>2.950152911</v>
      </c>
      <c r="P275" s="203">
        <v>2.88771434</v>
      </c>
      <c r="Q275" s="203">
        <v>3.5893340330000001</v>
      </c>
      <c r="R275" s="203">
        <v>3.5276170389999999</v>
      </c>
      <c r="S275" s="203">
        <v>3.6655771549999998</v>
      </c>
      <c r="T275" s="203">
        <v>3.5993565040000002</v>
      </c>
      <c r="U275" s="315"/>
      <c r="V275" s="134"/>
    </row>
    <row r="276" spans="1:26" s="1" customFormat="1" ht="12.95" customHeight="1">
      <c r="A276" s="178"/>
      <c r="B276" s="1217" t="s">
        <v>781</v>
      </c>
      <c r="C276" s="203">
        <v>29.400216367999999</v>
      </c>
      <c r="D276" s="203">
        <v>54.068682391999999</v>
      </c>
      <c r="E276" s="203">
        <v>60.493947523000003</v>
      </c>
      <c r="F276" s="203">
        <v>53.136444384999997</v>
      </c>
      <c r="G276" s="203">
        <v>48.081349314000001</v>
      </c>
      <c r="H276" s="203">
        <v>42.145115070000003</v>
      </c>
      <c r="I276" s="203">
        <v>41.471626362000002</v>
      </c>
      <c r="J276" s="203">
        <v>41.505137902999998</v>
      </c>
      <c r="K276" s="203">
        <v>35.128876959999999</v>
      </c>
      <c r="L276" s="203">
        <v>35.220216157999999</v>
      </c>
      <c r="M276" s="203">
        <v>0</v>
      </c>
      <c r="N276" s="203">
        <v>0</v>
      </c>
      <c r="O276" s="203">
        <v>0</v>
      </c>
      <c r="P276" s="203">
        <v>0</v>
      </c>
      <c r="Q276" s="203">
        <v>0</v>
      </c>
      <c r="R276" s="203">
        <v>0</v>
      </c>
      <c r="S276" s="203">
        <v>0</v>
      </c>
      <c r="T276" s="203">
        <v>0</v>
      </c>
      <c r="U276" s="315"/>
      <c r="V276" s="134"/>
    </row>
    <row r="277" spans="1:26" s="1" customFormat="1" ht="12.95" customHeight="1">
      <c r="A277" s="1528" t="s">
        <v>636</v>
      </c>
      <c r="B277" s="1529"/>
      <c r="C277" s="203">
        <v>15041.707988968999</v>
      </c>
      <c r="D277" s="203">
        <v>11018.88708323</v>
      </c>
      <c r="E277" s="203">
        <v>9886.7824157220002</v>
      </c>
      <c r="F277" s="203">
        <v>10059.014952684</v>
      </c>
      <c r="G277" s="203">
        <v>1311.907344231</v>
      </c>
      <c r="H277" s="203">
        <v>2273.03436513</v>
      </c>
      <c r="I277" s="203">
        <v>2557.2399986780001</v>
      </c>
      <c r="J277" s="203">
        <v>1849.096795836</v>
      </c>
      <c r="K277" s="203">
        <v>3070.7018707890002</v>
      </c>
      <c r="L277" s="203">
        <v>3310.3694142939999</v>
      </c>
      <c r="M277" s="203">
        <v>3516.398179456</v>
      </c>
      <c r="N277" s="203">
        <v>3707.92039565</v>
      </c>
      <c r="O277" s="203">
        <v>3884.8640640590002</v>
      </c>
      <c r="P277" s="203">
        <v>4032.2264612250001</v>
      </c>
      <c r="Q277" s="203">
        <v>4127.4592180709997</v>
      </c>
      <c r="R277" s="203">
        <v>4112.6195887650001</v>
      </c>
      <c r="S277" s="203">
        <v>4156.2811890060002</v>
      </c>
      <c r="T277" s="203">
        <v>4359.4391555259999</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26.695886228999999</v>
      </c>
      <c r="I278" s="608">
        <v>25.396328387000001</v>
      </c>
      <c r="J278" s="608">
        <v>1.784212409</v>
      </c>
      <c r="K278" s="608">
        <v>24.526831032</v>
      </c>
      <c r="L278" s="608">
        <v>26.258080100000001</v>
      </c>
      <c r="M278" s="608">
        <v>27.255190745</v>
      </c>
      <c r="N278" s="608">
        <v>34.573557219999998</v>
      </c>
      <c r="O278" s="608">
        <v>1.6251790340000001</v>
      </c>
      <c r="P278" s="608">
        <v>45.337233802999997</v>
      </c>
      <c r="Q278" s="608">
        <v>62.317844665999999</v>
      </c>
      <c r="R278" s="608">
        <v>72.187688574999996</v>
      </c>
      <c r="S278" s="608">
        <v>74.894491277</v>
      </c>
      <c r="T278" s="608">
        <v>74.187331518999997</v>
      </c>
      <c r="U278" s="609"/>
      <c r="V278" s="134"/>
    </row>
    <row r="279" spans="1:26" s="48" customFormat="1" ht="28.5" hidden="1" customHeight="1" thickBot="1">
      <c r="A279" s="1555" t="s">
        <v>239</v>
      </c>
      <c r="B279" s="1551"/>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4" t="s">
        <v>249</v>
      </c>
      <c r="B280" s="1549"/>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O268" sqref="O268"/>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6" t="s">
        <v>918</v>
      </c>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8"/>
    </row>
    <row r="3" spans="2:26" s="39" customFormat="1" ht="17.25" customHeight="1">
      <c r="B3" s="799"/>
      <c r="C3" s="1556" t="s">
        <v>226</v>
      </c>
      <c r="D3" s="1556"/>
      <c r="E3" s="1556"/>
      <c r="F3" s="1556"/>
      <c r="G3" s="1556"/>
      <c r="H3" s="1556"/>
      <c r="I3" s="1556"/>
      <c r="J3" s="1556"/>
      <c r="K3" s="1556"/>
      <c r="L3" s="1556"/>
      <c r="M3" s="1556"/>
      <c r="N3" s="1556"/>
      <c r="O3" s="1556"/>
      <c r="P3" s="1556"/>
      <c r="Q3" s="1556"/>
      <c r="R3" s="1556"/>
      <c r="S3" s="1556"/>
      <c r="T3" s="1556"/>
      <c r="U3" s="1556" t="s">
        <v>225</v>
      </c>
      <c r="V3" s="1556"/>
      <c r="W3" s="1556"/>
      <c r="X3" s="1556"/>
      <c r="Y3" s="1556"/>
      <c r="Z3" s="1557"/>
    </row>
    <row r="4" spans="2:26" ht="103.5" customHeight="1">
      <c r="B4" s="1448"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48"/>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16095.350683623001</v>
      </c>
      <c r="D6" s="202">
        <v>1348.0944613060001</v>
      </c>
      <c r="E6" s="202">
        <v>4100.5329483100004</v>
      </c>
      <c r="F6" s="202">
        <v>68435.069611104002</v>
      </c>
      <c r="G6" s="202">
        <v>3249.0585050509999</v>
      </c>
      <c r="H6" s="202">
        <v>20389.859901059001</v>
      </c>
      <c r="I6" s="202">
        <v>106700.978917435</v>
      </c>
      <c r="J6" s="202">
        <v>12089.736676711</v>
      </c>
      <c r="K6" s="202">
        <v>22756.603602187999</v>
      </c>
      <c r="L6" s="202">
        <v>7692.0629293700003</v>
      </c>
      <c r="M6" s="202">
        <v>17762.968121645001</v>
      </c>
      <c r="N6" s="202">
        <v>331.02880739</v>
      </c>
      <c r="O6" s="202">
        <v>3454.865085899</v>
      </c>
      <c r="P6" s="202">
        <v>6926.1627288620002</v>
      </c>
      <c r="Q6" s="202">
        <v>11228.302863004001</v>
      </c>
      <c r="R6" s="202">
        <v>294.21647548800001</v>
      </c>
      <c r="S6" s="202">
        <v>6.9444440000000001E-3</v>
      </c>
      <c r="T6" s="202">
        <v>0</v>
      </c>
      <c r="U6" s="202">
        <v>171126.37983418501</v>
      </c>
      <c r="V6" s="202">
        <v>3439.6969136120001</v>
      </c>
      <c r="W6" s="202">
        <v>3335.9253500899999</v>
      </c>
      <c r="X6" s="202">
        <v>3474.475843664</v>
      </c>
      <c r="Y6" s="202">
        <v>124126.17814802</v>
      </c>
      <c r="Z6" s="614">
        <v>19477.044122233001</v>
      </c>
    </row>
    <row r="7" spans="2:26" ht="12" customHeight="1">
      <c r="B7" s="135" t="s">
        <v>782</v>
      </c>
      <c r="C7" s="202">
        <v>976.69723920399997</v>
      </c>
      <c r="D7" s="202">
        <v>89.311719104999995</v>
      </c>
      <c r="E7" s="202">
        <v>28.640964104999998</v>
      </c>
      <c r="F7" s="202">
        <v>5692.2777477319996</v>
      </c>
      <c r="G7" s="202">
        <v>18.034878979999998</v>
      </c>
      <c r="H7" s="202">
        <v>1325.704357291</v>
      </c>
      <c r="I7" s="202">
        <v>5914.9009792959996</v>
      </c>
      <c r="J7" s="202">
        <v>434.04152908200001</v>
      </c>
      <c r="K7" s="202">
        <v>148.194764943</v>
      </c>
      <c r="L7" s="202">
        <v>156.858191049</v>
      </c>
      <c r="M7" s="202">
        <v>306.625076154</v>
      </c>
      <c r="N7" s="202">
        <v>0</v>
      </c>
      <c r="O7" s="202">
        <v>25.178091679000001</v>
      </c>
      <c r="P7" s="202">
        <v>49.044361811999998</v>
      </c>
      <c r="Q7" s="202">
        <v>553.42830894199994</v>
      </c>
      <c r="R7" s="202">
        <v>18.809863216</v>
      </c>
      <c r="S7" s="202">
        <v>0</v>
      </c>
      <c r="T7" s="202">
        <v>0</v>
      </c>
      <c r="U7" s="202">
        <v>6526.5471281809996</v>
      </c>
      <c r="V7" s="202">
        <v>142.815655314</v>
      </c>
      <c r="W7" s="202">
        <v>220.08024758299999</v>
      </c>
      <c r="X7" s="202">
        <v>65.954555932999995</v>
      </c>
      <c r="Y7" s="202">
        <v>2103.1742443869998</v>
      </c>
      <c r="Z7" s="614">
        <v>138.55926755199999</v>
      </c>
    </row>
    <row r="8" spans="2:26" ht="12" customHeight="1">
      <c r="B8" s="136" t="s">
        <v>38</v>
      </c>
      <c r="C8" s="202">
        <v>946.44292562800001</v>
      </c>
      <c r="D8" s="202">
        <v>177.90180923400001</v>
      </c>
      <c r="E8" s="202">
        <v>492.31931427500001</v>
      </c>
      <c r="F8" s="202">
        <v>24138.312579398</v>
      </c>
      <c r="G8" s="202">
        <v>387.32355576999998</v>
      </c>
      <c r="H8" s="202">
        <v>11200.235873935</v>
      </c>
      <c r="I8" s="202">
        <v>25826.612420164998</v>
      </c>
      <c r="J8" s="202">
        <v>2422.5301155709999</v>
      </c>
      <c r="K8" s="202">
        <v>10649.029213939</v>
      </c>
      <c r="L8" s="202">
        <v>3097.5541178799999</v>
      </c>
      <c r="M8" s="202">
        <v>15619.876170317</v>
      </c>
      <c r="N8" s="202">
        <v>2.0933202639999999</v>
      </c>
      <c r="O8" s="202">
        <v>531.11597657899995</v>
      </c>
      <c r="P8" s="202">
        <v>3213.5051186830001</v>
      </c>
      <c r="Q8" s="202">
        <v>2830.8344421430002</v>
      </c>
      <c r="R8" s="202">
        <v>91.455138402000003</v>
      </c>
      <c r="S8" s="202">
        <v>0</v>
      </c>
      <c r="T8" s="202">
        <v>0</v>
      </c>
      <c r="U8" s="202">
        <v>68335.139024944001</v>
      </c>
      <c r="V8" s="202">
        <v>2256.8757983569999</v>
      </c>
      <c r="W8" s="202">
        <v>2225.9427260970001</v>
      </c>
      <c r="X8" s="202">
        <v>1179.339655196</v>
      </c>
      <c r="Y8" s="202">
        <v>32338.969408303001</v>
      </c>
      <c r="Z8" s="614">
        <v>6618.8179005820002</v>
      </c>
    </row>
    <row r="9" spans="2:26" ht="12" customHeight="1">
      <c r="B9" s="135" t="s">
        <v>782</v>
      </c>
      <c r="C9" s="202">
        <v>38.585489746</v>
      </c>
      <c r="D9" s="202">
        <v>16.866141012</v>
      </c>
      <c r="E9" s="202">
        <v>37.818493068000002</v>
      </c>
      <c r="F9" s="202">
        <v>591.43658809800002</v>
      </c>
      <c r="G9" s="202">
        <v>4.0178496360000002</v>
      </c>
      <c r="H9" s="202">
        <v>463.633347738</v>
      </c>
      <c r="I9" s="202">
        <v>972.04506070399998</v>
      </c>
      <c r="J9" s="202">
        <v>44.707098037999998</v>
      </c>
      <c r="K9" s="202">
        <v>858.70498881100002</v>
      </c>
      <c r="L9" s="202">
        <v>23.172327865</v>
      </c>
      <c r="M9" s="202">
        <v>64.784443031999999</v>
      </c>
      <c r="N9" s="202">
        <v>0</v>
      </c>
      <c r="O9" s="202">
        <v>2.6387933910000001</v>
      </c>
      <c r="P9" s="202">
        <v>51.581970120999998</v>
      </c>
      <c r="Q9" s="202">
        <v>94.887325654999998</v>
      </c>
      <c r="R9" s="202">
        <v>1.770666262</v>
      </c>
      <c r="S9" s="202">
        <v>0</v>
      </c>
      <c r="T9" s="202">
        <v>0</v>
      </c>
      <c r="U9" s="202">
        <v>1891.3185256930001</v>
      </c>
      <c r="V9" s="202">
        <v>108.954230138</v>
      </c>
      <c r="W9" s="202">
        <v>66.229080589999995</v>
      </c>
      <c r="X9" s="202">
        <v>7.0718994840000002</v>
      </c>
      <c r="Y9" s="202">
        <v>627.63797520599996</v>
      </c>
      <c r="Z9" s="614">
        <v>66.759246391000005</v>
      </c>
    </row>
    <row r="10" spans="2:26" ht="12" customHeight="1">
      <c r="B10" s="136" t="s">
        <v>169</v>
      </c>
      <c r="C10" s="202">
        <v>189486.20134771199</v>
      </c>
      <c r="D10" s="202">
        <v>2314.7152945110001</v>
      </c>
      <c r="E10" s="202">
        <v>293443.38513086498</v>
      </c>
      <c r="F10" s="202">
        <v>782360.58874057897</v>
      </c>
      <c r="G10" s="202">
        <v>186865.88142648601</v>
      </c>
      <c r="H10" s="202">
        <v>273873.16993630602</v>
      </c>
      <c r="I10" s="202">
        <v>441539.78887239302</v>
      </c>
      <c r="J10" s="202">
        <v>52194.036915147997</v>
      </c>
      <c r="K10" s="202">
        <v>379329.85621645401</v>
      </c>
      <c r="L10" s="202">
        <v>422500.36815495999</v>
      </c>
      <c r="M10" s="202">
        <v>294762.85846807301</v>
      </c>
      <c r="N10" s="202">
        <v>19125.561851941999</v>
      </c>
      <c r="O10" s="202">
        <v>5210.5530641839996</v>
      </c>
      <c r="P10" s="202">
        <v>17767.592307847</v>
      </c>
      <c r="Q10" s="202">
        <v>108718.45888063</v>
      </c>
      <c r="R10" s="202">
        <v>349.88714773999999</v>
      </c>
      <c r="S10" s="202">
        <v>4.7254806670000002</v>
      </c>
      <c r="T10" s="202">
        <v>0</v>
      </c>
      <c r="U10" s="202">
        <v>185855.00556094601</v>
      </c>
      <c r="V10" s="202">
        <v>19703.679167369999</v>
      </c>
      <c r="W10" s="202">
        <v>10826.418495968001</v>
      </c>
      <c r="X10" s="202">
        <v>122382.30063806901</v>
      </c>
      <c r="Y10" s="202">
        <v>189544.46601042399</v>
      </c>
      <c r="Z10" s="614">
        <v>138488.18265624301</v>
      </c>
    </row>
    <row r="11" spans="2:26" ht="12" customHeight="1">
      <c r="B11" s="135" t="s">
        <v>782</v>
      </c>
      <c r="C11" s="202">
        <v>2696.1137388339998</v>
      </c>
      <c r="D11" s="202">
        <v>44.515969009000003</v>
      </c>
      <c r="E11" s="202">
        <v>3507.4854100399998</v>
      </c>
      <c r="F11" s="202">
        <v>14525.35570545</v>
      </c>
      <c r="G11" s="202">
        <v>219.78720083499999</v>
      </c>
      <c r="H11" s="202">
        <v>3883.7479742239998</v>
      </c>
      <c r="I11" s="202">
        <v>11032.640443185999</v>
      </c>
      <c r="J11" s="202">
        <v>1972.538855277</v>
      </c>
      <c r="K11" s="202">
        <v>1888.2877389150001</v>
      </c>
      <c r="L11" s="202">
        <v>760.05801377600005</v>
      </c>
      <c r="M11" s="202">
        <v>4294.2508817389999</v>
      </c>
      <c r="N11" s="202">
        <v>0.30612085500000003</v>
      </c>
      <c r="O11" s="202">
        <v>199.74174227099999</v>
      </c>
      <c r="P11" s="202">
        <v>184.932966408</v>
      </c>
      <c r="Q11" s="202">
        <v>2505.289966112</v>
      </c>
      <c r="R11" s="202">
        <v>15.325048512</v>
      </c>
      <c r="S11" s="202">
        <v>0</v>
      </c>
      <c r="T11" s="202">
        <v>0</v>
      </c>
      <c r="U11" s="202">
        <v>5498.9259648179996</v>
      </c>
      <c r="V11" s="202">
        <v>712.76625536799997</v>
      </c>
      <c r="W11" s="202">
        <v>415.58196930600002</v>
      </c>
      <c r="X11" s="202">
        <v>3265.9368955700002</v>
      </c>
      <c r="Y11" s="202">
        <v>5184.7107178180004</v>
      </c>
      <c r="Z11" s="614">
        <v>2414.2282970239999</v>
      </c>
    </row>
    <row r="12" spans="2:26" ht="12" customHeight="1">
      <c r="B12" s="136" t="s">
        <v>170</v>
      </c>
      <c r="C12" s="202">
        <v>2735.537809125</v>
      </c>
      <c r="D12" s="202">
        <v>264.99447286600002</v>
      </c>
      <c r="E12" s="202">
        <v>94.038767276000002</v>
      </c>
      <c r="F12" s="202">
        <v>4695.4014772410001</v>
      </c>
      <c r="G12" s="202">
        <v>268.18861399299999</v>
      </c>
      <c r="H12" s="202">
        <v>6877.9000202369998</v>
      </c>
      <c r="I12" s="202">
        <v>12146.569634369</v>
      </c>
      <c r="J12" s="202">
        <v>3379.3293385820002</v>
      </c>
      <c r="K12" s="202">
        <v>1048.3263266219999</v>
      </c>
      <c r="L12" s="202">
        <v>1161.8599557550001</v>
      </c>
      <c r="M12" s="202">
        <v>1367.640776834</v>
      </c>
      <c r="N12" s="202">
        <v>1.2801468069999999</v>
      </c>
      <c r="O12" s="202">
        <v>1034.6337226840001</v>
      </c>
      <c r="P12" s="202">
        <v>1158.32501959</v>
      </c>
      <c r="Q12" s="202">
        <v>2627.8591837969998</v>
      </c>
      <c r="R12" s="202">
        <v>50.980597572000001</v>
      </c>
      <c r="S12" s="202">
        <v>0</v>
      </c>
      <c r="T12" s="202">
        <v>0</v>
      </c>
      <c r="U12" s="202">
        <v>6354.7174630720001</v>
      </c>
      <c r="V12" s="202">
        <v>241.91293307399999</v>
      </c>
      <c r="W12" s="202">
        <v>389.84154180899998</v>
      </c>
      <c r="X12" s="202">
        <v>187.23876446099999</v>
      </c>
      <c r="Y12" s="202">
        <v>10975.560807766</v>
      </c>
      <c r="Z12" s="614">
        <v>1168.0244863830001</v>
      </c>
    </row>
    <row r="13" spans="2:26" ht="12" customHeight="1">
      <c r="B13" s="135" t="s">
        <v>782</v>
      </c>
      <c r="C13" s="202">
        <v>100.18684461399999</v>
      </c>
      <c r="D13" s="202">
        <v>20.218860496000001</v>
      </c>
      <c r="E13" s="202">
        <v>10.331459821999999</v>
      </c>
      <c r="F13" s="202">
        <v>111.525027933</v>
      </c>
      <c r="G13" s="202">
        <v>1.53331774</v>
      </c>
      <c r="H13" s="202">
        <v>150.558413522</v>
      </c>
      <c r="I13" s="202">
        <v>614.46540735500002</v>
      </c>
      <c r="J13" s="202">
        <v>121.229831831</v>
      </c>
      <c r="K13" s="202">
        <v>16.290983545</v>
      </c>
      <c r="L13" s="202">
        <v>10.856540928999999</v>
      </c>
      <c r="M13" s="202">
        <v>46.820028524999998</v>
      </c>
      <c r="N13" s="202">
        <v>0</v>
      </c>
      <c r="O13" s="202">
        <v>10.674982912000001</v>
      </c>
      <c r="P13" s="202">
        <v>51.789596572999997</v>
      </c>
      <c r="Q13" s="202">
        <v>105.22204029700001</v>
      </c>
      <c r="R13" s="202">
        <v>5.6470239600000003</v>
      </c>
      <c r="S13" s="202">
        <v>0</v>
      </c>
      <c r="T13" s="202">
        <v>0</v>
      </c>
      <c r="U13" s="202">
        <v>230.559491646</v>
      </c>
      <c r="V13" s="202">
        <v>18.568577455</v>
      </c>
      <c r="W13" s="202">
        <v>27.391519419000002</v>
      </c>
      <c r="X13" s="202">
        <v>0.70088714500000004</v>
      </c>
      <c r="Y13" s="202">
        <v>256.09237108399998</v>
      </c>
      <c r="Z13" s="614">
        <v>9.8828329569999998</v>
      </c>
    </row>
    <row r="14" spans="2:26" ht="12" customHeight="1">
      <c r="B14" s="137" t="s">
        <v>171</v>
      </c>
      <c r="C14" s="202">
        <v>25795.722563727999</v>
      </c>
      <c r="D14" s="202">
        <v>2610.8411283619998</v>
      </c>
      <c r="E14" s="202">
        <v>416.59073015199999</v>
      </c>
      <c r="F14" s="202">
        <v>57222.374023386998</v>
      </c>
      <c r="G14" s="202">
        <v>345.21325471</v>
      </c>
      <c r="H14" s="202">
        <v>20207.089773594998</v>
      </c>
      <c r="I14" s="202">
        <v>115868.180004497</v>
      </c>
      <c r="J14" s="202">
        <v>12590.279619966001</v>
      </c>
      <c r="K14" s="202">
        <v>4965.2078305089999</v>
      </c>
      <c r="L14" s="202">
        <v>2697.5779254640001</v>
      </c>
      <c r="M14" s="202">
        <v>7734.7195335550005</v>
      </c>
      <c r="N14" s="202">
        <v>21.353221538</v>
      </c>
      <c r="O14" s="202">
        <v>2010.6242933440001</v>
      </c>
      <c r="P14" s="202">
        <v>4947.3912969860003</v>
      </c>
      <c r="Q14" s="202">
        <v>12141.221146084999</v>
      </c>
      <c r="R14" s="202">
        <v>302.385528394</v>
      </c>
      <c r="S14" s="202">
        <v>0</v>
      </c>
      <c r="T14" s="202">
        <v>0</v>
      </c>
      <c r="U14" s="202">
        <v>34317.039875809001</v>
      </c>
      <c r="V14" s="202">
        <v>423.52072872700001</v>
      </c>
      <c r="W14" s="202">
        <v>1158.4030387729999</v>
      </c>
      <c r="X14" s="202">
        <v>1930.3977649389999</v>
      </c>
      <c r="Y14" s="202">
        <v>38475.593433765003</v>
      </c>
      <c r="Z14" s="614">
        <v>36990.472572489001</v>
      </c>
    </row>
    <row r="15" spans="2:26" ht="12" customHeight="1">
      <c r="B15" s="135" t="s">
        <v>782</v>
      </c>
      <c r="C15" s="202">
        <v>818.68914816500001</v>
      </c>
      <c r="D15" s="202">
        <v>148.24655525899999</v>
      </c>
      <c r="E15" s="202">
        <v>39.713471220000002</v>
      </c>
      <c r="F15" s="202">
        <v>8310.8875784779993</v>
      </c>
      <c r="G15" s="202">
        <v>11.841320211999999</v>
      </c>
      <c r="H15" s="202">
        <v>586.61358767299998</v>
      </c>
      <c r="I15" s="202">
        <v>5035.4107959840003</v>
      </c>
      <c r="J15" s="202">
        <v>333.38253137700002</v>
      </c>
      <c r="K15" s="202">
        <v>130.12569829399999</v>
      </c>
      <c r="L15" s="202">
        <v>126.965462837</v>
      </c>
      <c r="M15" s="202">
        <v>168.465458297</v>
      </c>
      <c r="N15" s="202">
        <v>0</v>
      </c>
      <c r="O15" s="202">
        <v>15.138996916</v>
      </c>
      <c r="P15" s="202">
        <v>65.489984449000005</v>
      </c>
      <c r="Q15" s="202">
        <v>417.97972488900001</v>
      </c>
      <c r="R15" s="202">
        <v>13.686019361</v>
      </c>
      <c r="S15" s="202">
        <v>0</v>
      </c>
      <c r="T15" s="202">
        <v>0</v>
      </c>
      <c r="U15" s="202">
        <v>892.37909098900002</v>
      </c>
      <c r="V15" s="202">
        <v>5.0486985310000003</v>
      </c>
      <c r="W15" s="202">
        <v>64.959429095999994</v>
      </c>
      <c r="X15" s="202">
        <v>38.262993895999998</v>
      </c>
      <c r="Y15" s="202">
        <v>590.64182771900005</v>
      </c>
      <c r="Z15" s="614">
        <v>216.52848518299999</v>
      </c>
    </row>
    <row r="16" spans="2:26" ht="12" customHeight="1">
      <c r="B16" s="136" t="s">
        <v>172</v>
      </c>
      <c r="C16" s="202">
        <v>42173.855091762001</v>
      </c>
      <c r="D16" s="202">
        <v>2764.2316520119998</v>
      </c>
      <c r="E16" s="202">
        <v>2843.7281899340001</v>
      </c>
      <c r="F16" s="202">
        <v>120433.358842549</v>
      </c>
      <c r="G16" s="202">
        <v>4423.1624604119997</v>
      </c>
      <c r="H16" s="202">
        <v>22321.725684479999</v>
      </c>
      <c r="I16" s="202">
        <v>153765.42887508601</v>
      </c>
      <c r="J16" s="202">
        <v>11724.552320957</v>
      </c>
      <c r="K16" s="202">
        <v>14239.449068468</v>
      </c>
      <c r="L16" s="202">
        <v>1898.6514466880001</v>
      </c>
      <c r="M16" s="202">
        <v>12286.738707342</v>
      </c>
      <c r="N16" s="202">
        <v>88.778293950000005</v>
      </c>
      <c r="O16" s="202">
        <v>2417.0895152769999</v>
      </c>
      <c r="P16" s="202">
        <v>3597.507963603</v>
      </c>
      <c r="Q16" s="202">
        <v>13005.480476811999</v>
      </c>
      <c r="R16" s="202">
        <v>625.83243198399998</v>
      </c>
      <c r="S16" s="202">
        <v>1.0595294710000001</v>
      </c>
      <c r="T16" s="202">
        <v>0</v>
      </c>
      <c r="U16" s="202">
        <v>76706.638958305004</v>
      </c>
      <c r="V16" s="202">
        <v>2902.0481364779998</v>
      </c>
      <c r="W16" s="202">
        <v>2875.8447774860001</v>
      </c>
      <c r="X16" s="202">
        <v>4655.165415769</v>
      </c>
      <c r="Y16" s="202">
        <v>95642.006389317001</v>
      </c>
      <c r="Z16" s="614">
        <v>3548.994008313</v>
      </c>
    </row>
    <row r="17" spans="2:26" ht="12" customHeight="1">
      <c r="B17" s="135" t="s">
        <v>782</v>
      </c>
      <c r="C17" s="202">
        <v>1629.8687904139999</v>
      </c>
      <c r="D17" s="202">
        <v>115.87529544500001</v>
      </c>
      <c r="E17" s="202">
        <v>94.823807602000002</v>
      </c>
      <c r="F17" s="202">
        <v>2418.6708153</v>
      </c>
      <c r="G17" s="202">
        <v>21.379542444999998</v>
      </c>
      <c r="H17" s="202">
        <v>580.92593090399998</v>
      </c>
      <c r="I17" s="202">
        <v>8383.5878195500009</v>
      </c>
      <c r="J17" s="202">
        <v>357.39715222500001</v>
      </c>
      <c r="K17" s="202">
        <v>296.86602134100002</v>
      </c>
      <c r="L17" s="202">
        <v>72.053253265999999</v>
      </c>
      <c r="M17" s="202">
        <v>578.18209933399999</v>
      </c>
      <c r="N17" s="202">
        <v>8.1041253999999993E-2</v>
      </c>
      <c r="O17" s="202">
        <v>30.443443941999998</v>
      </c>
      <c r="P17" s="202">
        <v>34.290594648000003</v>
      </c>
      <c r="Q17" s="202">
        <v>452.899164181</v>
      </c>
      <c r="R17" s="202">
        <v>17.744979599000001</v>
      </c>
      <c r="S17" s="202">
        <v>0</v>
      </c>
      <c r="T17" s="202">
        <v>0</v>
      </c>
      <c r="U17" s="202">
        <v>2628.314593867</v>
      </c>
      <c r="V17" s="202">
        <v>85.727066312000005</v>
      </c>
      <c r="W17" s="202">
        <v>161.56756053199999</v>
      </c>
      <c r="X17" s="202">
        <v>113.87111064299999</v>
      </c>
      <c r="Y17" s="202">
        <v>1400.188397401</v>
      </c>
      <c r="Z17" s="614">
        <v>44.861440125000001</v>
      </c>
    </row>
    <row r="18" spans="2:26" ht="12" customHeight="1">
      <c r="B18" s="136" t="s">
        <v>43</v>
      </c>
      <c r="C18" s="202">
        <v>6599.5845579019997</v>
      </c>
      <c r="D18" s="202">
        <v>90.150530877999998</v>
      </c>
      <c r="E18" s="202">
        <v>200.28808968300001</v>
      </c>
      <c r="F18" s="202">
        <v>511.47405228299999</v>
      </c>
      <c r="G18" s="202">
        <v>12.235009248000001</v>
      </c>
      <c r="H18" s="202">
        <v>155.85903581900001</v>
      </c>
      <c r="I18" s="202">
        <v>4998.2640736880003</v>
      </c>
      <c r="J18" s="202">
        <v>566.23970366399999</v>
      </c>
      <c r="K18" s="202">
        <v>222.34862196899999</v>
      </c>
      <c r="L18" s="202">
        <v>9.7926461729999996</v>
      </c>
      <c r="M18" s="202">
        <v>280.10851356400002</v>
      </c>
      <c r="N18" s="202">
        <v>2.7517428E-2</v>
      </c>
      <c r="O18" s="202">
        <v>37.742282349</v>
      </c>
      <c r="P18" s="202">
        <v>126.845713797</v>
      </c>
      <c r="Q18" s="202">
        <v>591.81199740399995</v>
      </c>
      <c r="R18" s="202">
        <v>24.228957088000001</v>
      </c>
      <c r="S18" s="202">
        <v>0</v>
      </c>
      <c r="T18" s="202">
        <v>0</v>
      </c>
      <c r="U18" s="202">
        <v>3013.8412903600001</v>
      </c>
      <c r="V18" s="202">
        <v>11.564538571</v>
      </c>
      <c r="W18" s="202">
        <v>66.949205868999996</v>
      </c>
      <c r="X18" s="202">
        <v>65.348186173000002</v>
      </c>
      <c r="Y18" s="202">
        <v>7000.629732636</v>
      </c>
      <c r="Z18" s="614">
        <v>5538.440168098</v>
      </c>
    </row>
    <row r="19" spans="2:26" ht="12" customHeight="1">
      <c r="B19" s="135" t="s">
        <v>782</v>
      </c>
      <c r="C19" s="202">
        <v>83.232872870999998</v>
      </c>
      <c r="D19" s="202">
        <v>1.928931645</v>
      </c>
      <c r="E19" s="202">
        <v>1.0668280139999999</v>
      </c>
      <c r="F19" s="202">
        <v>12.071401792</v>
      </c>
      <c r="G19" s="202">
        <v>0.439073765</v>
      </c>
      <c r="H19" s="202">
        <v>26.852198458</v>
      </c>
      <c r="I19" s="202">
        <v>140.20018899600001</v>
      </c>
      <c r="J19" s="202">
        <v>10.537628322</v>
      </c>
      <c r="K19" s="202">
        <v>13.330330884</v>
      </c>
      <c r="L19" s="202">
        <v>0.109282964</v>
      </c>
      <c r="M19" s="202">
        <v>1.9271696110000001</v>
      </c>
      <c r="N19" s="202">
        <v>0</v>
      </c>
      <c r="O19" s="202">
        <v>0.41481736299999999</v>
      </c>
      <c r="P19" s="202">
        <v>0.209263647</v>
      </c>
      <c r="Q19" s="202">
        <v>19.042006225000002</v>
      </c>
      <c r="R19" s="202">
        <v>0.50538287299999995</v>
      </c>
      <c r="S19" s="202">
        <v>0</v>
      </c>
      <c r="T19" s="202">
        <v>0</v>
      </c>
      <c r="U19" s="202">
        <v>68.158496974000002</v>
      </c>
      <c r="V19" s="202">
        <v>0</v>
      </c>
      <c r="W19" s="202">
        <v>2.2696775159999998</v>
      </c>
      <c r="X19" s="202">
        <v>6.4139425999999999E-2</v>
      </c>
      <c r="Y19" s="202">
        <v>62.448836639</v>
      </c>
      <c r="Z19" s="614">
        <v>40.571701687000001</v>
      </c>
    </row>
    <row r="20" spans="2:26" ht="12" customHeight="1">
      <c r="B20" s="136" t="s">
        <v>44</v>
      </c>
      <c r="C20" s="202">
        <v>15872.383337204999</v>
      </c>
      <c r="D20" s="202">
        <v>114.825460961</v>
      </c>
      <c r="E20" s="202">
        <v>465.317039464</v>
      </c>
      <c r="F20" s="202">
        <v>2312.522379776</v>
      </c>
      <c r="G20" s="202">
        <v>21.508616845999999</v>
      </c>
      <c r="H20" s="202">
        <v>963.16810180000004</v>
      </c>
      <c r="I20" s="202">
        <v>8594.8965175060002</v>
      </c>
      <c r="J20" s="202">
        <v>1242.0313232349999</v>
      </c>
      <c r="K20" s="202">
        <v>483.96289494799998</v>
      </c>
      <c r="L20" s="202">
        <v>32.810002414000003</v>
      </c>
      <c r="M20" s="202">
        <v>708.62470501500002</v>
      </c>
      <c r="N20" s="202">
        <v>1.4515818E-2</v>
      </c>
      <c r="O20" s="202">
        <v>91.878348152000001</v>
      </c>
      <c r="P20" s="202">
        <v>152.30036363599999</v>
      </c>
      <c r="Q20" s="202">
        <v>1067.8117373519999</v>
      </c>
      <c r="R20" s="202">
        <v>31.649013655000001</v>
      </c>
      <c r="S20" s="202">
        <v>0</v>
      </c>
      <c r="T20" s="202">
        <v>0</v>
      </c>
      <c r="U20" s="202">
        <v>7307.1461035060001</v>
      </c>
      <c r="V20" s="202">
        <v>111.316008779</v>
      </c>
      <c r="W20" s="202">
        <v>144.500048744</v>
      </c>
      <c r="X20" s="202">
        <v>115.07538705100001</v>
      </c>
      <c r="Y20" s="202">
        <v>15882.731589040999</v>
      </c>
      <c r="Z20" s="614">
        <v>92.513491389999999</v>
      </c>
    </row>
    <row r="21" spans="2:26" ht="12" customHeight="1">
      <c r="B21" s="135" t="s">
        <v>782</v>
      </c>
      <c r="C21" s="202">
        <v>153.56233562099999</v>
      </c>
      <c r="D21" s="202">
        <v>4.414334856</v>
      </c>
      <c r="E21" s="202">
        <v>1.0472831410000001</v>
      </c>
      <c r="F21" s="202">
        <v>22.339482377</v>
      </c>
      <c r="G21" s="202">
        <v>0.25465404600000002</v>
      </c>
      <c r="H21" s="202">
        <v>63.501924088000003</v>
      </c>
      <c r="I21" s="202">
        <v>220.30443291700001</v>
      </c>
      <c r="J21" s="202">
        <v>28.334586723000001</v>
      </c>
      <c r="K21" s="202">
        <v>4.1657860360000001</v>
      </c>
      <c r="L21" s="202">
        <v>14.503396180999999</v>
      </c>
      <c r="M21" s="202">
        <v>7.90741578</v>
      </c>
      <c r="N21" s="202">
        <v>0</v>
      </c>
      <c r="O21" s="202">
        <v>1.489832955</v>
      </c>
      <c r="P21" s="202">
        <v>4.1896405339999996</v>
      </c>
      <c r="Q21" s="202">
        <v>20.936632846999998</v>
      </c>
      <c r="R21" s="202">
        <v>2.9924777480000002</v>
      </c>
      <c r="S21" s="202">
        <v>0</v>
      </c>
      <c r="T21" s="202">
        <v>0</v>
      </c>
      <c r="U21" s="202">
        <v>174.847970549</v>
      </c>
      <c r="V21" s="202">
        <v>0.80596866</v>
      </c>
      <c r="W21" s="202">
        <v>3.4110604740000001</v>
      </c>
      <c r="X21" s="202">
        <v>1.9975497390000001</v>
      </c>
      <c r="Y21" s="202">
        <v>258.74574785800002</v>
      </c>
      <c r="Z21" s="614">
        <v>1.528135072</v>
      </c>
    </row>
    <row r="22" spans="2:26" ht="12" customHeight="1">
      <c r="B22" s="136" t="s">
        <v>45</v>
      </c>
      <c r="C22" s="202">
        <v>3479.5502601359999</v>
      </c>
      <c r="D22" s="202">
        <v>278.88810166899998</v>
      </c>
      <c r="E22" s="202">
        <v>193.788832302</v>
      </c>
      <c r="F22" s="202">
        <v>1325.531822979</v>
      </c>
      <c r="G22" s="202">
        <v>96.044810498999993</v>
      </c>
      <c r="H22" s="202">
        <v>590.14244058400004</v>
      </c>
      <c r="I22" s="202">
        <v>6077.4680409510001</v>
      </c>
      <c r="J22" s="202">
        <v>632.519984765</v>
      </c>
      <c r="K22" s="202">
        <v>330.15252642500002</v>
      </c>
      <c r="L22" s="202">
        <v>23.165582237999999</v>
      </c>
      <c r="M22" s="202">
        <v>262.70332156799998</v>
      </c>
      <c r="N22" s="202">
        <v>0</v>
      </c>
      <c r="O22" s="202">
        <v>85.298007845000001</v>
      </c>
      <c r="P22" s="202">
        <v>422.91181199099998</v>
      </c>
      <c r="Q22" s="202">
        <v>789.34261087799996</v>
      </c>
      <c r="R22" s="202">
        <v>43.252020479000002</v>
      </c>
      <c r="S22" s="202">
        <v>0</v>
      </c>
      <c r="T22" s="202">
        <v>0</v>
      </c>
      <c r="U22" s="202">
        <v>3005.2309019670001</v>
      </c>
      <c r="V22" s="202">
        <v>64.109581667</v>
      </c>
      <c r="W22" s="202">
        <v>39.992431246000002</v>
      </c>
      <c r="X22" s="202">
        <v>911.91018488099996</v>
      </c>
      <c r="Y22" s="202">
        <v>26373.304078314999</v>
      </c>
      <c r="Z22" s="614">
        <v>15.169280798999999</v>
      </c>
    </row>
    <row r="23" spans="2:26" ht="12" customHeight="1">
      <c r="B23" s="135" t="s">
        <v>782</v>
      </c>
      <c r="C23" s="202">
        <v>85.955821447000005</v>
      </c>
      <c r="D23" s="202">
        <v>15.910246644000001</v>
      </c>
      <c r="E23" s="202">
        <v>7.6771288850000001</v>
      </c>
      <c r="F23" s="202">
        <v>35.932418624</v>
      </c>
      <c r="G23" s="202">
        <v>0.15528750599999999</v>
      </c>
      <c r="H23" s="202">
        <v>150.155836177</v>
      </c>
      <c r="I23" s="202">
        <v>300.64490935200001</v>
      </c>
      <c r="J23" s="202">
        <v>27.616706701999998</v>
      </c>
      <c r="K23" s="202">
        <v>31.008978999</v>
      </c>
      <c r="L23" s="202">
        <v>0</v>
      </c>
      <c r="M23" s="202">
        <v>29.620985077</v>
      </c>
      <c r="N23" s="202">
        <v>0</v>
      </c>
      <c r="O23" s="202">
        <v>0.61649573400000002</v>
      </c>
      <c r="P23" s="202">
        <v>1.862553964</v>
      </c>
      <c r="Q23" s="202">
        <v>21.661840564999999</v>
      </c>
      <c r="R23" s="202">
        <v>1.0765840179999999</v>
      </c>
      <c r="S23" s="202">
        <v>0</v>
      </c>
      <c r="T23" s="202">
        <v>0</v>
      </c>
      <c r="U23" s="202">
        <v>35.815238264999998</v>
      </c>
      <c r="V23" s="202">
        <v>0.27145643600000002</v>
      </c>
      <c r="W23" s="202">
        <v>2.1162200900000001</v>
      </c>
      <c r="X23" s="202">
        <v>13.565857939000001</v>
      </c>
      <c r="Y23" s="202">
        <v>165.137478544</v>
      </c>
      <c r="Z23" s="614">
        <v>1.7951767E-2</v>
      </c>
    </row>
    <row r="24" spans="2:26" ht="12" customHeight="1">
      <c r="B24" s="136" t="s">
        <v>173</v>
      </c>
      <c r="C24" s="202">
        <v>54206.005057991999</v>
      </c>
      <c r="D24" s="202">
        <v>611.76704807600004</v>
      </c>
      <c r="E24" s="202">
        <v>386.54846691400002</v>
      </c>
      <c r="F24" s="202">
        <v>67332.216098739998</v>
      </c>
      <c r="G24" s="202">
        <v>686.74745628200003</v>
      </c>
      <c r="H24" s="202">
        <v>6994.3612397329998</v>
      </c>
      <c r="I24" s="202">
        <v>48500.694079517001</v>
      </c>
      <c r="J24" s="202">
        <v>2965.4054828140002</v>
      </c>
      <c r="K24" s="202">
        <v>4643.6480838260004</v>
      </c>
      <c r="L24" s="202">
        <v>1312.446069485</v>
      </c>
      <c r="M24" s="202">
        <v>5853.6775108290003</v>
      </c>
      <c r="N24" s="202">
        <v>8.8939308219999997</v>
      </c>
      <c r="O24" s="202">
        <v>636.92835935699998</v>
      </c>
      <c r="P24" s="202">
        <v>2684.7412478900001</v>
      </c>
      <c r="Q24" s="202">
        <v>4311.4227917999997</v>
      </c>
      <c r="R24" s="202">
        <v>205.63068413100001</v>
      </c>
      <c r="S24" s="202">
        <v>1.619222529</v>
      </c>
      <c r="T24" s="202">
        <v>0</v>
      </c>
      <c r="U24" s="202">
        <v>24424.137760475001</v>
      </c>
      <c r="V24" s="202">
        <v>783.43470722999996</v>
      </c>
      <c r="W24" s="202">
        <v>1870.912254312</v>
      </c>
      <c r="X24" s="202">
        <v>2848.577093893</v>
      </c>
      <c r="Y24" s="202">
        <v>49553.135073981</v>
      </c>
      <c r="Z24" s="614">
        <v>1953.273885092</v>
      </c>
    </row>
    <row r="25" spans="2:26" ht="12" customHeight="1">
      <c r="B25" s="135" t="s">
        <v>782</v>
      </c>
      <c r="C25" s="202">
        <v>583.40576364699996</v>
      </c>
      <c r="D25" s="202">
        <v>30.408118736999999</v>
      </c>
      <c r="E25" s="202">
        <v>23.365182792999999</v>
      </c>
      <c r="F25" s="202">
        <v>683.01795489300002</v>
      </c>
      <c r="G25" s="202">
        <v>1.704960174</v>
      </c>
      <c r="H25" s="202">
        <v>383.109259458</v>
      </c>
      <c r="I25" s="202">
        <v>1687.9706933160001</v>
      </c>
      <c r="J25" s="202">
        <v>187.502040892</v>
      </c>
      <c r="K25" s="202">
        <v>117.989399666</v>
      </c>
      <c r="L25" s="202">
        <v>30.607959052999998</v>
      </c>
      <c r="M25" s="202">
        <v>93.639400807000001</v>
      </c>
      <c r="N25" s="202">
        <v>0</v>
      </c>
      <c r="O25" s="202">
        <v>9.5557619030000005</v>
      </c>
      <c r="P25" s="202">
        <v>18.444455773000001</v>
      </c>
      <c r="Q25" s="202">
        <v>143.44643373</v>
      </c>
      <c r="R25" s="202">
        <v>4.799808037</v>
      </c>
      <c r="S25" s="202">
        <v>0</v>
      </c>
      <c r="T25" s="202">
        <v>0</v>
      </c>
      <c r="U25" s="202">
        <v>786.26538308199997</v>
      </c>
      <c r="V25" s="202">
        <v>9.4538914510000005</v>
      </c>
      <c r="W25" s="202">
        <v>58.648981429999999</v>
      </c>
      <c r="X25" s="202">
        <v>52.866408303999997</v>
      </c>
      <c r="Y25" s="202">
        <v>752.77273714800003</v>
      </c>
      <c r="Z25" s="614">
        <v>35.122929784</v>
      </c>
    </row>
    <row r="26" spans="2:26" ht="12" customHeight="1">
      <c r="B26" s="137" t="s">
        <v>174</v>
      </c>
      <c r="C26" s="202">
        <v>11566.558448940999</v>
      </c>
      <c r="D26" s="202">
        <v>298.74954239300001</v>
      </c>
      <c r="E26" s="202">
        <v>145.337609399</v>
      </c>
      <c r="F26" s="202">
        <v>2501.313588212</v>
      </c>
      <c r="G26" s="202">
        <v>30.442169751000002</v>
      </c>
      <c r="H26" s="202">
        <v>754.74296242800006</v>
      </c>
      <c r="I26" s="202">
        <v>16780.308200898999</v>
      </c>
      <c r="J26" s="202">
        <v>1134.5371916250001</v>
      </c>
      <c r="K26" s="202">
        <v>1520.417321661</v>
      </c>
      <c r="L26" s="202">
        <v>39.121921407999999</v>
      </c>
      <c r="M26" s="202">
        <v>824.38892366100004</v>
      </c>
      <c r="N26" s="202">
        <v>0</v>
      </c>
      <c r="O26" s="202">
        <v>256.27789690399999</v>
      </c>
      <c r="P26" s="202">
        <v>344.49237715200002</v>
      </c>
      <c r="Q26" s="202">
        <v>1483.710398041</v>
      </c>
      <c r="R26" s="202">
        <v>41.486701826999997</v>
      </c>
      <c r="S26" s="202">
        <v>2.4290644E-2</v>
      </c>
      <c r="T26" s="202">
        <v>0</v>
      </c>
      <c r="U26" s="202">
        <v>6082.7789300479999</v>
      </c>
      <c r="V26" s="202">
        <v>83.190238152000006</v>
      </c>
      <c r="W26" s="202">
        <v>152.01074620399999</v>
      </c>
      <c r="X26" s="202">
        <v>93.536522409</v>
      </c>
      <c r="Y26" s="202">
        <v>11415.506543694</v>
      </c>
      <c r="Z26" s="614">
        <v>15556.861993635999</v>
      </c>
    </row>
    <row r="27" spans="2:26" ht="12" customHeight="1">
      <c r="B27" s="135" t="s">
        <v>782</v>
      </c>
      <c r="C27" s="202">
        <v>299.21464903499998</v>
      </c>
      <c r="D27" s="202">
        <v>22.571521927999999</v>
      </c>
      <c r="E27" s="202">
        <v>7.4448579940000004</v>
      </c>
      <c r="F27" s="202">
        <v>76.928723646999998</v>
      </c>
      <c r="G27" s="202">
        <v>1.0494035799999999</v>
      </c>
      <c r="H27" s="202">
        <v>91.658836909000001</v>
      </c>
      <c r="I27" s="202">
        <v>684.45066232700003</v>
      </c>
      <c r="J27" s="202">
        <v>35.221024913999997</v>
      </c>
      <c r="K27" s="202">
        <v>31.060509289999999</v>
      </c>
      <c r="L27" s="202">
        <v>3.8426949220000002</v>
      </c>
      <c r="M27" s="202">
        <v>32.131234337999999</v>
      </c>
      <c r="N27" s="202">
        <v>0</v>
      </c>
      <c r="O27" s="202">
        <v>1.4024211999999999E-2</v>
      </c>
      <c r="P27" s="202">
        <v>1.0947994830000001</v>
      </c>
      <c r="Q27" s="202">
        <v>66.801317419</v>
      </c>
      <c r="R27" s="202">
        <v>1.62267206</v>
      </c>
      <c r="S27" s="202">
        <v>0</v>
      </c>
      <c r="T27" s="202">
        <v>0</v>
      </c>
      <c r="U27" s="202">
        <v>107.14198585699999</v>
      </c>
      <c r="V27" s="202">
        <v>6.2452865749999997</v>
      </c>
      <c r="W27" s="202">
        <v>3.4306031560000001</v>
      </c>
      <c r="X27" s="202">
        <v>0.47436305099999998</v>
      </c>
      <c r="Y27" s="202">
        <v>165.48950996799999</v>
      </c>
      <c r="Z27" s="614">
        <v>49.367756921000002</v>
      </c>
    </row>
    <row r="28" spans="2:26" ht="12" customHeight="1">
      <c r="B28" s="137" t="s">
        <v>48</v>
      </c>
      <c r="C28" s="202">
        <v>26132.367354417001</v>
      </c>
      <c r="D28" s="202">
        <v>145.64551391000001</v>
      </c>
      <c r="E28" s="202">
        <v>245.556050371</v>
      </c>
      <c r="F28" s="202">
        <v>9743.0931338840001</v>
      </c>
      <c r="G28" s="202">
        <v>62.619225827000001</v>
      </c>
      <c r="H28" s="202">
        <v>2837.1935938850002</v>
      </c>
      <c r="I28" s="202">
        <v>13150.559488159999</v>
      </c>
      <c r="J28" s="202">
        <v>1921.381968701</v>
      </c>
      <c r="K28" s="202">
        <v>3221.5790914409999</v>
      </c>
      <c r="L28" s="202">
        <v>407.58525568099998</v>
      </c>
      <c r="M28" s="202">
        <v>2015.7643560389999</v>
      </c>
      <c r="N28" s="202">
        <v>33.333333332000002</v>
      </c>
      <c r="O28" s="202">
        <v>171.57463520799999</v>
      </c>
      <c r="P28" s="202">
        <v>1323.645328926</v>
      </c>
      <c r="Q28" s="202">
        <v>2288.690387994</v>
      </c>
      <c r="R28" s="202">
        <v>36.595116576000002</v>
      </c>
      <c r="S28" s="202">
        <v>0</v>
      </c>
      <c r="T28" s="202">
        <v>0</v>
      </c>
      <c r="U28" s="202">
        <v>13561.598876960999</v>
      </c>
      <c r="V28" s="202">
        <v>147.91244582900001</v>
      </c>
      <c r="W28" s="202">
        <v>513.72313933800001</v>
      </c>
      <c r="X28" s="202">
        <v>228.991565619</v>
      </c>
      <c r="Y28" s="202">
        <v>23958.557834833999</v>
      </c>
      <c r="Z28" s="614">
        <v>787.93098295300001</v>
      </c>
    </row>
    <row r="29" spans="2:26" ht="12" customHeight="1">
      <c r="B29" s="135" t="s">
        <v>782</v>
      </c>
      <c r="C29" s="202">
        <v>440.738214454</v>
      </c>
      <c r="D29" s="202">
        <v>10.136836946000001</v>
      </c>
      <c r="E29" s="202">
        <v>4.1946545769999997</v>
      </c>
      <c r="F29" s="202">
        <v>109.2888884</v>
      </c>
      <c r="G29" s="202">
        <v>0.29854470900000002</v>
      </c>
      <c r="H29" s="202">
        <v>167.17277684300001</v>
      </c>
      <c r="I29" s="202">
        <v>481.23833743199998</v>
      </c>
      <c r="J29" s="202">
        <v>25.018134526000001</v>
      </c>
      <c r="K29" s="202">
        <v>40.481407926999999</v>
      </c>
      <c r="L29" s="202">
        <v>72.136033510000004</v>
      </c>
      <c r="M29" s="202">
        <v>35.868983440999997</v>
      </c>
      <c r="N29" s="202">
        <v>0</v>
      </c>
      <c r="O29" s="202">
        <v>1.770388853</v>
      </c>
      <c r="P29" s="202">
        <v>7.9934774490000002</v>
      </c>
      <c r="Q29" s="202">
        <v>52.704531678000002</v>
      </c>
      <c r="R29" s="202">
        <v>0.52427521300000002</v>
      </c>
      <c r="S29" s="202">
        <v>0</v>
      </c>
      <c r="T29" s="202">
        <v>0</v>
      </c>
      <c r="U29" s="202">
        <v>470.041772923</v>
      </c>
      <c r="V29" s="202">
        <v>4.6228120700000002</v>
      </c>
      <c r="W29" s="202">
        <v>12.106260655</v>
      </c>
      <c r="X29" s="202">
        <v>0.91768778799999995</v>
      </c>
      <c r="Y29" s="202">
        <v>405.29918743799999</v>
      </c>
      <c r="Z29" s="614">
        <v>11.236941187999999</v>
      </c>
    </row>
    <row r="30" spans="2:26" ht="12" customHeight="1">
      <c r="B30" s="136" t="s">
        <v>175</v>
      </c>
      <c r="C30" s="202">
        <v>21630.421713398999</v>
      </c>
      <c r="D30" s="202">
        <v>260.81291933199998</v>
      </c>
      <c r="E30" s="202">
        <v>1019.08453686</v>
      </c>
      <c r="F30" s="202">
        <v>12897.316565129</v>
      </c>
      <c r="G30" s="202">
        <v>288.02405113700001</v>
      </c>
      <c r="H30" s="202">
        <v>3317.8115131109998</v>
      </c>
      <c r="I30" s="202">
        <v>18706.961592330001</v>
      </c>
      <c r="J30" s="202">
        <v>1962.1768667240001</v>
      </c>
      <c r="K30" s="202">
        <v>2464.8750306950001</v>
      </c>
      <c r="L30" s="202">
        <v>46.559014689999998</v>
      </c>
      <c r="M30" s="202">
        <v>3856.9819546690001</v>
      </c>
      <c r="N30" s="202">
        <v>3.034540818</v>
      </c>
      <c r="O30" s="202">
        <v>355.32844879700002</v>
      </c>
      <c r="P30" s="202">
        <v>534.29086931899997</v>
      </c>
      <c r="Q30" s="202">
        <v>1528.160159041</v>
      </c>
      <c r="R30" s="202">
        <v>135.696576607</v>
      </c>
      <c r="S30" s="202">
        <v>0</v>
      </c>
      <c r="T30" s="202">
        <v>0</v>
      </c>
      <c r="U30" s="202">
        <v>17703.294136785</v>
      </c>
      <c r="V30" s="202">
        <v>156.85561468700001</v>
      </c>
      <c r="W30" s="202">
        <v>452.25513154700002</v>
      </c>
      <c r="X30" s="202">
        <v>530.10865312999999</v>
      </c>
      <c r="Y30" s="202">
        <v>30321.522195229001</v>
      </c>
      <c r="Z30" s="614">
        <v>1703.4840631290001</v>
      </c>
    </row>
    <row r="31" spans="2:26" ht="12" customHeight="1">
      <c r="B31" s="135" t="s">
        <v>782</v>
      </c>
      <c r="C31" s="202">
        <v>506.25949362199998</v>
      </c>
      <c r="D31" s="202">
        <v>28.299758614000002</v>
      </c>
      <c r="E31" s="202">
        <v>1.4022891959999999</v>
      </c>
      <c r="F31" s="202">
        <v>41.481698006999999</v>
      </c>
      <c r="G31" s="202">
        <v>2.5739427070000001</v>
      </c>
      <c r="H31" s="202">
        <v>232.60780481399999</v>
      </c>
      <c r="I31" s="202">
        <v>885.22905474499998</v>
      </c>
      <c r="J31" s="202">
        <v>39.569913755999998</v>
      </c>
      <c r="K31" s="202">
        <v>46.162606128</v>
      </c>
      <c r="L31" s="202">
        <v>2.8305159789999998</v>
      </c>
      <c r="M31" s="202">
        <v>76.044921744999996</v>
      </c>
      <c r="N31" s="202">
        <v>0</v>
      </c>
      <c r="O31" s="202">
        <v>20.896090263000001</v>
      </c>
      <c r="P31" s="202">
        <v>4.7698047040000002</v>
      </c>
      <c r="Q31" s="202">
        <v>65.667485987999996</v>
      </c>
      <c r="R31" s="202">
        <v>1.2775471350000001</v>
      </c>
      <c r="S31" s="202">
        <v>0</v>
      </c>
      <c r="T31" s="202">
        <v>0</v>
      </c>
      <c r="U31" s="202">
        <v>486.99996494599998</v>
      </c>
      <c r="V31" s="202">
        <v>4.5050417359999999</v>
      </c>
      <c r="W31" s="202">
        <v>33.860116478999998</v>
      </c>
      <c r="X31" s="202">
        <v>9.0714452889999997</v>
      </c>
      <c r="Y31" s="202">
        <v>449.300584319</v>
      </c>
      <c r="Z31" s="614">
        <v>10.498873454</v>
      </c>
    </row>
    <row r="32" spans="2:26" ht="12" customHeight="1">
      <c r="B32" s="138" t="s">
        <v>51</v>
      </c>
      <c r="C32" s="202">
        <v>2600.632132318</v>
      </c>
      <c r="D32" s="202">
        <v>375.87742254</v>
      </c>
      <c r="E32" s="202">
        <v>1718.8023228100001</v>
      </c>
      <c r="F32" s="202">
        <v>439.67217355299999</v>
      </c>
      <c r="G32" s="202">
        <v>10.769738152</v>
      </c>
      <c r="H32" s="202">
        <v>180.689792584</v>
      </c>
      <c r="I32" s="202">
        <v>2944.978885605</v>
      </c>
      <c r="J32" s="202">
        <v>192.999523555</v>
      </c>
      <c r="K32" s="202">
        <v>154.25606074500001</v>
      </c>
      <c r="L32" s="202">
        <v>4.677461128</v>
      </c>
      <c r="M32" s="202">
        <v>96.726909976000002</v>
      </c>
      <c r="N32" s="202">
        <v>0</v>
      </c>
      <c r="O32" s="202">
        <v>42.31204606</v>
      </c>
      <c r="P32" s="202">
        <v>133.03892173099999</v>
      </c>
      <c r="Q32" s="202">
        <v>401.27321422400001</v>
      </c>
      <c r="R32" s="202">
        <v>3.6199608470000002</v>
      </c>
      <c r="S32" s="202">
        <v>0</v>
      </c>
      <c r="T32" s="202">
        <v>0</v>
      </c>
      <c r="U32" s="202">
        <v>2961.2888227489998</v>
      </c>
      <c r="V32" s="202">
        <v>18.692816930999999</v>
      </c>
      <c r="W32" s="202">
        <v>51.021035011000002</v>
      </c>
      <c r="X32" s="202">
        <v>58.660099983999999</v>
      </c>
      <c r="Y32" s="202">
        <v>5860.9755005839997</v>
      </c>
      <c r="Z32" s="614">
        <v>64.715920338000004</v>
      </c>
    </row>
    <row r="33" spans="2:26" ht="12" customHeight="1">
      <c r="B33" s="135" t="s">
        <v>782</v>
      </c>
      <c r="C33" s="202">
        <v>58.209966383999998</v>
      </c>
      <c r="D33" s="202">
        <v>33.269364969000002</v>
      </c>
      <c r="E33" s="202">
        <v>7.6857354539999996</v>
      </c>
      <c r="F33" s="202">
        <v>8.2102884819999993</v>
      </c>
      <c r="G33" s="202">
        <v>0.56386034299999999</v>
      </c>
      <c r="H33" s="202">
        <v>16.414453021</v>
      </c>
      <c r="I33" s="202">
        <v>91.714742056000006</v>
      </c>
      <c r="J33" s="202">
        <v>3.290221056</v>
      </c>
      <c r="K33" s="202">
        <v>4.8952634799999997</v>
      </c>
      <c r="L33" s="202">
        <v>0</v>
      </c>
      <c r="M33" s="202">
        <v>3.6393589739999999</v>
      </c>
      <c r="N33" s="202">
        <v>0</v>
      </c>
      <c r="O33" s="202">
        <v>4.2903135000000002E-2</v>
      </c>
      <c r="P33" s="202">
        <v>0.41281930700000002</v>
      </c>
      <c r="Q33" s="202">
        <v>19.028507561000001</v>
      </c>
      <c r="R33" s="202">
        <v>0</v>
      </c>
      <c r="S33" s="202">
        <v>0</v>
      </c>
      <c r="T33" s="202">
        <v>0</v>
      </c>
      <c r="U33" s="202">
        <v>44.193328428000001</v>
      </c>
      <c r="V33" s="202">
        <v>0.31689713200000003</v>
      </c>
      <c r="W33" s="202">
        <v>4.1100354880000003</v>
      </c>
      <c r="X33" s="202">
        <v>0.50689887700000003</v>
      </c>
      <c r="Y33" s="202">
        <v>68.800287548</v>
      </c>
      <c r="Z33" s="614">
        <v>0.44411820400000002</v>
      </c>
    </row>
    <row r="34" spans="2:26" ht="12" customHeight="1">
      <c r="B34" s="136" t="s">
        <v>49</v>
      </c>
      <c r="C34" s="202">
        <v>321.007828727</v>
      </c>
      <c r="D34" s="202">
        <v>388.49600308800001</v>
      </c>
      <c r="E34" s="202">
        <v>558.39011947300003</v>
      </c>
      <c r="F34" s="202">
        <v>7190.292472909</v>
      </c>
      <c r="G34" s="202">
        <v>3513.874581781</v>
      </c>
      <c r="H34" s="202">
        <v>1409.5231080999999</v>
      </c>
      <c r="I34" s="202">
        <v>7843.207768368</v>
      </c>
      <c r="J34" s="202">
        <v>1742.5322227510001</v>
      </c>
      <c r="K34" s="202">
        <v>6586.1664044959998</v>
      </c>
      <c r="L34" s="202">
        <v>89.841535647000001</v>
      </c>
      <c r="M34" s="202">
        <v>2928.7650096480002</v>
      </c>
      <c r="N34" s="202">
        <v>37.489523925</v>
      </c>
      <c r="O34" s="202">
        <v>273.63068586700001</v>
      </c>
      <c r="P34" s="202">
        <v>235.820414986</v>
      </c>
      <c r="Q34" s="202">
        <v>1068.3656513870001</v>
      </c>
      <c r="R34" s="202">
        <v>13.852959696999999</v>
      </c>
      <c r="S34" s="202">
        <v>0</v>
      </c>
      <c r="T34" s="202">
        <v>0</v>
      </c>
      <c r="U34" s="202">
        <v>10949.545943266001</v>
      </c>
      <c r="V34" s="202">
        <v>114.324212929</v>
      </c>
      <c r="W34" s="202">
        <v>429.39030479899998</v>
      </c>
      <c r="X34" s="202">
        <v>176.077964063</v>
      </c>
      <c r="Y34" s="202">
        <v>10854.028270753</v>
      </c>
      <c r="Z34" s="614">
        <v>850.54052489100002</v>
      </c>
    </row>
    <row r="35" spans="2:26" ht="12" customHeight="1">
      <c r="B35" s="135" t="s">
        <v>782</v>
      </c>
      <c r="C35" s="202">
        <v>10.958159307000001</v>
      </c>
      <c r="D35" s="202">
        <v>15.915025140999999</v>
      </c>
      <c r="E35" s="202">
        <v>4.9430383000000001E-2</v>
      </c>
      <c r="F35" s="202">
        <v>927.51158446600004</v>
      </c>
      <c r="G35" s="202">
        <v>0.41384103</v>
      </c>
      <c r="H35" s="202">
        <v>186.364063767</v>
      </c>
      <c r="I35" s="202">
        <v>141.067790454</v>
      </c>
      <c r="J35" s="202">
        <v>61.548194870000003</v>
      </c>
      <c r="K35" s="202">
        <v>2.8102268779999999</v>
      </c>
      <c r="L35" s="202">
        <v>3.5634750080000002</v>
      </c>
      <c r="M35" s="202">
        <v>56.093395186000002</v>
      </c>
      <c r="N35" s="202">
        <v>0</v>
      </c>
      <c r="O35" s="202">
        <v>2.4866506099999999</v>
      </c>
      <c r="P35" s="202">
        <v>4.2934316170000004</v>
      </c>
      <c r="Q35" s="202">
        <v>23.971061165999998</v>
      </c>
      <c r="R35" s="202">
        <v>0.63241885900000006</v>
      </c>
      <c r="S35" s="202">
        <v>0</v>
      </c>
      <c r="T35" s="202">
        <v>0</v>
      </c>
      <c r="U35" s="202">
        <v>267.402751421</v>
      </c>
      <c r="V35" s="202">
        <v>1.7265833559999999</v>
      </c>
      <c r="W35" s="202">
        <v>9.2762345269999997</v>
      </c>
      <c r="X35" s="202">
        <v>1.3166498090000001</v>
      </c>
      <c r="Y35" s="202">
        <v>179.424201942</v>
      </c>
      <c r="Z35" s="614">
        <v>10.134229065</v>
      </c>
    </row>
    <row r="36" spans="2:26" ht="12" customHeight="1">
      <c r="B36" s="136" t="s">
        <v>52</v>
      </c>
      <c r="C36" s="202">
        <v>11479.007535926999</v>
      </c>
      <c r="D36" s="202">
        <v>569.82579293799995</v>
      </c>
      <c r="E36" s="202">
        <v>265.77306010500001</v>
      </c>
      <c r="F36" s="202">
        <v>4832.6367751429998</v>
      </c>
      <c r="G36" s="202">
        <v>121.65593742199999</v>
      </c>
      <c r="H36" s="202">
        <v>725.98058042499997</v>
      </c>
      <c r="I36" s="202">
        <v>17574.271432944999</v>
      </c>
      <c r="J36" s="202">
        <v>1254.808798734</v>
      </c>
      <c r="K36" s="202">
        <v>1982.067004968</v>
      </c>
      <c r="L36" s="202">
        <v>348.99931106100001</v>
      </c>
      <c r="M36" s="202">
        <v>1162.5247687200001</v>
      </c>
      <c r="N36" s="202">
        <v>0</v>
      </c>
      <c r="O36" s="202">
        <v>381.79805795800002</v>
      </c>
      <c r="P36" s="202">
        <v>846.58395523700005</v>
      </c>
      <c r="Q36" s="202">
        <v>1345.6512704659999</v>
      </c>
      <c r="R36" s="202">
        <v>58.517864510999999</v>
      </c>
      <c r="S36" s="202">
        <v>0</v>
      </c>
      <c r="T36" s="202">
        <v>0</v>
      </c>
      <c r="U36" s="202">
        <v>7167.1343411110001</v>
      </c>
      <c r="V36" s="202">
        <v>102.386671251</v>
      </c>
      <c r="W36" s="202">
        <v>162.01172861399999</v>
      </c>
      <c r="X36" s="202">
        <v>173.32756621799999</v>
      </c>
      <c r="Y36" s="202">
        <v>9327.6105988050003</v>
      </c>
      <c r="Z36" s="614">
        <v>6171.8476803399999</v>
      </c>
    </row>
    <row r="37" spans="2:26" ht="12" customHeight="1">
      <c r="B37" s="135" t="s">
        <v>782</v>
      </c>
      <c r="C37" s="202">
        <v>206.341501021</v>
      </c>
      <c r="D37" s="202">
        <v>38.994671365999999</v>
      </c>
      <c r="E37" s="202">
        <v>11.476531379000001</v>
      </c>
      <c r="F37" s="202">
        <v>160.59345746899999</v>
      </c>
      <c r="G37" s="202">
        <v>5.4890104160000002</v>
      </c>
      <c r="H37" s="202">
        <v>90.460383471</v>
      </c>
      <c r="I37" s="202">
        <v>766.50424237200002</v>
      </c>
      <c r="J37" s="202">
        <v>38.742462005</v>
      </c>
      <c r="K37" s="202">
        <v>16.275557452000001</v>
      </c>
      <c r="L37" s="202">
        <v>2.7332003079999998</v>
      </c>
      <c r="M37" s="202">
        <v>16.494112339000001</v>
      </c>
      <c r="N37" s="202">
        <v>0</v>
      </c>
      <c r="O37" s="202">
        <v>4.9329253560000001</v>
      </c>
      <c r="P37" s="202">
        <v>19.346536864000001</v>
      </c>
      <c r="Q37" s="202">
        <v>67.421934981000007</v>
      </c>
      <c r="R37" s="202">
        <v>1.728484954</v>
      </c>
      <c r="S37" s="202">
        <v>0</v>
      </c>
      <c r="T37" s="202">
        <v>0</v>
      </c>
      <c r="U37" s="202">
        <v>162.666999718</v>
      </c>
      <c r="V37" s="202">
        <v>0.79624835599999999</v>
      </c>
      <c r="W37" s="202">
        <v>3.9878430730000001</v>
      </c>
      <c r="X37" s="202">
        <v>3.194938805</v>
      </c>
      <c r="Y37" s="202">
        <v>117.57035424199999</v>
      </c>
      <c r="Z37" s="614">
        <v>95.210038783000002</v>
      </c>
    </row>
    <row r="38" spans="2:26" ht="12" customHeight="1">
      <c r="B38" s="136" t="s">
        <v>176</v>
      </c>
      <c r="C38" s="202">
        <v>10545.116127039</v>
      </c>
      <c r="D38" s="202">
        <v>319.60163673699998</v>
      </c>
      <c r="E38" s="202">
        <v>10802.376626306999</v>
      </c>
      <c r="F38" s="202">
        <v>2749.8990936109999</v>
      </c>
      <c r="G38" s="202">
        <v>452.57135003000002</v>
      </c>
      <c r="H38" s="202">
        <v>972.17709058299999</v>
      </c>
      <c r="I38" s="202">
        <v>12105.429257334999</v>
      </c>
      <c r="J38" s="202">
        <v>893.38906568799996</v>
      </c>
      <c r="K38" s="202">
        <v>6919.6556376190001</v>
      </c>
      <c r="L38" s="202">
        <v>427.02185380200001</v>
      </c>
      <c r="M38" s="202">
        <v>2414.9835256229999</v>
      </c>
      <c r="N38" s="202">
        <v>3.9455634000000003E-2</v>
      </c>
      <c r="O38" s="202">
        <v>92.424476346999995</v>
      </c>
      <c r="P38" s="202">
        <v>161.86457508399999</v>
      </c>
      <c r="Q38" s="202">
        <v>1897.610441653</v>
      </c>
      <c r="R38" s="202">
        <v>43.165952230000002</v>
      </c>
      <c r="S38" s="202">
        <v>0</v>
      </c>
      <c r="T38" s="202">
        <v>0</v>
      </c>
      <c r="U38" s="202">
        <v>13632.013515045001</v>
      </c>
      <c r="V38" s="202">
        <v>74.335590637999999</v>
      </c>
      <c r="W38" s="202">
        <v>454.85508117699999</v>
      </c>
      <c r="X38" s="202">
        <v>170.76803204699999</v>
      </c>
      <c r="Y38" s="202">
        <v>16696.409998956002</v>
      </c>
      <c r="Z38" s="614">
        <v>272.69769561499999</v>
      </c>
    </row>
    <row r="39" spans="2:26" ht="12" customHeight="1">
      <c r="B39" s="135" t="s">
        <v>782</v>
      </c>
      <c r="C39" s="202">
        <v>104.292397224</v>
      </c>
      <c r="D39" s="202">
        <v>19.140612172000001</v>
      </c>
      <c r="E39" s="202">
        <v>77.008104110999994</v>
      </c>
      <c r="F39" s="202">
        <v>91.237398847999998</v>
      </c>
      <c r="G39" s="202">
        <v>1.592966774</v>
      </c>
      <c r="H39" s="202">
        <v>131.210726413</v>
      </c>
      <c r="I39" s="202">
        <v>603.66415907400005</v>
      </c>
      <c r="J39" s="202">
        <v>21.877581003</v>
      </c>
      <c r="K39" s="202">
        <v>39.004596724999999</v>
      </c>
      <c r="L39" s="202">
        <v>6.7051533900000004</v>
      </c>
      <c r="M39" s="202">
        <v>53.183692379999997</v>
      </c>
      <c r="N39" s="202">
        <v>0</v>
      </c>
      <c r="O39" s="202">
        <v>5.161952351</v>
      </c>
      <c r="P39" s="202">
        <v>1.3554755110000001</v>
      </c>
      <c r="Q39" s="202">
        <v>72.726372263000002</v>
      </c>
      <c r="R39" s="202">
        <v>4.0481382640000003</v>
      </c>
      <c r="S39" s="202">
        <v>0</v>
      </c>
      <c r="T39" s="202">
        <v>0</v>
      </c>
      <c r="U39" s="202">
        <v>425.15089982199999</v>
      </c>
      <c r="V39" s="202">
        <v>0.74167770399999999</v>
      </c>
      <c r="W39" s="202">
        <v>38.456670011</v>
      </c>
      <c r="X39" s="202">
        <v>0.80130837499999996</v>
      </c>
      <c r="Y39" s="202">
        <v>408.54474086699997</v>
      </c>
      <c r="Z39" s="614">
        <v>1.669461391</v>
      </c>
    </row>
    <row r="40" spans="2:26" ht="12" customHeight="1">
      <c r="B40" s="139" t="s">
        <v>177</v>
      </c>
      <c r="C40" s="202">
        <v>19823.235730222001</v>
      </c>
      <c r="D40" s="202">
        <v>438.35612809100002</v>
      </c>
      <c r="E40" s="202">
        <v>238.26863520500001</v>
      </c>
      <c r="F40" s="202">
        <v>1479.6763013550001</v>
      </c>
      <c r="G40" s="202">
        <v>140.40232357400001</v>
      </c>
      <c r="H40" s="202">
        <v>521.62967210399995</v>
      </c>
      <c r="I40" s="202">
        <v>12561.834639115999</v>
      </c>
      <c r="J40" s="202">
        <v>1494.251775903</v>
      </c>
      <c r="K40" s="202">
        <v>3466.8792875690001</v>
      </c>
      <c r="L40" s="202">
        <v>215.39847186200001</v>
      </c>
      <c r="M40" s="202">
        <v>1137.616302124</v>
      </c>
      <c r="N40" s="202">
        <v>39.935597825999999</v>
      </c>
      <c r="O40" s="202">
        <v>81.718839166999999</v>
      </c>
      <c r="P40" s="202">
        <v>127.30167679100001</v>
      </c>
      <c r="Q40" s="202">
        <v>1082.2666043310001</v>
      </c>
      <c r="R40" s="202">
        <v>19.848619191000001</v>
      </c>
      <c r="S40" s="202">
        <v>0</v>
      </c>
      <c r="T40" s="202">
        <v>0</v>
      </c>
      <c r="U40" s="202">
        <v>9896.47007252</v>
      </c>
      <c r="V40" s="202">
        <v>258.62342382899999</v>
      </c>
      <c r="W40" s="202">
        <v>485.40444160499999</v>
      </c>
      <c r="X40" s="202">
        <v>349.07907433600002</v>
      </c>
      <c r="Y40" s="202">
        <v>22150.145779408002</v>
      </c>
      <c r="Z40" s="614">
        <v>296.71545408100002</v>
      </c>
    </row>
    <row r="41" spans="2:26" ht="12" customHeight="1">
      <c r="B41" s="135" t="s">
        <v>782</v>
      </c>
      <c r="C41" s="202">
        <v>184.79740288100001</v>
      </c>
      <c r="D41" s="202">
        <v>58.994358845999997</v>
      </c>
      <c r="E41" s="202">
        <v>1.1703204</v>
      </c>
      <c r="F41" s="202">
        <v>88.100687524999998</v>
      </c>
      <c r="G41" s="202">
        <v>0.63711656000000005</v>
      </c>
      <c r="H41" s="202">
        <v>71.492736222999994</v>
      </c>
      <c r="I41" s="202">
        <v>760.51268864300005</v>
      </c>
      <c r="J41" s="202">
        <v>43.090496794000003</v>
      </c>
      <c r="K41" s="202">
        <v>36.161758081000002</v>
      </c>
      <c r="L41" s="202">
        <v>3.0503445390000001</v>
      </c>
      <c r="M41" s="202">
        <v>20.369921458</v>
      </c>
      <c r="N41" s="202">
        <v>0</v>
      </c>
      <c r="O41" s="202">
        <v>0.60857163000000003</v>
      </c>
      <c r="P41" s="202">
        <v>2.8196046109999999</v>
      </c>
      <c r="Q41" s="202">
        <v>48.810439494999997</v>
      </c>
      <c r="R41" s="202">
        <v>0.32004206299999999</v>
      </c>
      <c r="S41" s="202">
        <v>0</v>
      </c>
      <c r="T41" s="202">
        <v>0</v>
      </c>
      <c r="U41" s="202">
        <v>261.56836965100001</v>
      </c>
      <c r="V41" s="202">
        <v>0.30652520799999999</v>
      </c>
      <c r="W41" s="202">
        <v>8.6593313530000007</v>
      </c>
      <c r="X41" s="202">
        <v>3.9307882599999999</v>
      </c>
      <c r="Y41" s="202">
        <v>257.24752597499997</v>
      </c>
      <c r="Z41" s="614">
        <v>3.3518397339999999</v>
      </c>
    </row>
    <row r="42" spans="2:26" ht="12" customHeight="1">
      <c r="B42" s="126" t="s">
        <v>178</v>
      </c>
      <c r="C42" s="202">
        <v>17121.500093446</v>
      </c>
      <c r="D42" s="202">
        <v>580.42552190000004</v>
      </c>
      <c r="E42" s="202">
        <v>12383.757221665999</v>
      </c>
      <c r="F42" s="202">
        <v>3721.9521991679999</v>
      </c>
      <c r="G42" s="202">
        <v>3182.7784514260002</v>
      </c>
      <c r="H42" s="202">
        <v>4619.3283899899998</v>
      </c>
      <c r="I42" s="202">
        <v>17430.684135618001</v>
      </c>
      <c r="J42" s="202">
        <v>2743.997997207</v>
      </c>
      <c r="K42" s="202">
        <v>7544.976114518</v>
      </c>
      <c r="L42" s="202">
        <v>128.61458807099999</v>
      </c>
      <c r="M42" s="202">
        <v>3418.5421018420002</v>
      </c>
      <c r="N42" s="202">
        <v>1.243336773</v>
      </c>
      <c r="O42" s="202">
        <v>212.21661641599999</v>
      </c>
      <c r="P42" s="202">
        <v>261.15812835899999</v>
      </c>
      <c r="Q42" s="202">
        <v>2849.6792386450002</v>
      </c>
      <c r="R42" s="202">
        <v>35.976227602999998</v>
      </c>
      <c r="S42" s="202">
        <v>0</v>
      </c>
      <c r="T42" s="202">
        <v>0</v>
      </c>
      <c r="U42" s="202">
        <v>10122.995179613001</v>
      </c>
      <c r="V42" s="202">
        <v>210.46367724500001</v>
      </c>
      <c r="W42" s="202">
        <v>959.21129290399995</v>
      </c>
      <c r="X42" s="202">
        <v>1082.8322202219999</v>
      </c>
      <c r="Y42" s="202">
        <v>26173.921283339001</v>
      </c>
      <c r="Z42" s="614">
        <v>842.71310853600005</v>
      </c>
    </row>
    <row r="43" spans="2:26" ht="12" customHeight="1">
      <c r="B43" s="135" t="s">
        <v>782</v>
      </c>
      <c r="C43" s="202">
        <v>42.846741379999997</v>
      </c>
      <c r="D43" s="202">
        <v>26.133173630999998</v>
      </c>
      <c r="E43" s="202">
        <v>36.880311751999997</v>
      </c>
      <c r="F43" s="202">
        <v>42.787408990000003</v>
      </c>
      <c r="G43" s="202">
        <v>3.2225058660000001</v>
      </c>
      <c r="H43" s="202">
        <v>412.60825194400002</v>
      </c>
      <c r="I43" s="202">
        <v>721.56318456500003</v>
      </c>
      <c r="J43" s="202">
        <v>27.258114600999999</v>
      </c>
      <c r="K43" s="202">
        <v>98.747433889000007</v>
      </c>
      <c r="L43" s="202">
        <v>12.266607500999999</v>
      </c>
      <c r="M43" s="202">
        <v>95.856851046000003</v>
      </c>
      <c r="N43" s="202">
        <v>0</v>
      </c>
      <c r="O43" s="202">
        <v>0.23236773299999999</v>
      </c>
      <c r="P43" s="202">
        <v>1.528323731</v>
      </c>
      <c r="Q43" s="202">
        <v>84.340593643000005</v>
      </c>
      <c r="R43" s="202">
        <v>0.31433329799999998</v>
      </c>
      <c r="S43" s="202">
        <v>0</v>
      </c>
      <c r="T43" s="202">
        <v>0</v>
      </c>
      <c r="U43" s="202">
        <v>278.229107156</v>
      </c>
      <c r="V43" s="202">
        <v>1.9383996509999999</v>
      </c>
      <c r="W43" s="202">
        <v>31.004486279999998</v>
      </c>
      <c r="X43" s="202">
        <v>15.008955949000001</v>
      </c>
      <c r="Y43" s="202">
        <v>504.87122711400002</v>
      </c>
      <c r="Z43" s="614">
        <v>14.770898352</v>
      </c>
    </row>
    <row r="44" spans="2:26" ht="12" customHeight="1">
      <c r="B44" s="126" t="s">
        <v>56</v>
      </c>
      <c r="C44" s="202">
        <v>14825.329617735</v>
      </c>
      <c r="D44" s="202">
        <v>148.88800877400001</v>
      </c>
      <c r="E44" s="202">
        <v>226.56012868600001</v>
      </c>
      <c r="F44" s="202">
        <v>1039.9127655049999</v>
      </c>
      <c r="G44" s="202">
        <v>114.364065827</v>
      </c>
      <c r="H44" s="202">
        <v>732.62999767300005</v>
      </c>
      <c r="I44" s="202">
        <v>9548.0507277460001</v>
      </c>
      <c r="J44" s="202">
        <v>783.17743424399998</v>
      </c>
      <c r="K44" s="202">
        <v>730.26394527100001</v>
      </c>
      <c r="L44" s="202">
        <v>1035.6051612690001</v>
      </c>
      <c r="M44" s="202">
        <v>479.855319941</v>
      </c>
      <c r="N44" s="202">
        <v>1.792183179</v>
      </c>
      <c r="O44" s="202">
        <v>85.081872227999995</v>
      </c>
      <c r="P44" s="202">
        <v>106.976889587</v>
      </c>
      <c r="Q44" s="202">
        <v>1119.146664012</v>
      </c>
      <c r="R44" s="202">
        <v>17.797930837999999</v>
      </c>
      <c r="S44" s="202">
        <v>0</v>
      </c>
      <c r="T44" s="202">
        <v>0</v>
      </c>
      <c r="U44" s="202">
        <v>5568.7734322449996</v>
      </c>
      <c r="V44" s="202">
        <v>35.936018015000002</v>
      </c>
      <c r="W44" s="202">
        <v>62.506922350000004</v>
      </c>
      <c r="X44" s="202">
        <v>77.500334668999997</v>
      </c>
      <c r="Y44" s="202">
        <v>14221.610674004</v>
      </c>
      <c r="Z44" s="614">
        <v>240.24026396400001</v>
      </c>
    </row>
    <row r="45" spans="2:26" ht="12" customHeight="1">
      <c r="B45" s="135" t="s">
        <v>782</v>
      </c>
      <c r="C45" s="202">
        <v>122.626927864</v>
      </c>
      <c r="D45" s="202">
        <v>5.3825200390000001</v>
      </c>
      <c r="E45" s="202">
        <v>2.1337745830000001</v>
      </c>
      <c r="F45" s="202">
        <v>7.3981518380000004</v>
      </c>
      <c r="G45" s="202">
        <v>0.21045134600000001</v>
      </c>
      <c r="H45" s="202">
        <v>146.97817909099999</v>
      </c>
      <c r="I45" s="202">
        <v>271.97995964500001</v>
      </c>
      <c r="J45" s="202">
        <v>9.8190474999999999</v>
      </c>
      <c r="K45" s="202">
        <v>18.216958166000001</v>
      </c>
      <c r="L45" s="202">
        <v>0.76478480800000004</v>
      </c>
      <c r="M45" s="202">
        <v>10.080634026</v>
      </c>
      <c r="N45" s="202">
        <v>0</v>
      </c>
      <c r="O45" s="202">
        <v>7.9410992999999999E-2</v>
      </c>
      <c r="P45" s="202">
        <v>0.43222783599999998</v>
      </c>
      <c r="Q45" s="202">
        <v>34.765848079000001</v>
      </c>
      <c r="R45" s="202">
        <v>5.6368910000000001E-2</v>
      </c>
      <c r="S45" s="202">
        <v>0</v>
      </c>
      <c r="T45" s="202">
        <v>0</v>
      </c>
      <c r="U45" s="202">
        <v>139.50812347900001</v>
      </c>
      <c r="V45" s="202">
        <v>0.63521898700000001</v>
      </c>
      <c r="W45" s="202">
        <v>0.69850072100000005</v>
      </c>
      <c r="X45" s="202">
        <v>5.3797105999999997E-2</v>
      </c>
      <c r="Y45" s="202">
        <v>220.01800428999999</v>
      </c>
      <c r="Z45" s="614">
        <v>2.4386845579999998</v>
      </c>
    </row>
    <row r="46" spans="2:26" ht="12" customHeight="1">
      <c r="B46" s="126" t="s">
        <v>179</v>
      </c>
      <c r="C46" s="202">
        <v>5165.2367863760001</v>
      </c>
      <c r="D46" s="202">
        <v>561.32650523300003</v>
      </c>
      <c r="E46" s="202">
        <v>8679.6859757000002</v>
      </c>
      <c r="F46" s="202">
        <v>3782.8041669610002</v>
      </c>
      <c r="G46" s="202">
        <v>156.83390378300001</v>
      </c>
      <c r="H46" s="202">
        <v>921.72619586400003</v>
      </c>
      <c r="I46" s="202">
        <v>9122.631264394</v>
      </c>
      <c r="J46" s="202">
        <v>713.64627803899998</v>
      </c>
      <c r="K46" s="202">
        <v>757.050658516</v>
      </c>
      <c r="L46" s="202">
        <v>30.626262395000001</v>
      </c>
      <c r="M46" s="202">
        <v>1054.5976725190001</v>
      </c>
      <c r="N46" s="202">
        <v>0</v>
      </c>
      <c r="O46" s="202">
        <v>25.954268414000001</v>
      </c>
      <c r="P46" s="202">
        <v>43.691050941</v>
      </c>
      <c r="Q46" s="202">
        <v>764.05460220199996</v>
      </c>
      <c r="R46" s="202">
        <v>22.59377177</v>
      </c>
      <c r="S46" s="202">
        <v>0</v>
      </c>
      <c r="T46" s="202">
        <v>0</v>
      </c>
      <c r="U46" s="202">
        <v>3884.251842788</v>
      </c>
      <c r="V46" s="202">
        <v>49.199807532999998</v>
      </c>
      <c r="W46" s="202">
        <v>112.464149553</v>
      </c>
      <c r="X46" s="202">
        <v>47.322081775999997</v>
      </c>
      <c r="Y46" s="202">
        <v>20080.254150499</v>
      </c>
      <c r="Z46" s="614">
        <v>384.373002402</v>
      </c>
    </row>
    <row r="47" spans="2:26" ht="12" customHeight="1">
      <c r="B47" s="135" t="s">
        <v>782</v>
      </c>
      <c r="C47" s="202">
        <v>88.181956231000001</v>
      </c>
      <c r="D47" s="202">
        <v>22.311367228999998</v>
      </c>
      <c r="E47" s="202">
        <v>26.182398507999999</v>
      </c>
      <c r="F47" s="202">
        <v>20.300457428000001</v>
      </c>
      <c r="G47" s="202">
        <v>0.86697701699999996</v>
      </c>
      <c r="H47" s="202">
        <v>78.468071756000001</v>
      </c>
      <c r="I47" s="202">
        <v>368.25775363399998</v>
      </c>
      <c r="J47" s="202">
        <v>24.643663056000001</v>
      </c>
      <c r="K47" s="202">
        <v>11.895297536999999</v>
      </c>
      <c r="L47" s="202">
        <v>7.9024960000000005E-2</v>
      </c>
      <c r="M47" s="202">
        <v>14.968311501000001</v>
      </c>
      <c r="N47" s="202">
        <v>0</v>
      </c>
      <c r="O47" s="202">
        <v>0</v>
      </c>
      <c r="P47" s="202">
        <v>2.940514E-2</v>
      </c>
      <c r="Q47" s="202">
        <v>28.376949065000002</v>
      </c>
      <c r="R47" s="202">
        <v>0.65371648599999999</v>
      </c>
      <c r="S47" s="202">
        <v>0</v>
      </c>
      <c r="T47" s="202">
        <v>0</v>
      </c>
      <c r="U47" s="202">
        <v>58.433599794000003</v>
      </c>
      <c r="V47" s="202">
        <v>0</v>
      </c>
      <c r="W47" s="202">
        <v>3.9844357750000001</v>
      </c>
      <c r="X47" s="202">
        <v>0.45116915499999999</v>
      </c>
      <c r="Y47" s="202">
        <v>307.66091716099999</v>
      </c>
      <c r="Z47" s="614">
        <v>2.7165323209999999</v>
      </c>
    </row>
    <row r="48" spans="2:26" ht="12" customHeight="1">
      <c r="B48" s="126" t="s">
        <v>180</v>
      </c>
      <c r="C48" s="202">
        <v>14777.219230658</v>
      </c>
      <c r="D48" s="202">
        <v>2069.9420375149998</v>
      </c>
      <c r="E48" s="202">
        <v>2779.2903358590002</v>
      </c>
      <c r="F48" s="202">
        <v>7461.8385385969996</v>
      </c>
      <c r="G48" s="202">
        <v>3451.189910692</v>
      </c>
      <c r="H48" s="202">
        <v>5405.778699988</v>
      </c>
      <c r="I48" s="202">
        <v>38336.119027544002</v>
      </c>
      <c r="J48" s="202">
        <v>3154.3971627860001</v>
      </c>
      <c r="K48" s="202">
        <v>2597.4765734749999</v>
      </c>
      <c r="L48" s="202">
        <v>550.50966696</v>
      </c>
      <c r="M48" s="202">
        <v>3653.8073901389998</v>
      </c>
      <c r="N48" s="202">
        <v>3.1718979840000001</v>
      </c>
      <c r="O48" s="202">
        <v>479.023783842</v>
      </c>
      <c r="P48" s="202">
        <v>723.37233568800002</v>
      </c>
      <c r="Q48" s="202">
        <v>4017.969135803</v>
      </c>
      <c r="R48" s="202">
        <v>203.49217163500001</v>
      </c>
      <c r="S48" s="202">
        <v>0</v>
      </c>
      <c r="T48" s="202">
        <v>0</v>
      </c>
      <c r="U48" s="202">
        <v>27876.790142284</v>
      </c>
      <c r="V48" s="202">
        <v>558.74554017900005</v>
      </c>
      <c r="W48" s="202">
        <v>1503.6948326649999</v>
      </c>
      <c r="X48" s="202">
        <v>1458.0052437070001</v>
      </c>
      <c r="Y48" s="202">
        <v>30319.309321968001</v>
      </c>
      <c r="Z48" s="614">
        <v>12797.567669394</v>
      </c>
    </row>
    <row r="49" spans="2:26" ht="12" customHeight="1">
      <c r="B49" s="135" t="s">
        <v>782</v>
      </c>
      <c r="C49" s="202">
        <v>279.80552380199998</v>
      </c>
      <c r="D49" s="202">
        <v>77.007019224999993</v>
      </c>
      <c r="E49" s="202">
        <v>22.542551295999999</v>
      </c>
      <c r="F49" s="202">
        <v>371.78173260199998</v>
      </c>
      <c r="G49" s="202">
        <v>1.727947683</v>
      </c>
      <c r="H49" s="202">
        <v>302.265491161</v>
      </c>
      <c r="I49" s="202">
        <v>1849.6950155439999</v>
      </c>
      <c r="J49" s="202">
        <v>229.01985561800001</v>
      </c>
      <c r="K49" s="202">
        <v>114.236352771</v>
      </c>
      <c r="L49" s="202">
        <v>24.265710443</v>
      </c>
      <c r="M49" s="202">
        <v>148.82379409399999</v>
      </c>
      <c r="N49" s="202">
        <v>0</v>
      </c>
      <c r="O49" s="202">
        <v>4.8367771060000004</v>
      </c>
      <c r="P49" s="202">
        <v>31.174569374000001</v>
      </c>
      <c r="Q49" s="202">
        <v>185.14359272999999</v>
      </c>
      <c r="R49" s="202">
        <v>2.9945769549999999</v>
      </c>
      <c r="S49" s="202">
        <v>0</v>
      </c>
      <c r="T49" s="202">
        <v>0</v>
      </c>
      <c r="U49" s="202">
        <v>612.98961080599997</v>
      </c>
      <c r="V49" s="202">
        <v>10.210551097</v>
      </c>
      <c r="W49" s="202">
        <v>70.257786296000006</v>
      </c>
      <c r="X49" s="202">
        <v>35.323805980000003</v>
      </c>
      <c r="Y49" s="202">
        <v>467.558450763</v>
      </c>
      <c r="Z49" s="614">
        <v>91.656413021000006</v>
      </c>
    </row>
    <row r="50" spans="2:26" ht="12" customHeight="1">
      <c r="B50" s="126" t="s">
        <v>181</v>
      </c>
      <c r="C50" s="202">
        <v>1707.3940862219999</v>
      </c>
      <c r="D50" s="202">
        <v>343.97389163899999</v>
      </c>
      <c r="E50" s="202">
        <v>4854.6733289940003</v>
      </c>
      <c r="F50" s="202">
        <v>907.79723966200004</v>
      </c>
      <c r="G50" s="202">
        <v>59.3359916</v>
      </c>
      <c r="H50" s="202">
        <v>1526.7352182449999</v>
      </c>
      <c r="I50" s="202">
        <v>8332.8039626940008</v>
      </c>
      <c r="J50" s="202">
        <v>989.36653283199996</v>
      </c>
      <c r="K50" s="202">
        <v>398.25494092700001</v>
      </c>
      <c r="L50" s="202">
        <v>11.368841106</v>
      </c>
      <c r="M50" s="202">
        <v>1204.4964490320001</v>
      </c>
      <c r="N50" s="202">
        <v>0</v>
      </c>
      <c r="O50" s="202">
        <v>15.656458949999999</v>
      </c>
      <c r="P50" s="202">
        <v>112.843044478</v>
      </c>
      <c r="Q50" s="202">
        <v>789.86264846200004</v>
      </c>
      <c r="R50" s="202">
        <v>116.536567643</v>
      </c>
      <c r="S50" s="202">
        <v>0</v>
      </c>
      <c r="T50" s="202">
        <v>0</v>
      </c>
      <c r="U50" s="202">
        <v>6263.1469956259998</v>
      </c>
      <c r="V50" s="202">
        <v>71.057814207000007</v>
      </c>
      <c r="W50" s="202">
        <v>279.155962628</v>
      </c>
      <c r="X50" s="202">
        <v>72.183101119</v>
      </c>
      <c r="Y50" s="202">
        <v>13486.197091119</v>
      </c>
      <c r="Z50" s="614">
        <v>10911.899197146</v>
      </c>
    </row>
    <row r="51" spans="2:26" ht="12" customHeight="1">
      <c r="B51" s="135" t="s">
        <v>782</v>
      </c>
      <c r="C51" s="202">
        <v>50.454540817999998</v>
      </c>
      <c r="D51" s="202">
        <v>19.474764257</v>
      </c>
      <c r="E51" s="202">
        <v>0.36129802599999999</v>
      </c>
      <c r="F51" s="202">
        <v>30.459904678000001</v>
      </c>
      <c r="G51" s="202">
        <v>0.19948754699999999</v>
      </c>
      <c r="H51" s="202">
        <v>216.516985167</v>
      </c>
      <c r="I51" s="202">
        <v>235.13756028200001</v>
      </c>
      <c r="J51" s="202">
        <v>27.237475144000001</v>
      </c>
      <c r="K51" s="202">
        <v>14.093293846</v>
      </c>
      <c r="L51" s="202">
        <v>2.7281409999999999E-3</v>
      </c>
      <c r="M51" s="202">
        <v>11.093170647999999</v>
      </c>
      <c r="N51" s="202">
        <v>0</v>
      </c>
      <c r="O51" s="202">
        <v>0.17311992600000001</v>
      </c>
      <c r="P51" s="202">
        <v>2.5526878110000002</v>
      </c>
      <c r="Q51" s="202">
        <v>46.942042010000002</v>
      </c>
      <c r="R51" s="202">
        <v>2.2965172740000002</v>
      </c>
      <c r="S51" s="202">
        <v>0</v>
      </c>
      <c r="T51" s="202">
        <v>0</v>
      </c>
      <c r="U51" s="202">
        <v>195.43834708599999</v>
      </c>
      <c r="V51" s="202">
        <v>0.81185880399999999</v>
      </c>
      <c r="W51" s="202">
        <v>8.8432101060000008</v>
      </c>
      <c r="X51" s="202">
        <v>0.95886515999999999</v>
      </c>
      <c r="Y51" s="202">
        <v>235.35338210699999</v>
      </c>
      <c r="Z51" s="614">
        <v>150.21747590699999</v>
      </c>
    </row>
    <row r="52" spans="2:26" ht="12" customHeight="1">
      <c r="B52" s="126" t="s">
        <v>62</v>
      </c>
      <c r="C52" s="202">
        <v>629.92314070500004</v>
      </c>
      <c r="D52" s="202">
        <v>112.802339757</v>
      </c>
      <c r="E52" s="202">
        <v>32.244179594000002</v>
      </c>
      <c r="F52" s="202">
        <v>276.24580584</v>
      </c>
      <c r="G52" s="202">
        <v>2179.6232045779998</v>
      </c>
      <c r="H52" s="202">
        <v>138.897668337</v>
      </c>
      <c r="I52" s="202">
        <v>2606.0592802380002</v>
      </c>
      <c r="J52" s="202">
        <v>160.16178481</v>
      </c>
      <c r="K52" s="202">
        <v>53.559249543999996</v>
      </c>
      <c r="L52" s="202">
        <v>0.57979644799999996</v>
      </c>
      <c r="M52" s="202">
        <v>84.120529696999995</v>
      </c>
      <c r="N52" s="202">
        <v>0.498166</v>
      </c>
      <c r="O52" s="202">
        <v>53.621502970000002</v>
      </c>
      <c r="P52" s="202">
        <v>41.718852716000001</v>
      </c>
      <c r="Q52" s="202">
        <v>300.921657122</v>
      </c>
      <c r="R52" s="202">
        <v>1.498114569</v>
      </c>
      <c r="S52" s="202">
        <v>2.2659224579999999</v>
      </c>
      <c r="T52" s="202">
        <v>0</v>
      </c>
      <c r="U52" s="202">
        <v>1477.567569646</v>
      </c>
      <c r="V52" s="202">
        <v>11.091194466999999</v>
      </c>
      <c r="W52" s="202">
        <v>28.576568866999999</v>
      </c>
      <c r="X52" s="202">
        <v>6.9583569010000001</v>
      </c>
      <c r="Y52" s="202">
        <v>5612.5174542140003</v>
      </c>
      <c r="Z52" s="614">
        <v>3802.3378044689998</v>
      </c>
    </row>
    <row r="53" spans="2:26" ht="12" customHeight="1">
      <c r="B53" s="135" t="s">
        <v>782</v>
      </c>
      <c r="C53" s="202">
        <v>99.825560926999998</v>
      </c>
      <c r="D53" s="202">
        <v>12.530395094999999</v>
      </c>
      <c r="E53" s="202">
        <v>0.35040892200000001</v>
      </c>
      <c r="F53" s="202">
        <v>27.120683944</v>
      </c>
      <c r="G53" s="202">
        <v>0.111546035</v>
      </c>
      <c r="H53" s="202">
        <v>49.380211838000001</v>
      </c>
      <c r="I53" s="202">
        <v>227.22743682000001</v>
      </c>
      <c r="J53" s="202">
        <v>23.44992439</v>
      </c>
      <c r="K53" s="202">
        <v>3.605448327</v>
      </c>
      <c r="L53" s="202">
        <v>2.3E-3</v>
      </c>
      <c r="M53" s="202">
        <v>20.474975712999999</v>
      </c>
      <c r="N53" s="202">
        <v>0</v>
      </c>
      <c r="O53" s="202">
        <v>0</v>
      </c>
      <c r="P53" s="202">
        <v>0.51584915099999995</v>
      </c>
      <c r="Q53" s="202">
        <v>25.847532128000001</v>
      </c>
      <c r="R53" s="202">
        <v>0.201285042</v>
      </c>
      <c r="S53" s="202">
        <v>0.49475849100000002</v>
      </c>
      <c r="T53" s="202">
        <v>0</v>
      </c>
      <c r="U53" s="202">
        <v>19.523118750999998</v>
      </c>
      <c r="V53" s="202">
        <v>0.14518197499999999</v>
      </c>
      <c r="W53" s="202">
        <v>0</v>
      </c>
      <c r="X53" s="202">
        <v>1.2379263999999999E-2</v>
      </c>
      <c r="Y53" s="202">
        <v>115.31802227199999</v>
      </c>
      <c r="Z53" s="614">
        <v>32.377496522999998</v>
      </c>
    </row>
    <row r="54" spans="2:26" ht="12" customHeight="1">
      <c r="B54" s="126" t="s">
        <v>182</v>
      </c>
      <c r="C54" s="202">
        <v>2298.4537920120001</v>
      </c>
      <c r="D54" s="202">
        <v>103.687727141</v>
      </c>
      <c r="E54" s="202">
        <v>22.274309957</v>
      </c>
      <c r="F54" s="202">
        <v>261.47302060300001</v>
      </c>
      <c r="G54" s="202">
        <v>25.490613901</v>
      </c>
      <c r="H54" s="202">
        <v>128.43267299799999</v>
      </c>
      <c r="I54" s="202">
        <v>2341.4300969179999</v>
      </c>
      <c r="J54" s="202">
        <v>109.72036081900001</v>
      </c>
      <c r="K54" s="202">
        <v>44.156690888</v>
      </c>
      <c r="L54" s="202">
        <v>6.4448000079999996</v>
      </c>
      <c r="M54" s="202">
        <v>43.442950551999999</v>
      </c>
      <c r="N54" s="202">
        <v>0.117351094</v>
      </c>
      <c r="O54" s="202">
        <v>10.586264414</v>
      </c>
      <c r="P54" s="202">
        <v>35.715421427999999</v>
      </c>
      <c r="Q54" s="202">
        <v>321.62179889499998</v>
      </c>
      <c r="R54" s="202">
        <v>3.8350743359999999</v>
      </c>
      <c r="S54" s="202">
        <v>0</v>
      </c>
      <c r="T54" s="202">
        <v>0</v>
      </c>
      <c r="U54" s="202">
        <v>994.32854917400005</v>
      </c>
      <c r="V54" s="202">
        <v>3.52683334</v>
      </c>
      <c r="W54" s="202">
        <v>19.144705591000001</v>
      </c>
      <c r="X54" s="202">
        <v>8.0087098809999997</v>
      </c>
      <c r="Y54" s="202">
        <v>3831.733789163</v>
      </c>
      <c r="Z54" s="614">
        <v>1993.1442479679999</v>
      </c>
    </row>
    <row r="55" spans="2:26" ht="12" customHeight="1">
      <c r="B55" s="135" t="s">
        <v>782</v>
      </c>
      <c r="C55" s="202">
        <v>55.713771426000001</v>
      </c>
      <c r="D55" s="202">
        <v>3.868293607</v>
      </c>
      <c r="E55" s="202">
        <v>1.9990174620000001</v>
      </c>
      <c r="F55" s="202">
        <v>34.817556793000001</v>
      </c>
      <c r="G55" s="202">
        <v>0.56060887699999995</v>
      </c>
      <c r="H55" s="202">
        <v>20.056764654999998</v>
      </c>
      <c r="I55" s="202">
        <v>136.264692309</v>
      </c>
      <c r="J55" s="202">
        <v>3.8455844240000001</v>
      </c>
      <c r="K55" s="202">
        <v>2.5713221960000001</v>
      </c>
      <c r="L55" s="202">
        <v>2.7712097450000002</v>
      </c>
      <c r="M55" s="202">
        <v>4.7798452539999996</v>
      </c>
      <c r="N55" s="202">
        <v>0</v>
      </c>
      <c r="O55" s="202">
        <v>0</v>
      </c>
      <c r="P55" s="202">
        <v>0.47623031599999999</v>
      </c>
      <c r="Q55" s="202">
        <v>13.686725421</v>
      </c>
      <c r="R55" s="202">
        <v>4.1100717000000002E-2</v>
      </c>
      <c r="S55" s="202">
        <v>0</v>
      </c>
      <c r="T55" s="202">
        <v>0</v>
      </c>
      <c r="U55" s="202">
        <v>22.847844558999999</v>
      </c>
      <c r="V55" s="202">
        <v>9.4207850999999995E-2</v>
      </c>
      <c r="W55" s="202">
        <v>3.57425617</v>
      </c>
      <c r="X55" s="202">
        <v>0.13610829399999999</v>
      </c>
      <c r="Y55" s="202">
        <v>29.299455350999999</v>
      </c>
      <c r="Z55" s="614">
        <v>17.208260553999999</v>
      </c>
    </row>
    <row r="56" spans="2:26" ht="12" customHeight="1">
      <c r="B56" s="126" t="s">
        <v>60</v>
      </c>
      <c r="C56" s="202">
        <v>3617.6545943159999</v>
      </c>
      <c r="D56" s="202">
        <v>563.27669542499996</v>
      </c>
      <c r="E56" s="202">
        <v>1772.3441963099999</v>
      </c>
      <c r="F56" s="202">
        <v>722.01584190799997</v>
      </c>
      <c r="G56" s="202">
        <v>15.679243230000001</v>
      </c>
      <c r="H56" s="202">
        <v>517.13665758900004</v>
      </c>
      <c r="I56" s="202">
        <v>7366.4787653009998</v>
      </c>
      <c r="J56" s="202">
        <v>589.07674459500004</v>
      </c>
      <c r="K56" s="202">
        <v>587.74674963999996</v>
      </c>
      <c r="L56" s="202">
        <v>4.3876330379999997</v>
      </c>
      <c r="M56" s="202">
        <v>1008.642336273</v>
      </c>
      <c r="N56" s="202">
        <v>0</v>
      </c>
      <c r="O56" s="202">
        <v>30.968921578</v>
      </c>
      <c r="P56" s="202">
        <v>48.296411599999999</v>
      </c>
      <c r="Q56" s="202">
        <v>1037.094846576</v>
      </c>
      <c r="R56" s="202">
        <v>22.524256292</v>
      </c>
      <c r="S56" s="202">
        <v>0</v>
      </c>
      <c r="T56" s="202">
        <v>0</v>
      </c>
      <c r="U56" s="202">
        <v>6043.0310588960001</v>
      </c>
      <c r="V56" s="202">
        <v>115.131206754</v>
      </c>
      <c r="W56" s="202">
        <v>178.96742893300001</v>
      </c>
      <c r="X56" s="202">
        <v>90.417679934999995</v>
      </c>
      <c r="Y56" s="202">
        <v>15540.055248422001</v>
      </c>
      <c r="Z56" s="614">
        <v>760.99987629700001</v>
      </c>
    </row>
    <row r="57" spans="2:26" ht="12" customHeight="1">
      <c r="B57" s="135" t="s">
        <v>782</v>
      </c>
      <c r="C57" s="202">
        <v>64.058212015999999</v>
      </c>
      <c r="D57" s="202">
        <v>18.022123477000001</v>
      </c>
      <c r="E57" s="202">
        <v>12.029460758999999</v>
      </c>
      <c r="F57" s="202">
        <v>23.474688475000001</v>
      </c>
      <c r="G57" s="202">
        <v>0.87762971199999995</v>
      </c>
      <c r="H57" s="202">
        <v>45.798977614999998</v>
      </c>
      <c r="I57" s="202">
        <v>295.01753564299997</v>
      </c>
      <c r="J57" s="202">
        <v>16.699636922</v>
      </c>
      <c r="K57" s="202">
        <v>15.421652673000001</v>
      </c>
      <c r="L57" s="202">
        <v>7.3351377999999995E-2</v>
      </c>
      <c r="M57" s="202">
        <v>18.756672741999999</v>
      </c>
      <c r="N57" s="202">
        <v>0</v>
      </c>
      <c r="O57" s="202">
        <v>3.0505810000000001E-2</v>
      </c>
      <c r="P57" s="202">
        <v>0.98386764400000004</v>
      </c>
      <c r="Q57" s="202">
        <v>28.637381400999999</v>
      </c>
      <c r="R57" s="202">
        <v>0.35533974600000001</v>
      </c>
      <c r="S57" s="202">
        <v>0</v>
      </c>
      <c r="T57" s="202">
        <v>0</v>
      </c>
      <c r="U57" s="202">
        <v>72.985278933999993</v>
      </c>
      <c r="V57" s="202">
        <v>1.0954000589999999</v>
      </c>
      <c r="W57" s="202">
        <v>4.3928482320000004</v>
      </c>
      <c r="X57" s="202">
        <v>0.58450324799999998</v>
      </c>
      <c r="Y57" s="202">
        <v>142.69626714200001</v>
      </c>
      <c r="Z57" s="614">
        <v>16.877157961999998</v>
      </c>
    </row>
    <row r="58" spans="2:26" ht="12" customHeight="1">
      <c r="B58" s="126" t="s">
        <v>183</v>
      </c>
      <c r="C58" s="202">
        <v>5751.6074557660004</v>
      </c>
      <c r="D58" s="202">
        <v>273.78795924899998</v>
      </c>
      <c r="E58" s="202">
        <v>17018.849527705999</v>
      </c>
      <c r="F58" s="202">
        <v>1303.182313515</v>
      </c>
      <c r="G58" s="202">
        <v>105.163195941</v>
      </c>
      <c r="H58" s="202">
        <v>1201.617842574</v>
      </c>
      <c r="I58" s="202">
        <v>12598.993004713</v>
      </c>
      <c r="J58" s="202">
        <v>1198.878783832</v>
      </c>
      <c r="K58" s="202">
        <v>460.589434219</v>
      </c>
      <c r="L58" s="202">
        <v>92.560855809000003</v>
      </c>
      <c r="M58" s="202">
        <v>434.06811375000001</v>
      </c>
      <c r="N58" s="202">
        <v>0.14499999999999999</v>
      </c>
      <c r="O58" s="202">
        <v>103.411622458</v>
      </c>
      <c r="P58" s="202">
        <v>252.987463029</v>
      </c>
      <c r="Q58" s="202">
        <v>1031.397444167</v>
      </c>
      <c r="R58" s="202">
        <v>36.475519284000001</v>
      </c>
      <c r="S58" s="202">
        <v>0</v>
      </c>
      <c r="T58" s="202">
        <v>0</v>
      </c>
      <c r="U58" s="202">
        <v>6419.2034596740004</v>
      </c>
      <c r="V58" s="202">
        <v>25.403289745999999</v>
      </c>
      <c r="W58" s="202">
        <v>117.697664964</v>
      </c>
      <c r="X58" s="202">
        <v>89.704482599000002</v>
      </c>
      <c r="Y58" s="202">
        <v>16285.477368942</v>
      </c>
      <c r="Z58" s="614">
        <v>8410.8566747580007</v>
      </c>
    </row>
    <row r="59" spans="2:26" ht="12" customHeight="1">
      <c r="B59" s="135" t="s">
        <v>782</v>
      </c>
      <c r="C59" s="202">
        <v>628.09877434199996</v>
      </c>
      <c r="D59" s="202">
        <v>14.594312715999999</v>
      </c>
      <c r="E59" s="202">
        <v>1.6921430550000001</v>
      </c>
      <c r="F59" s="202">
        <v>41.503084395999998</v>
      </c>
      <c r="G59" s="202">
        <v>0.446451606</v>
      </c>
      <c r="H59" s="202">
        <v>217.34726684399999</v>
      </c>
      <c r="I59" s="202">
        <v>418.06022978099998</v>
      </c>
      <c r="J59" s="202">
        <v>16.563826303999999</v>
      </c>
      <c r="K59" s="202">
        <v>5.9520077340000004</v>
      </c>
      <c r="L59" s="202">
        <v>5.1288724300000004</v>
      </c>
      <c r="M59" s="202">
        <v>12.040660282999999</v>
      </c>
      <c r="N59" s="202">
        <v>0</v>
      </c>
      <c r="O59" s="202">
        <v>11.055001926999999</v>
      </c>
      <c r="P59" s="202">
        <v>7.4161834869999996</v>
      </c>
      <c r="Q59" s="202">
        <v>31.119056397000001</v>
      </c>
      <c r="R59" s="202">
        <v>0.164334971</v>
      </c>
      <c r="S59" s="202">
        <v>0</v>
      </c>
      <c r="T59" s="202">
        <v>0</v>
      </c>
      <c r="U59" s="202">
        <v>105.89010475800001</v>
      </c>
      <c r="V59" s="202">
        <v>1.335138701</v>
      </c>
      <c r="W59" s="202">
        <v>2.7225788569999998</v>
      </c>
      <c r="X59" s="202">
        <v>2.0059789870000002</v>
      </c>
      <c r="Y59" s="202">
        <v>159.14234381</v>
      </c>
      <c r="Z59" s="614">
        <v>47.185164119</v>
      </c>
    </row>
    <row r="60" spans="2:26" ht="12" customHeight="1">
      <c r="B60" s="126" t="s">
        <v>64</v>
      </c>
      <c r="C60" s="202">
        <v>5959.6036250970001</v>
      </c>
      <c r="D60" s="202">
        <v>315.99493948200001</v>
      </c>
      <c r="E60" s="202">
        <v>31.905031859000001</v>
      </c>
      <c r="F60" s="202">
        <v>5437.689777564</v>
      </c>
      <c r="G60" s="202">
        <v>126.049156493</v>
      </c>
      <c r="H60" s="202">
        <v>1837.460493992</v>
      </c>
      <c r="I60" s="202">
        <v>29834.815604068001</v>
      </c>
      <c r="J60" s="202">
        <v>12633.461807648</v>
      </c>
      <c r="K60" s="202">
        <v>1296.4871667729999</v>
      </c>
      <c r="L60" s="202">
        <v>923.92233245900002</v>
      </c>
      <c r="M60" s="202">
        <v>3271.1125515650001</v>
      </c>
      <c r="N60" s="202">
        <v>7.747882712</v>
      </c>
      <c r="O60" s="202">
        <v>511.75702602799998</v>
      </c>
      <c r="P60" s="202">
        <v>1676.1573451429999</v>
      </c>
      <c r="Q60" s="202">
        <v>4417.5017942860004</v>
      </c>
      <c r="R60" s="202">
        <v>116.927794944</v>
      </c>
      <c r="S60" s="202">
        <v>1.0435100900000001</v>
      </c>
      <c r="T60" s="202">
        <v>0</v>
      </c>
      <c r="U60" s="202">
        <v>11998.170820734</v>
      </c>
      <c r="V60" s="202">
        <v>110.73793549600001</v>
      </c>
      <c r="W60" s="202">
        <v>356.450143766</v>
      </c>
      <c r="X60" s="202">
        <v>476.62270745400002</v>
      </c>
      <c r="Y60" s="202">
        <v>19758.196784723001</v>
      </c>
      <c r="Z60" s="614">
        <v>1571.2074747060001</v>
      </c>
    </row>
    <row r="61" spans="2:26" ht="12" customHeight="1">
      <c r="B61" s="135" t="s">
        <v>782</v>
      </c>
      <c r="C61" s="202">
        <v>53.303593829999997</v>
      </c>
      <c r="D61" s="202">
        <v>6.1607711099999998</v>
      </c>
      <c r="E61" s="202">
        <v>1.0180575439999999</v>
      </c>
      <c r="F61" s="202">
        <v>54.511054018999999</v>
      </c>
      <c r="G61" s="202">
        <v>0.34012623199999997</v>
      </c>
      <c r="H61" s="202">
        <v>51.267399056999999</v>
      </c>
      <c r="I61" s="202">
        <v>581.27002068800005</v>
      </c>
      <c r="J61" s="202">
        <v>92.240231936000001</v>
      </c>
      <c r="K61" s="202">
        <v>25.720283129999999</v>
      </c>
      <c r="L61" s="202">
        <v>4.1640112670000002</v>
      </c>
      <c r="M61" s="202">
        <v>24.608936870000001</v>
      </c>
      <c r="N61" s="202">
        <v>6.6639192E-2</v>
      </c>
      <c r="O61" s="202">
        <v>0.93568472400000002</v>
      </c>
      <c r="P61" s="202">
        <v>9.0612032399999993</v>
      </c>
      <c r="Q61" s="202">
        <v>36.823454548000001</v>
      </c>
      <c r="R61" s="202">
        <v>1.6069753069999999</v>
      </c>
      <c r="S61" s="202">
        <v>0</v>
      </c>
      <c r="T61" s="202">
        <v>0</v>
      </c>
      <c r="U61" s="202">
        <v>282.06012122300001</v>
      </c>
      <c r="V61" s="202">
        <v>2.3655389800000002</v>
      </c>
      <c r="W61" s="202">
        <v>9.2609979029999998</v>
      </c>
      <c r="X61" s="202">
        <v>4.7208753830000001</v>
      </c>
      <c r="Y61" s="202">
        <v>159.99389885799999</v>
      </c>
      <c r="Z61" s="614">
        <v>8.8077536300000006</v>
      </c>
    </row>
    <row r="62" spans="2:26" ht="12" customHeight="1">
      <c r="B62" s="126" t="s">
        <v>184</v>
      </c>
      <c r="C62" s="202">
        <v>2177.0190452380002</v>
      </c>
      <c r="D62" s="202">
        <v>315.27674517000003</v>
      </c>
      <c r="E62" s="202">
        <v>48.260875228000003</v>
      </c>
      <c r="F62" s="202">
        <v>999.38180813400004</v>
      </c>
      <c r="G62" s="202">
        <v>52.908631079000003</v>
      </c>
      <c r="H62" s="202">
        <v>699.35901883400004</v>
      </c>
      <c r="I62" s="202">
        <v>10927.875763783</v>
      </c>
      <c r="J62" s="202">
        <v>892.62530071599997</v>
      </c>
      <c r="K62" s="202">
        <v>492.43967934800003</v>
      </c>
      <c r="L62" s="202">
        <v>158.45438684699999</v>
      </c>
      <c r="M62" s="202">
        <v>326.46863094000003</v>
      </c>
      <c r="N62" s="202">
        <v>0</v>
      </c>
      <c r="O62" s="202">
        <v>54.507438911000001</v>
      </c>
      <c r="P62" s="202">
        <v>96.640505222000002</v>
      </c>
      <c r="Q62" s="202">
        <v>1054.8251471220001</v>
      </c>
      <c r="R62" s="202">
        <v>89.696015661000004</v>
      </c>
      <c r="S62" s="202">
        <v>1.7498616000000002E-2</v>
      </c>
      <c r="T62" s="202">
        <v>0</v>
      </c>
      <c r="U62" s="202">
        <v>1726.798262906</v>
      </c>
      <c r="V62" s="202">
        <v>5.7625376719999997</v>
      </c>
      <c r="W62" s="202">
        <v>45.622694379000002</v>
      </c>
      <c r="X62" s="202">
        <v>40.366906360999998</v>
      </c>
      <c r="Y62" s="202">
        <v>12887.427740263</v>
      </c>
      <c r="Z62" s="614">
        <v>12205.497395631999</v>
      </c>
    </row>
    <row r="63" spans="2:26" ht="12" customHeight="1">
      <c r="B63" s="135" t="s">
        <v>782</v>
      </c>
      <c r="C63" s="202">
        <v>135.32476660099999</v>
      </c>
      <c r="D63" s="202">
        <v>49.514298588000003</v>
      </c>
      <c r="E63" s="202">
        <v>4.6315408280000003</v>
      </c>
      <c r="F63" s="202">
        <v>73.856667247000004</v>
      </c>
      <c r="G63" s="202">
        <v>7.3122264110000001</v>
      </c>
      <c r="H63" s="202">
        <v>114.276740034</v>
      </c>
      <c r="I63" s="202">
        <v>873.58711226599996</v>
      </c>
      <c r="J63" s="202">
        <v>51.451731354000003</v>
      </c>
      <c r="K63" s="202">
        <v>36.820000827000001</v>
      </c>
      <c r="L63" s="202">
        <v>0.38855863499999999</v>
      </c>
      <c r="M63" s="202">
        <v>26.034616810999999</v>
      </c>
      <c r="N63" s="202">
        <v>0</v>
      </c>
      <c r="O63" s="202">
        <v>3.8925926E-2</v>
      </c>
      <c r="P63" s="202">
        <v>7.8716120419999998</v>
      </c>
      <c r="Q63" s="202">
        <v>83.517239343</v>
      </c>
      <c r="R63" s="202">
        <v>6.0380684179999999</v>
      </c>
      <c r="S63" s="202">
        <v>0</v>
      </c>
      <c r="T63" s="202">
        <v>0</v>
      </c>
      <c r="U63" s="202">
        <v>32.045708750000003</v>
      </c>
      <c r="V63" s="202">
        <v>0</v>
      </c>
      <c r="W63" s="202">
        <v>2.198206001</v>
      </c>
      <c r="X63" s="202">
        <v>0.39942244700000001</v>
      </c>
      <c r="Y63" s="202">
        <v>151.24004694600001</v>
      </c>
      <c r="Z63" s="614">
        <v>71.258229745999998</v>
      </c>
    </row>
    <row r="64" spans="2:26" ht="12" customHeight="1">
      <c r="B64" s="126" t="s">
        <v>66</v>
      </c>
      <c r="C64" s="202">
        <v>442.33907841899997</v>
      </c>
      <c r="D64" s="202">
        <v>233.533018416</v>
      </c>
      <c r="E64" s="202">
        <v>15.798021036</v>
      </c>
      <c r="F64" s="202">
        <v>215.850041417</v>
      </c>
      <c r="G64" s="202">
        <v>14.482197017000001</v>
      </c>
      <c r="H64" s="202">
        <v>263.689188688</v>
      </c>
      <c r="I64" s="202">
        <v>4016.8529431460001</v>
      </c>
      <c r="J64" s="202">
        <v>444.18907111300001</v>
      </c>
      <c r="K64" s="202">
        <v>427.24671709</v>
      </c>
      <c r="L64" s="202">
        <v>5.7310134230000003</v>
      </c>
      <c r="M64" s="202">
        <v>164.43569737000001</v>
      </c>
      <c r="N64" s="202">
        <v>6.4620270000000004E-3</v>
      </c>
      <c r="O64" s="202">
        <v>4.7162107349999998</v>
      </c>
      <c r="P64" s="202">
        <v>22.536109593999999</v>
      </c>
      <c r="Q64" s="202">
        <v>434.20337712200001</v>
      </c>
      <c r="R64" s="202">
        <v>460.378310317</v>
      </c>
      <c r="S64" s="202">
        <v>0</v>
      </c>
      <c r="T64" s="202">
        <v>0</v>
      </c>
      <c r="U64" s="202">
        <v>364.44810012800002</v>
      </c>
      <c r="V64" s="202">
        <v>14.180961202000001</v>
      </c>
      <c r="W64" s="202">
        <v>46.941072116999997</v>
      </c>
      <c r="X64" s="202">
        <v>10.355872706</v>
      </c>
      <c r="Y64" s="202">
        <v>6513.1515781959997</v>
      </c>
      <c r="Z64" s="614">
        <v>3244.9565698659999</v>
      </c>
    </row>
    <row r="65" spans="1:27" ht="12" customHeight="1">
      <c r="B65" s="135" t="s">
        <v>782</v>
      </c>
      <c r="C65" s="202">
        <v>16.862227605000001</v>
      </c>
      <c r="D65" s="202">
        <v>15.251758357</v>
      </c>
      <c r="E65" s="202">
        <v>2.1021271000000001E-2</v>
      </c>
      <c r="F65" s="202">
        <v>7.8593057399999999</v>
      </c>
      <c r="G65" s="202">
        <v>0.112222723</v>
      </c>
      <c r="H65" s="202">
        <v>63.353715285</v>
      </c>
      <c r="I65" s="202">
        <v>173.727728031</v>
      </c>
      <c r="J65" s="202">
        <v>18.001516398</v>
      </c>
      <c r="K65" s="202">
        <v>13.581050206</v>
      </c>
      <c r="L65" s="202">
        <v>2.8433499000000001E-2</v>
      </c>
      <c r="M65" s="202">
        <v>12.478056788</v>
      </c>
      <c r="N65" s="202">
        <v>6.4620270000000004E-3</v>
      </c>
      <c r="O65" s="202">
        <v>3.4357685999999998E-2</v>
      </c>
      <c r="P65" s="202">
        <v>0.92675841800000003</v>
      </c>
      <c r="Q65" s="202">
        <v>16.183467654000001</v>
      </c>
      <c r="R65" s="202">
        <v>3.4089700289999998</v>
      </c>
      <c r="S65" s="202">
        <v>0</v>
      </c>
      <c r="T65" s="202">
        <v>0</v>
      </c>
      <c r="U65" s="202">
        <v>9.2613461239999992</v>
      </c>
      <c r="V65" s="202">
        <v>0</v>
      </c>
      <c r="W65" s="202">
        <v>2.628733419</v>
      </c>
      <c r="X65" s="202">
        <v>0</v>
      </c>
      <c r="Y65" s="202">
        <v>72.034733574000001</v>
      </c>
      <c r="Z65" s="614">
        <v>63.364901881000002</v>
      </c>
    </row>
    <row r="66" spans="1:27" ht="12" customHeight="1">
      <c r="B66" s="126" t="s">
        <v>67</v>
      </c>
      <c r="C66" s="202">
        <v>2980.8274390199999</v>
      </c>
      <c r="D66" s="202">
        <v>120.237734354</v>
      </c>
      <c r="E66" s="202">
        <v>15.646922126</v>
      </c>
      <c r="F66" s="202">
        <v>461.72426447800001</v>
      </c>
      <c r="G66" s="202">
        <v>45.281293413</v>
      </c>
      <c r="H66" s="202">
        <v>2773.3993185190002</v>
      </c>
      <c r="I66" s="202">
        <v>7891.9916409500001</v>
      </c>
      <c r="J66" s="202">
        <v>1049.83906559</v>
      </c>
      <c r="K66" s="202">
        <v>1175.424059876</v>
      </c>
      <c r="L66" s="202">
        <v>90.316986306999993</v>
      </c>
      <c r="M66" s="202">
        <v>645.04434394299994</v>
      </c>
      <c r="N66" s="202">
        <v>301.40934207599997</v>
      </c>
      <c r="O66" s="202">
        <v>11.152018865000001</v>
      </c>
      <c r="P66" s="202">
        <v>87.183535148999994</v>
      </c>
      <c r="Q66" s="202">
        <v>672.90671808100001</v>
      </c>
      <c r="R66" s="202">
        <v>29.261461424</v>
      </c>
      <c r="S66" s="202">
        <v>0</v>
      </c>
      <c r="T66" s="202">
        <v>0</v>
      </c>
      <c r="U66" s="202">
        <v>4663.5897516240002</v>
      </c>
      <c r="V66" s="202">
        <v>49.982535460000001</v>
      </c>
      <c r="W66" s="202">
        <v>234.13153629600001</v>
      </c>
      <c r="X66" s="202">
        <v>27.005850926000001</v>
      </c>
      <c r="Y66" s="202">
        <v>17602.799550782001</v>
      </c>
      <c r="Z66" s="614">
        <v>878.27628698599995</v>
      </c>
    </row>
    <row r="67" spans="1:27" ht="12" customHeight="1">
      <c r="B67" s="135" t="s">
        <v>782</v>
      </c>
      <c r="C67" s="202">
        <v>44.956785996999997</v>
      </c>
      <c r="D67" s="202">
        <v>7.6467684809999996</v>
      </c>
      <c r="E67" s="202">
        <v>0.15770432500000001</v>
      </c>
      <c r="F67" s="202">
        <v>13.194379434</v>
      </c>
      <c r="G67" s="202">
        <v>0.66879085699999996</v>
      </c>
      <c r="H67" s="202">
        <v>151.38845115999999</v>
      </c>
      <c r="I67" s="202">
        <v>343.928949112</v>
      </c>
      <c r="J67" s="202">
        <v>39.410016925000001</v>
      </c>
      <c r="K67" s="202">
        <v>62.562922745000002</v>
      </c>
      <c r="L67" s="202">
        <v>0.10472399</v>
      </c>
      <c r="M67" s="202">
        <v>49.672994885000001</v>
      </c>
      <c r="N67" s="202">
        <v>0</v>
      </c>
      <c r="O67" s="202">
        <v>0</v>
      </c>
      <c r="P67" s="202">
        <v>1.466792278</v>
      </c>
      <c r="Q67" s="202">
        <v>32.430344830999999</v>
      </c>
      <c r="R67" s="202">
        <v>0.80667562100000001</v>
      </c>
      <c r="S67" s="202">
        <v>0</v>
      </c>
      <c r="T67" s="202">
        <v>0</v>
      </c>
      <c r="U67" s="202">
        <v>96.304266584999993</v>
      </c>
      <c r="V67" s="202">
        <v>0</v>
      </c>
      <c r="W67" s="202">
        <v>11.569040596000001</v>
      </c>
      <c r="X67" s="202">
        <v>0.26840217</v>
      </c>
      <c r="Y67" s="202">
        <v>187.29962161200001</v>
      </c>
      <c r="Z67" s="614">
        <v>7.9708901489999997</v>
      </c>
    </row>
    <row r="68" spans="1:27" ht="12" customHeight="1">
      <c r="B68" s="126" t="s">
        <v>185</v>
      </c>
      <c r="C68" s="202">
        <v>139.35398217299999</v>
      </c>
      <c r="D68" s="202">
        <v>102.63111901000001</v>
      </c>
      <c r="E68" s="202">
        <v>2257.8404942860002</v>
      </c>
      <c r="F68" s="202">
        <v>106.310377839</v>
      </c>
      <c r="G68" s="202">
        <v>4.7993945690000004</v>
      </c>
      <c r="H68" s="202">
        <v>109.861775428</v>
      </c>
      <c r="I68" s="202">
        <v>2313.7935809199998</v>
      </c>
      <c r="J68" s="202">
        <v>343.58627953600001</v>
      </c>
      <c r="K68" s="202">
        <v>218.47338510500001</v>
      </c>
      <c r="L68" s="202">
        <v>2.491619161</v>
      </c>
      <c r="M68" s="202">
        <v>47.840404984999999</v>
      </c>
      <c r="N68" s="202">
        <v>3.5464619000000003E-2</v>
      </c>
      <c r="O68" s="202">
        <v>2.237977324</v>
      </c>
      <c r="P68" s="202">
        <v>5.91360916</v>
      </c>
      <c r="Q68" s="202">
        <v>388.20034640599999</v>
      </c>
      <c r="R68" s="202">
        <v>12.020138906</v>
      </c>
      <c r="S68" s="202">
        <v>0</v>
      </c>
      <c r="T68" s="202">
        <v>0</v>
      </c>
      <c r="U68" s="202">
        <v>268.55487176299999</v>
      </c>
      <c r="V68" s="202">
        <v>7.0804329429999999</v>
      </c>
      <c r="W68" s="202">
        <v>12.335070746</v>
      </c>
      <c r="X68" s="202">
        <v>0.90345356099999996</v>
      </c>
      <c r="Y68" s="202">
        <v>7302.9112319739997</v>
      </c>
      <c r="Z68" s="614">
        <v>2332.5721482660001</v>
      </c>
    </row>
    <row r="69" spans="1:27" ht="12" customHeight="1">
      <c r="B69" s="135" t="s">
        <v>782</v>
      </c>
      <c r="C69" s="202">
        <v>4.1085270999999999</v>
      </c>
      <c r="D69" s="202">
        <v>3.3473869060000001</v>
      </c>
      <c r="E69" s="202">
        <v>19.447770713000001</v>
      </c>
      <c r="F69" s="202">
        <v>3.8701992920000001</v>
      </c>
      <c r="G69" s="202">
        <v>7.6097184999999998E-2</v>
      </c>
      <c r="H69" s="202">
        <v>8.1468516960000006</v>
      </c>
      <c r="I69" s="202">
        <v>73.318966681999996</v>
      </c>
      <c r="J69" s="202">
        <v>5.1251409370000003</v>
      </c>
      <c r="K69" s="202">
        <v>2.1979388690000001</v>
      </c>
      <c r="L69" s="202">
        <v>3.0333714000000001E-2</v>
      </c>
      <c r="M69" s="202">
        <v>2.0717856860000001</v>
      </c>
      <c r="N69" s="202">
        <v>2.8490936000000001E-2</v>
      </c>
      <c r="O69" s="202">
        <v>0</v>
      </c>
      <c r="P69" s="202">
        <v>0.200036555</v>
      </c>
      <c r="Q69" s="202">
        <v>6.0653292040000002</v>
      </c>
      <c r="R69" s="202">
        <v>5.5026814E-2</v>
      </c>
      <c r="S69" s="202">
        <v>0</v>
      </c>
      <c r="T69" s="202">
        <v>0</v>
      </c>
      <c r="U69" s="202">
        <v>3.1674778730000002</v>
      </c>
      <c r="V69" s="202">
        <v>0</v>
      </c>
      <c r="W69" s="202">
        <v>0</v>
      </c>
      <c r="X69" s="202">
        <v>0</v>
      </c>
      <c r="Y69" s="202">
        <v>261.919606536</v>
      </c>
      <c r="Z69" s="614">
        <v>58.564566243999998</v>
      </c>
    </row>
    <row r="70" spans="1:27" ht="12" customHeight="1">
      <c r="B70" s="126" t="s">
        <v>69</v>
      </c>
      <c r="C70" s="202">
        <v>1402.6007960899999</v>
      </c>
      <c r="D70" s="202">
        <v>101.478670623</v>
      </c>
      <c r="E70" s="202">
        <v>14.097895549</v>
      </c>
      <c r="F70" s="202">
        <v>245.77032076099999</v>
      </c>
      <c r="G70" s="202">
        <v>7.353085256</v>
      </c>
      <c r="H70" s="202">
        <v>410.987116931</v>
      </c>
      <c r="I70" s="202">
        <v>3162.9356054270002</v>
      </c>
      <c r="J70" s="202">
        <v>488.95230532800002</v>
      </c>
      <c r="K70" s="202">
        <v>383.30095512499997</v>
      </c>
      <c r="L70" s="202">
        <v>50.725127555999997</v>
      </c>
      <c r="M70" s="202">
        <v>294.52905848799998</v>
      </c>
      <c r="N70" s="202">
        <v>104.574255091</v>
      </c>
      <c r="O70" s="202">
        <v>15.784122814</v>
      </c>
      <c r="P70" s="202">
        <v>19.523647696000001</v>
      </c>
      <c r="Q70" s="202">
        <v>463.60602609400001</v>
      </c>
      <c r="R70" s="202">
        <v>18.870625527000001</v>
      </c>
      <c r="S70" s="202">
        <v>0</v>
      </c>
      <c r="T70" s="202">
        <v>0</v>
      </c>
      <c r="U70" s="202">
        <v>1659.719658282</v>
      </c>
      <c r="V70" s="202">
        <v>10.874069391999999</v>
      </c>
      <c r="W70" s="202">
        <v>151.99734853999999</v>
      </c>
      <c r="X70" s="202">
        <v>6.9907311600000002</v>
      </c>
      <c r="Y70" s="202">
        <v>9324.0824122430004</v>
      </c>
      <c r="Z70" s="614">
        <v>265.06253109300002</v>
      </c>
    </row>
    <row r="71" spans="1:27" ht="12" customHeight="1">
      <c r="B71" s="135" t="s">
        <v>782</v>
      </c>
      <c r="C71" s="202">
        <v>9.5624326249999996</v>
      </c>
      <c r="D71" s="202">
        <v>6.0485990149999997</v>
      </c>
      <c r="E71" s="202">
        <v>3.8793840000000003E-2</v>
      </c>
      <c r="F71" s="202">
        <v>7.9890270430000001</v>
      </c>
      <c r="G71" s="202">
        <v>0.111142923</v>
      </c>
      <c r="H71" s="202">
        <v>36.595786103000002</v>
      </c>
      <c r="I71" s="202">
        <v>106.97503138899999</v>
      </c>
      <c r="J71" s="202">
        <v>23.471677827000001</v>
      </c>
      <c r="K71" s="202">
        <v>10.735945141</v>
      </c>
      <c r="L71" s="202">
        <v>11.686959271999999</v>
      </c>
      <c r="M71" s="202">
        <v>6.3557521039999996</v>
      </c>
      <c r="N71" s="202">
        <v>5.2771479000000003E-2</v>
      </c>
      <c r="O71" s="202">
        <v>0.26</v>
      </c>
      <c r="P71" s="202">
        <v>0.45282963599999998</v>
      </c>
      <c r="Q71" s="202">
        <v>23.577409014000001</v>
      </c>
      <c r="R71" s="202">
        <v>0.77988564100000002</v>
      </c>
      <c r="S71" s="202">
        <v>0</v>
      </c>
      <c r="T71" s="202">
        <v>0</v>
      </c>
      <c r="U71" s="202">
        <v>187.39031237099999</v>
      </c>
      <c r="V71" s="202">
        <v>0.26298878199999998</v>
      </c>
      <c r="W71" s="202">
        <v>0.51336048499999998</v>
      </c>
      <c r="X71" s="202">
        <v>0.92557994300000002</v>
      </c>
      <c r="Y71" s="202">
        <v>139.59594720499999</v>
      </c>
      <c r="Z71" s="614">
        <v>2.6417574639999999</v>
      </c>
    </row>
    <row r="72" spans="1:27" ht="12" customHeight="1">
      <c r="B72" s="126" t="s">
        <v>127</v>
      </c>
      <c r="C72" s="202">
        <v>2412.4465260219999</v>
      </c>
      <c r="D72" s="202">
        <v>16.882829912999998</v>
      </c>
      <c r="E72" s="202">
        <v>26182.441917613</v>
      </c>
      <c r="F72" s="202">
        <v>39540.9806207</v>
      </c>
      <c r="G72" s="202">
        <v>13895.882261826</v>
      </c>
      <c r="H72" s="202">
        <v>1969.0618284300001</v>
      </c>
      <c r="I72" s="202">
        <v>25994.926370959001</v>
      </c>
      <c r="J72" s="202">
        <v>121.833404316</v>
      </c>
      <c r="K72" s="202">
        <v>3766.2318313720002</v>
      </c>
      <c r="L72" s="202">
        <v>3599.7411760969999</v>
      </c>
      <c r="M72" s="202">
        <v>3599.6334484479999</v>
      </c>
      <c r="N72" s="202">
        <v>87703.219281572005</v>
      </c>
      <c r="O72" s="202">
        <v>0</v>
      </c>
      <c r="P72" s="202">
        <v>470.74052282000002</v>
      </c>
      <c r="Q72" s="202">
        <v>180.46103542500001</v>
      </c>
      <c r="R72" s="202">
        <v>0</v>
      </c>
      <c r="S72" s="202">
        <v>0</v>
      </c>
      <c r="T72" s="202">
        <v>0</v>
      </c>
      <c r="U72" s="202">
        <v>0</v>
      </c>
      <c r="V72" s="202">
        <v>0</v>
      </c>
      <c r="W72" s="202">
        <v>0</v>
      </c>
      <c r="X72" s="202">
        <v>0</v>
      </c>
      <c r="Y72" s="202">
        <v>978.07080743200004</v>
      </c>
      <c r="Z72" s="614">
        <v>328.50745987200003</v>
      </c>
    </row>
    <row r="73" spans="1:27" ht="12" customHeight="1">
      <c r="B73" s="126" t="s">
        <v>782</v>
      </c>
      <c r="C73" s="202">
        <v>102.393808773</v>
      </c>
      <c r="D73" s="202">
        <v>0</v>
      </c>
      <c r="E73" s="202">
        <v>0</v>
      </c>
      <c r="F73" s="202">
        <v>79.145625162000002</v>
      </c>
      <c r="G73" s="202">
        <v>0</v>
      </c>
      <c r="H73" s="202">
        <v>0</v>
      </c>
      <c r="I73" s="202">
        <v>279.56514355000002</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9.82211006</v>
      </c>
      <c r="Z73" s="614">
        <v>0</v>
      </c>
    </row>
    <row r="74" spans="1:27" ht="12" customHeight="1">
      <c r="A74" s="44" t="e">
        <f>SUM(#REF!)</f>
        <v>#REF!</v>
      </c>
      <c r="B74" s="615" t="s">
        <v>72</v>
      </c>
      <c r="C74" s="1227">
        <v>542897.48979509808</v>
      </c>
      <c r="D74" s="1227">
        <v>19337.920662504996</v>
      </c>
      <c r="E74" s="1227">
        <v>393965.79683187371</v>
      </c>
      <c r="F74" s="1227">
        <v>1237085.678834484</v>
      </c>
      <c r="G74" s="1227">
        <v>224412.93768760198</v>
      </c>
      <c r="H74" s="1227">
        <v>397549.3624048481</v>
      </c>
      <c r="I74" s="1227">
        <v>1217512.8744747841</v>
      </c>
      <c r="J74" s="1227">
        <v>136819.64920850503</v>
      </c>
      <c r="K74" s="1227">
        <v>485918.15837622923</v>
      </c>
      <c r="L74" s="1227">
        <v>448697.57390265993</v>
      </c>
      <c r="M74" s="1227">
        <v>390808.30457868584</v>
      </c>
      <c r="N74" s="1227">
        <v>107816.82468062099</v>
      </c>
      <c r="O74" s="1227">
        <v>18782.469847925004</v>
      </c>
      <c r="P74" s="1227">
        <v>48709.776564721018</v>
      </c>
      <c r="Q74" s="1227">
        <v>188251.72673746198</v>
      </c>
      <c r="R74" s="1227">
        <v>3560.1857271679996</v>
      </c>
      <c r="S74" s="1227">
        <v>10.762398918999999</v>
      </c>
      <c r="T74" s="1227">
        <v>0</v>
      </c>
      <c r="U74" s="1227">
        <v>751730.77110743732</v>
      </c>
      <c r="V74" s="1227">
        <v>32173.653381761993</v>
      </c>
      <c r="W74" s="1227">
        <v>29744.298872987994</v>
      </c>
      <c r="X74" s="1227">
        <v>143025.55614487908</v>
      </c>
      <c r="Y74" s="1227">
        <v>940415.04788111395</v>
      </c>
      <c r="Z74" s="778">
        <v>300565.93859795993</v>
      </c>
      <c r="AA74" s="44">
        <f>SUM(C74:Z74)</f>
        <v>8059792.7587002311</v>
      </c>
    </row>
    <row r="75" spans="1:27" ht="12" customHeight="1" thickBot="1">
      <c r="A75" s="44" t="e">
        <f>SUM(#REF!)</f>
        <v>#REF!</v>
      </c>
      <c r="B75" s="616" t="s">
        <v>168</v>
      </c>
      <c r="C75" s="617">
        <v>10775.233979827995</v>
      </c>
      <c r="D75" s="617">
        <v>1002.3118739229999</v>
      </c>
      <c r="E75" s="617">
        <v>3991.8882050680004</v>
      </c>
      <c r="F75" s="617">
        <v>34746.937374601992</v>
      </c>
      <c r="G75" s="617">
        <v>308.61098347799987</v>
      </c>
      <c r="H75" s="617">
        <v>10516.633754400005</v>
      </c>
      <c r="I75" s="617">
        <v>45672.128727700008</v>
      </c>
      <c r="J75" s="617">
        <v>4393.8834327289987</v>
      </c>
      <c r="K75" s="617">
        <v>4158.1745254519992</v>
      </c>
      <c r="L75" s="617">
        <v>1351.8034553590003</v>
      </c>
      <c r="M75" s="617">
        <v>6344.1456366679968</v>
      </c>
      <c r="N75" s="617">
        <v>0.541525743</v>
      </c>
      <c r="O75" s="617">
        <v>349.48261730700006</v>
      </c>
      <c r="P75" s="617">
        <v>569.00991413400027</v>
      </c>
      <c r="Q75" s="617">
        <v>5429.3820594620001</v>
      </c>
      <c r="R75" s="617">
        <v>112.28460736299999</v>
      </c>
      <c r="S75" s="617">
        <v>0.49475849100000002</v>
      </c>
      <c r="T75" s="617">
        <v>0</v>
      </c>
      <c r="U75" s="617">
        <v>23074.372325078995</v>
      </c>
      <c r="V75" s="617">
        <v>1122.5673566889998</v>
      </c>
      <c r="W75" s="617">
        <v>1287.7912816189998</v>
      </c>
      <c r="X75" s="617">
        <v>3641.3562214190015</v>
      </c>
      <c r="Y75" s="617">
        <v>16617.050760904</v>
      </c>
      <c r="Z75" s="779">
        <v>3738.0297287130011</v>
      </c>
      <c r="AA75" s="44">
        <f>SUM(C75:Z75)</f>
        <v>179204.11510612999</v>
      </c>
    </row>
    <row r="76" spans="1:27" s="48" customFormat="1" ht="22.5" hidden="1" customHeight="1" thickBot="1">
      <c r="B76" s="1558" t="s">
        <v>239</v>
      </c>
      <c r="C76" s="1554"/>
      <c r="D76" s="1554"/>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tabSelected="1" view="pageBreakPreview" zoomScale="70" zoomScaleNormal="85" zoomScaleSheetLayoutView="70" zoomScalePageLayoutView="50" workbookViewId="0">
      <selection activeCell="L18" sqref="L18"/>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33" t="s">
        <v>747</v>
      </c>
      <c r="B1" s="1334"/>
      <c r="C1" s="1334"/>
      <c r="D1" s="1334"/>
      <c r="E1" s="1334"/>
      <c r="F1" s="1334"/>
      <c r="G1" s="1334"/>
      <c r="H1" s="1334"/>
      <c r="I1" s="1334"/>
      <c r="J1" s="1334"/>
      <c r="K1" s="1334"/>
      <c r="L1" s="1334"/>
      <c r="M1" s="1334"/>
      <c r="N1" s="1334"/>
      <c r="O1" s="1334"/>
      <c r="P1" s="1334"/>
      <c r="Q1" s="1334"/>
      <c r="R1" s="1335"/>
    </row>
    <row r="2" spans="1:33" ht="22.35" customHeight="1">
      <c r="A2" s="1351" t="s">
        <v>382</v>
      </c>
      <c r="B2" s="1352"/>
      <c r="C2" s="1340">
        <v>2021</v>
      </c>
      <c r="D2" s="1339">
        <v>2022</v>
      </c>
      <c r="E2" s="1354">
        <v>2023</v>
      </c>
      <c r="F2" s="1354">
        <v>2024</v>
      </c>
      <c r="G2" s="1354"/>
      <c r="H2" s="1354"/>
      <c r="I2" s="1354"/>
      <c r="J2" s="1354"/>
      <c r="K2" s="1354"/>
      <c r="L2" s="1354"/>
      <c r="M2" s="1354">
        <v>2025</v>
      </c>
      <c r="N2" s="1354"/>
      <c r="O2" s="1354"/>
      <c r="P2" s="1354"/>
      <c r="Q2" s="1354"/>
      <c r="R2" s="1355"/>
    </row>
    <row r="3" spans="1:33" ht="22.35" customHeight="1">
      <c r="A3" s="1351"/>
      <c r="B3" s="1352"/>
      <c r="C3" s="1339"/>
      <c r="D3" s="1339"/>
      <c r="E3" s="1354"/>
      <c r="F3" s="807" t="s">
        <v>5</v>
      </c>
      <c r="G3" s="807" t="s">
        <v>6</v>
      </c>
      <c r="H3" s="807" t="s">
        <v>267</v>
      </c>
      <c r="I3" s="807" t="s">
        <v>7</v>
      </c>
      <c r="J3" s="807" t="s">
        <v>13</v>
      </c>
      <c r="K3" s="807" t="s">
        <v>14</v>
      </c>
      <c r="L3" s="807" t="s">
        <v>904</v>
      </c>
      <c r="M3" s="807" t="s">
        <v>0</v>
      </c>
      <c r="N3" s="807" t="s">
        <v>1</v>
      </c>
      <c r="O3" s="807" t="s">
        <v>2</v>
      </c>
      <c r="P3" s="807" t="s">
        <v>3</v>
      </c>
      <c r="Q3" s="807" t="s">
        <v>4</v>
      </c>
      <c r="R3" s="810" t="s">
        <v>5</v>
      </c>
      <c r="AG3" s="32" t="s">
        <v>236</v>
      </c>
    </row>
    <row r="4" spans="1:33" ht="12.95" customHeight="1">
      <c r="A4" s="1328" t="s">
        <v>364</v>
      </c>
      <c r="B4" s="1329"/>
      <c r="C4" s="235">
        <v>1213629.3466167143</v>
      </c>
      <c r="D4" s="235">
        <v>1447439.8621149629</v>
      </c>
      <c r="E4" s="235">
        <v>1591926.057036947</v>
      </c>
      <c r="F4" s="235">
        <v>2045051.8369867438</v>
      </c>
      <c r="G4" s="235">
        <v>2149576.9112673802</v>
      </c>
      <c r="H4" s="235">
        <v>2181414.482985721</v>
      </c>
      <c r="I4" s="235">
        <v>2164066.639240962</v>
      </c>
      <c r="J4" s="235">
        <v>2345002.7703161077</v>
      </c>
      <c r="K4" s="235">
        <v>2328255.4279157859</v>
      </c>
      <c r="L4" s="235">
        <v>2454959.5249313749</v>
      </c>
      <c r="M4" s="235">
        <v>2434460.0337533639</v>
      </c>
      <c r="N4" s="235">
        <v>2522243.5343606602</v>
      </c>
      <c r="O4" s="933">
        <v>2536350.883581935</v>
      </c>
      <c r="P4" s="933">
        <v>2566344.565799763</v>
      </c>
      <c r="Q4" s="933">
        <v>2330333.4316428485</v>
      </c>
      <c r="R4" s="964">
        <v>2359373.2652678033</v>
      </c>
      <c r="S4" s="53"/>
    </row>
    <row r="5" spans="1:33">
      <c r="A5" s="123" t="s">
        <v>17</v>
      </c>
      <c r="B5" s="1177" t="s">
        <v>365</v>
      </c>
      <c r="C5" s="317">
        <v>41524.751291820998</v>
      </c>
      <c r="D5" s="317">
        <v>32934.305312213997</v>
      </c>
      <c r="E5" s="317">
        <v>59295.668341315999</v>
      </c>
      <c r="F5" s="317">
        <v>51505.327160841996</v>
      </c>
      <c r="G5" s="317">
        <v>49618.986988320001</v>
      </c>
      <c r="H5" s="317">
        <v>47264.020418319997</v>
      </c>
      <c r="I5" s="317">
        <v>45787.267336320001</v>
      </c>
      <c r="J5" s="317">
        <v>46965.511157480003</v>
      </c>
      <c r="K5" s="317">
        <v>49547.85572082</v>
      </c>
      <c r="L5" s="317">
        <v>48308.28862082</v>
      </c>
      <c r="M5" s="317">
        <v>52662.574420236997</v>
      </c>
      <c r="N5" s="317">
        <v>55213.541312319998</v>
      </c>
      <c r="O5" s="934">
        <v>56010.31352032</v>
      </c>
      <c r="P5" s="934">
        <v>55162.452891567998</v>
      </c>
      <c r="Q5" s="934">
        <v>52843.366774766</v>
      </c>
      <c r="R5" s="1115">
        <v>52663.734412839003</v>
      </c>
      <c r="S5" s="53"/>
      <c r="V5" s="23"/>
      <c r="W5" s="23"/>
    </row>
    <row r="6" spans="1:33" ht="24">
      <c r="A6" s="123" t="s">
        <v>17</v>
      </c>
      <c r="B6" s="1177" t="s">
        <v>366</v>
      </c>
      <c r="C6" s="317">
        <v>1163491.2893238992</v>
      </c>
      <c r="D6" s="317">
        <v>1405654.0764337899</v>
      </c>
      <c r="E6" s="317">
        <v>1518870.0699363099</v>
      </c>
      <c r="F6" s="317">
        <v>1975979.1130723199</v>
      </c>
      <c r="G6" s="317">
        <v>2082040.2472494901</v>
      </c>
      <c r="H6" s="317">
        <v>2116199.4325218401</v>
      </c>
      <c r="I6" s="317">
        <v>2102885.6679633898</v>
      </c>
      <c r="J6" s="317">
        <v>2280415.5541178398</v>
      </c>
      <c r="K6" s="317">
        <v>2262208.97425063</v>
      </c>
      <c r="L6" s="317">
        <v>2390867.1782371202</v>
      </c>
      <c r="M6" s="317">
        <v>2363450.6451512999</v>
      </c>
      <c r="N6" s="317">
        <v>2446011.6988669201</v>
      </c>
      <c r="O6" s="935">
        <v>2459919.22266099</v>
      </c>
      <c r="P6" s="935">
        <v>2486703.5153977298</v>
      </c>
      <c r="Q6" s="935">
        <v>2251789.2562489999</v>
      </c>
      <c r="R6" s="965">
        <v>2286869.25950161</v>
      </c>
      <c r="S6" s="53"/>
    </row>
    <row r="7" spans="1:33">
      <c r="A7" s="123" t="s">
        <v>17</v>
      </c>
      <c r="B7" s="1177" t="s">
        <v>328</v>
      </c>
      <c r="C7" s="234">
        <v>8613.306000994</v>
      </c>
      <c r="D7" s="234">
        <v>8851.4803689590008</v>
      </c>
      <c r="E7" s="234">
        <v>13760.318759321</v>
      </c>
      <c r="F7" s="234">
        <v>17567.396753582001</v>
      </c>
      <c r="G7" s="234">
        <v>17917.677029570001</v>
      </c>
      <c r="H7" s="234">
        <v>17951.030045561001</v>
      </c>
      <c r="I7" s="234">
        <v>15393.703941252001</v>
      </c>
      <c r="J7" s="234">
        <v>17621.705040788001</v>
      </c>
      <c r="K7" s="234">
        <v>16498.597944336001</v>
      </c>
      <c r="L7" s="234">
        <v>15784.058073435001</v>
      </c>
      <c r="M7" s="234">
        <v>18346.814181827001</v>
      </c>
      <c r="N7" s="234">
        <v>21018.294181419998</v>
      </c>
      <c r="O7" s="935">
        <v>20421.347400625</v>
      </c>
      <c r="P7" s="935">
        <v>24478.597510464999</v>
      </c>
      <c r="Q7" s="935">
        <v>25700.808619083</v>
      </c>
      <c r="R7" s="965">
        <v>19840.271353354001</v>
      </c>
      <c r="S7" s="53"/>
    </row>
    <row r="8" spans="1:33" ht="12.95" customHeight="1">
      <c r="A8" s="1328" t="s">
        <v>367</v>
      </c>
      <c r="B8" s="1329"/>
      <c r="C8" s="235">
        <v>3113244.1554274871</v>
      </c>
      <c r="D8" s="235">
        <v>3664205.4832129837</v>
      </c>
      <c r="E8" s="235">
        <v>3648305.3458600934</v>
      </c>
      <c r="F8" s="235">
        <v>4265567.9502111012</v>
      </c>
      <c r="G8" s="235">
        <v>4368409.1437258879</v>
      </c>
      <c r="H8" s="235">
        <v>4428547.3992705988</v>
      </c>
      <c r="I8" s="235">
        <v>4434081.2578957146</v>
      </c>
      <c r="J8" s="235">
        <v>4602584.7340302374</v>
      </c>
      <c r="K8" s="235">
        <v>4674038.3427023133</v>
      </c>
      <c r="L8" s="235">
        <v>4793239.2887091283</v>
      </c>
      <c r="M8" s="235">
        <v>4853501.9108484145</v>
      </c>
      <c r="N8" s="235">
        <v>4910427.6888110144</v>
      </c>
      <c r="O8" s="933">
        <v>5019162.0457044784</v>
      </c>
      <c r="P8" s="933">
        <v>5013374.1356537556</v>
      </c>
      <c r="Q8" s="933">
        <v>4747540.7699292582</v>
      </c>
      <c r="R8" s="964">
        <v>4761045.7631503856</v>
      </c>
      <c r="S8" s="53"/>
      <c r="T8" s="79"/>
    </row>
    <row r="9" spans="1:33" ht="24">
      <c r="A9" s="123" t="s">
        <v>17</v>
      </c>
      <c r="B9" s="1177" t="s">
        <v>775</v>
      </c>
      <c r="C9" s="234">
        <v>1705175.4482922701</v>
      </c>
      <c r="D9" s="234">
        <v>2142858.5990100801</v>
      </c>
      <c r="E9" s="317">
        <v>2028018.25556007</v>
      </c>
      <c r="F9" s="317">
        <v>2152192.5013965801</v>
      </c>
      <c r="G9" s="234">
        <v>2158256.0753742298</v>
      </c>
      <c r="H9" s="234">
        <v>2154666.5070751002</v>
      </c>
      <c r="I9" s="234">
        <v>2143182.8119438998</v>
      </c>
      <c r="J9" s="234">
        <v>2183996.0429245401</v>
      </c>
      <c r="K9" s="234">
        <v>2237696.95959047</v>
      </c>
      <c r="L9" s="234">
        <v>2253368.2050974201</v>
      </c>
      <c r="M9" s="234">
        <v>2348899.94072355</v>
      </c>
      <c r="N9" s="234">
        <v>2332953.9494479098</v>
      </c>
      <c r="O9" s="935">
        <v>2354497.36826901</v>
      </c>
      <c r="P9" s="935">
        <v>2308867.8761947402</v>
      </c>
      <c r="Q9" s="935">
        <v>2283512.1781511102</v>
      </c>
      <c r="R9" s="965">
        <v>2304262.0495197498</v>
      </c>
      <c r="S9" s="53"/>
    </row>
    <row r="10" spans="1:33" ht="12.95" customHeight="1">
      <c r="A10" s="123"/>
      <c r="B10" s="1178" t="s">
        <v>705</v>
      </c>
      <c r="C10" s="317">
        <v>429071.669028003</v>
      </c>
      <c r="D10" s="317">
        <v>479975.42501547298</v>
      </c>
      <c r="E10" s="317">
        <v>521916.226136374</v>
      </c>
      <c r="F10" s="317">
        <v>569350.67822224204</v>
      </c>
      <c r="G10" s="317">
        <v>566240.70427722298</v>
      </c>
      <c r="H10" s="317">
        <v>557099.14307777805</v>
      </c>
      <c r="I10" s="317">
        <v>548299.19211067702</v>
      </c>
      <c r="J10" s="317">
        <v>564993.33909455698</v>
      </c>
      <c r="K10" s="317">
        <v>576757.97109824</v>
      </c>
      <c r="L10" s="317">
        <v>574923.25565478206</v>
      </c>
      <c r="M10" s="317">
        <v>603124.84196776606</v>
      </c>
      <c r="N10" s="317">
        <v>599060.52393125696</v>
      </c>
      <c r="O10" s="935">
        <v>613858.55086805497</v>
      </c>
      <c r="P10" s="935">
        <v>611239.10803719703</v>
      </c>
      <c r="Q10" s="935">
        <v>610149.32464941195</v>
      </c>
      <c r="R10" s="965">
        <v>600832.08681351703</v>
      </c>
      <c r="S10" s="53"/>
    </row>
    <row r="11" spans="1:33">
      <c r="A11" s="123"/>
      <c r="B11" s="1178" t="s">
        <v>706</v>
      </c>
      <c r="C11" s="234">
        <v>1276103.7792642701</v>
      </c>
      <c r="D11" s="234">
        <v>1662883.1739946001</v>
      </c>
      <c r="E11" s="234">
        <v>1506102.0294236899</v>
      </c>
      <c r="F11" s="234">
        <v>1582841.82317434</v>
      </c>
      <c r="G11" s="317">
        <v>1592015.3710970101</v>
      </c>
      <c r="H11" s="317">
        <v>1597567.3639973199</v>
      </c>
      <c r="I11" s="317">
        <v>1594883.61983322</v>
      </c>
      <c r="J11" s="317">
        <v>1619002.70382998</v>
      </c>
      <c r="K11" s="317">
        <v>1660938.98849223</v>
      </c>
      <c r="L11" s="317">
        <v>1678444.9494426399</v>
      </c>
      <c r="M11" s="317">
        <v>1745775.0987557899</v>
      </c>
      <c r="N11" s="317">
        <v>1733893.4255166501</v>
      </c>
      <c r="O11" s="935">
        <v>1740638.81740095</v>
      </c>
      <c r="P11" s="935">
        <v>1697628.7681575499</v>
      </c>
      <c r="Q11" s="935">
        <v>1673362.8535017001</v>
      </c>
      <c r="R11" s="965">
        <v>1703429.9627062399</v>
      </c>
      <c r="S11" s="53"/>
    </row>
    <row r="12" spans="1:33" ht="24">
      <c r="A12" s="123" t="s">
        <v>17</v>
      </c>
      <c r="B12" s="1177" t="s">
        <v>771</v>
      </c>
      <c r="C12" s="317">
        <v>24251.113820058999</v>
      </c>
      <c r="D12" s="317">
        <v>17761.779633768001</v>
      </c>
      <c r="E12" s="317">
        <v>16977.962967060001</v>
      </c>
      <c r="F12" s="317">
        <v>24326.282591469</v>
      </c>
      <c r="G12" s="234">
        <v>25093.885193418999</v>
      </c>
      <c r="H12" s="234">
        <v>28930.659647697001</v>
      </c>
      <c r="I12" s="234">
        <v>33150.277471305999</v>
      </c>
      <c r="J12" s="234">
        <v>32103.286264653001</v>
      </c>
      <c r="K12" s="234">
        <v>28743.640457958001</v>
      </c>
      <c r="L12" s="234">
        <v>26803.933862165999</v>
      </c>
      <c r="M12" s="234">
        <v>31606.878457346</v>
      </c>
      <c r="N12" s="234">
        <v>29779.618958845</v>
      </c>
      <c r="O12" s="935">
        <v>28157.665366787001</v>
      </c>
      <c r="P12" s="935">
        <v>32381.481601055999</v>
      </c>
      <c r="Q12" s="935">
        <v>33237.037280721997</v>
      </c>
      <c r="R12" s="965">
        <v>27998.851954654001</v>
      </c>
      <c r="S12" s="53"/>
    </row>
    <row r="13" spans="1:33">
      <c r="A13" s="123"/>
      <c r="B13" s="1178" t="s">
        <v>705</v>
      </c>
      <c r="C13" s="317">
        <v>3873.9267187710002</v>
      </c>
      <c r="D13" s="317">
        <v>2897.1281180860001</v>
      </c>
      <c r="E13" s="317">
        <v>1338.585237732</v>
      </c>
      <c r="F13" s="317">
        <v>4561.0597615269999</v>
      </c>
      <c r="G13" s="317">
        <v>7315.6175024650001</v>
      </c>
      <c r="H13" s="317">
        <v>4458.9127681709997</v>
      </c>
      <c r="I13" s="317">
        <v>4342.4455876190004</v>
      </c>
      <c r="J13" s="317">
        <v>4136.1486790850004</v>
      </c>
      <c r="K13" s="317">
        <v>4819.2536990210001</v>
      </c>
      <c r="L13" s="317">
        <v>3276.6780220380001</v>
      </c>
      <c r="M13" s="317">
        <v>3447.5885996749998</v>
      </c>
      <c r="N13" s="317">
        <v>3468.7327791289999</v>
      </c>
      <c r="O13" s="935">
        <v>3311.1695193249998</v>
      </c>
      <c r="P13" s="935">
        <v>3477.77841627</v>
      </c>
      <c r="Q13" s="935">
        <v>3456.2749336319998</v>
      </c>
      <c r="R13" s="965">
        <v>3165.9773931959999</v>
      </c>
      <c r="S13" s="53"/>
    </row>
    <row r="14" spans="1:33">
      <c r="A14" s="123"/>
      <c r="B14" s="1178" t="s">
        <v>706</v>
      </c>
      <c r="C14" s="317">
        <v>20377.187101288</v>
      </c>
      <c r="D14" s="317">
        <v>14864.651515682001</v>
      </c>
      <c r="E14" s="234">
        <v>15639.377729328</v>
      </c>
      <c r="F14" s="234">
        <v>19765.222829941998</v>
      </c>
      <c r="G14" s="234">
        <v>17778.267690953999</v>
      </c>
      <c r="H14" s="234">
        <v>24471.746879525999</v>
      </c>
      <c r="I14" s="234">
        <v>28807.831883686998</v>
      </c>
      <c r="J14" s="234">
        <v>27967.137585568002</v>
      </c>
      <c r="K14" s="234">
        <v>23924.386758936998</v>
      </c>
      <c r="L14" s="234">
        <v>23527.255840128</v>
      </c>
      <c r="M14" s="234">
        <v>28159.289857670999</v>
      </c>
      <c r="N14" s="234">
        <v>26310.886179715999</v>
      </c>
      <c r="O14" s="935">
        <v>24846.495847462</v>
      </c>
      <c r="P14" s="935">
        <v>28903.703184786002</v>
      </c>
      <c r="Q14" s="935">
        <v>29780.76234709</v>
      </c>
      <c r="R14" s="965">
        <v>24832.874561458</v>
      </c>
      <c r="S14" s="53"/>
    </row>
    <row r="15" spans="1:33">
      <c r="A15" s="123" t="s">
        <v>17</v>
      </c>
      <c r="B15" s="1177" t="s">
        <v>370</v>
      </c>
      <c r="C15" s="234">
        <v>85062.504373143005</v>
      </c>
      <c r="D15" s="234">
        <v>101522.020906473</v>
      </c>
      <c r="E15" s="317">
        <v>84005.452007596003</v>
      </c>
      <c r="F15" s="317">
        <v>84616.966329507995</v>
      </c>
      <c r="G15" s="317">
        <v>80092.657080403995</v>
      </c>
      <c r="H15" s="317">
        <v>76573.451586406998</v>
      </c>
      <c r="I15" s="317">
        <v>79142.051665784005</v>
      </c>
      <c r="J15" s="317">
        <v>79671.483376349002</v>
      </c>
      <c r="K15" s="317">
        <v>84740.511523841007</v>
      </c>
      <c r="L15" s="317">
        <v>78306.853420997999</v>
      </c>
      <c r="M15" s="317">
        <v>78262.229750407001</v>
      </c>
      <c r="N15" s="317">
        <v>80995.827117391003</v>
      </c>
      <c r="O15" s="935">
        <v>92023.637486986001</v>
      </c>
      <c r="P15" s="935">
        <v>84098.672431378</v>
      </c>
      <c r="Q15" s="935">
        <v>82513.184682605002</v>
      </c>
      <c r="R15" s="965">
        <v>77633.580161724007</v>
      </c>
      <c r="S15" s="53"/>
    </row>
    <row r="16" spans="1:33" ht="24">
      <c r="A16" s="123" t="s">
        <v>17</v>
      </c>
      <c r="B16" s="1177" t="s">
        <v>371</v>
      </c>
      <c r="C16" s="317">
        <v>1285893.140220216</v>
      </c>
      <c r="D16" s="317">
        <v>1388554.49842549</v>
      </c>
      <c r="E16" s="317">
        <v>1505813.5878986199</v>
      </c>
      <c r="F16" s="317">
        <v>1984885.3072176699</v>
      </c>
      <c r="G16" s="317">
        <v>2087001.06586161</v>
      </c>
      <c r="H16" s="317">
        <v>2147045.3980775201</v>
      </c>
      <c r="I16" s="317">
        <v>2157954.7032957799</v>
      </c>
      <c r="J16" s="317">
        <v>2286513.3205339299</v>
      </c>
      <c r="K16" s="317">
        <v>2302678.0045982599</v>
      </c>
      <c r="L16" s="317">
        <v>2414414.70176571</v>
      </c>
      <c r="M16" s="317">
        <v>2374252.3144972799</v>
      </c>
      <c r="N16" s="317">
        <v>2444067.44943912</v>
      </c>
      <c r="O16" s="935">
        <v>2525537.3273469098</v>
      </c>
      <c r="P16" s="935">
        <v>2566222.97645204</v>
      </c>
      <c r="Q16" s="935">
        <v>2325063.6949032699</v>
      </c>
      <c r="R16" s="965">
        <v>2330216.0924877999</v>
      </c>
      <c r="S16" s="53"/>
    </row>
    <row r="17" spans="1:20">
      <c r="A17" s="123" t="s">
        <v>17</v>
      </c>
      <c r="B17" s="1177" t="s">
        <v>347</v>
      </c>
      <c r="C17" s="317">
        <v>12861.948721799001</v>
      </c>
      <c r="D17" s="317">
        <v>13508.585237173</v>
      </c>
      <c r="E17" s="317">
        <v>13490.087426747001</v>
      </c>
      <c r="F17" s="317">
        <v>19546.892675874002</v>
      </c>
      <c r="G17" s="317">
        <v>17965.460216225001</v>
      </c>
      <c r="H17" s="317">
        <v>21331.382883874001</v>
      </c>
      <c r="I17" s="317">
        <v>20651.413518945999</v>
      </c>
      <c r="J17" s="317">
        <v>20300.600930764998</v>
      </c>
      <c r="K17" s="317">
        <v>20179.226531783999</v>
      </c>
      <c r="L17" s="317">
        <v>20345.594562834001</v>
      </c>
      <c r="M17" s="317">
        <v>20480.547419831</v>
      </c>
      <c r="N17" s="317">
        <v>22630.843847749002</v>
      </c>
      <c r="O17" s="935">
        <v>18946.047234786001</v>
      </c>
      <c r="P17" s="935">
        <v>21803.128974540999</v>
      </c>
      <c r="Q17" s="935">
        <v>23214.674911550999</v>
      </c>
      <c r="R17" s="965">
        <v>20935.189026458</v>
      </c>
      <c r="S17" s="53"/>
      <c r="T17" s="80"/>
    </row>
    <row r="18" spans="1:20">
      <c r="A18" s="1328" t="s">
        <v>372</v>
      </c>
      <c r="B18" s="1329"/>
      <c r="C18" s="235">
        <v>269045.44424597197</v>
      </c>
      <c r="D18" s="235">
        <v>273728.46543609799</v>
      </c>
      <c r="E18" s="235">
        <v>301336.84134091507</v>
      </c>
      <c r="F18" s="235">
        <v>277325.93505808699</v>
      </c>
      <c r="G18" s="235">
        <v>283687.45693989703</v>
      </c>
      <c r="H18" s="235">
        <v>271435.29645628599</v>
      </c>
      <c r="I18" s="235">
        <v>269517.57246441202</v>
      </c>
      <c r="J18" s="235">
        <v>281281.36216855899</v>
      </c>
      <c r="K18" s="235">
        <v>285396.45779542398</v>
      </c>
      <c r="L18" s="235">
        <v>296840.03106341703</v>
      </c>
      <c r="M18" s="235">
        <v>305651.73374109401</v>
      </c>
      <c r="N18" s="235">
        <v>315510.940804463</v>
      </c>
      <c r="O18" s="933">
        <v>330472.67528422899</v>
      </c>
      <c r="P18" s="933">
        <v>329497.270074906</v>
      </c>
      <c r="Q18" s="933">
        <v>431408.69998010906</v>
      </c>
      <c r="R18" s="964">
        <v>337602.78908052499</v>
      </c>
      <c r="S18" s="53"/>
    </row>
    <row r="19" spans="1:20">
      <c r="A19" s="123" t="s">
        <v>17</v>
      </c>
      <c r="B19" s="1177" t="s">
        <v>373</v>
      </c>
      <c r="C19" s="317">
        <v>204276.47356272099</v>
      </c>
      <c r="D19" s="317">
        <v>249893.42015532401</v>
      </c>
      <c r="E19" s="317">
        <v>275472.94516353903</v>
      </c>
      <c r="F19" s="317">
        <v>250902.54767271501</v>
      </c>
      <c r="G19" s="317">
        <v>256255.75031523901</v>
      </c>
      <c r="H19" s="317">
        <v>244985.48331848401</v>
      </c>
      <c r="I19" s="317">
        <v>240905.61036119601</v>
      </c>
      <c r="J19" s="317">
        <v>251595.77297634701</v>
      </c>
      <c r="K19" s="317">
        <v>255908.52522049099</v>
      </c>
      <c r="L19" s="317">
        <v>267050.36373790202</v>
      </c>
      <c r="M19" s="317">
        <v>275739.97712149302</v>
      </c>
      <c r="N19" s="317">
        <v>284970.22014172998</v>
      </c>
      <c r="O19" s="935">
        <v>300082.19865036098</v>
      </c>
      <c r="P19" s="935">
        <v>301011.68137642101</v>
      </c>
      <c r="Q19" s="935">
        <v>317032.27515644702</v>
      </c>
      <c r="R19" s="965">
        <v>308080.79122791498</v>
      </c>
      <c r="S19" s="53"/>
    </row>
    <row r="20" spans="1:20" ht="12.95" customHeight="1">
      <c r="A20" s="123" t="s">
        <v>17</v>
      </c>
      <c r="B20" s="1177" t="s">
        <v>772</v>
      </c>
      <c r="C20" s="234">
        <v>53710.812952742002</v>
      </c>
      <c r="D20" s="234">
        <v>1810.968851048</v>
      </c>
      <c r="E20" s="234">
        <v>1591.2209487360001</v>
      </c>
      <c r="F20" s="234">
        <v>1533.0329768700001</v>
      </c>
      <c r="G20" s="234">
        <v>1499.056598115</v>
      </c>
      <c r="H20" s="234">
        <v>1520.932125028</v>
      </c>
      <c r="I20" s="234">
        <v>1565.536421219</v>
      </c>
      <c r="J20" s="234">
        <v>1596.881972917</v>
      </c>
      <c r="K20" s="234">
        <v>1663.97251575</v>
      </c>
      <c r="L20" s="234">
        <v>1632.148274847</v>
      </c>
      <c r="M20" s="234">
        <v>1535.5398393139999</v>
      </c>
      <c r="N20" s="234">
        <v>1543.387912834</v>
      </c>
      <c r="O20" s="935">
        <v>1570.9025549519999</v>
      </c>
      <c r="P20" s="935">
        <v>1554.301808381</v>
      </c>
      <c r="Q20" s="935">
        <v>1569.624137944</v>
      </c>
      <c r="R20" s="965">
        <v>1563.0977723880001</v>
      </c>
      <c r="S20" s="53"/>
    </row>
    <row r="21" spans="1:20">
      <c r="A21" s="123" t="s">
        <v>17</v>
      </c>
      <c r="B21" s="1177" t="s">
        <v>347</v>
      </c>
      <c r="C21" s="317">
        <v>11058.157730509</v>
      </c>
      <c r="D21" s="317">
        <v>22024.076429725999</v>
      </c>
      <c r="E21" s="317">
        <v>24272.675228640001</v>
      </c>
      <c r="F21" s="317">
        <v>24890.354408502</v>
      </c>
      <c r="G21" s="317">
        <v>25932.650026543</v>
      </c>
      <c r="H21" s="317">
        <v>24928.881012774</v>
      </c>
      <c r="I21" s="317">
        <v>27046.425681997</v>
      </c>
      <c r="J21" s="317">
        <v>28088.707219295</v>
      </c>
      <c r="K21" s="317">
        <v>27823.960059182999</v>
      </c>
      <c r="L21" s="317">
        <v>28157.519050668001</v>
      </c>
      <c r="M21" s="317">
        <v>28376.216780286999</v>
      </c>
      <c r="N21" s="317">
        <v>28997.332749899</v>
      </c>
      <c r="O21" s="935">
        <v>28819.574078916001</v>
      </c>
      <c r="P21" s="935">
        <v>26931.286890103998</v>
      </c>
      <c r="Q21" s="935">
        <v>112806.800685718</v>
      </c>
      <c r="R21" s="965">
        <v>27958.900080222</v>
      </c>
      <c r="S21" s="53"/>
    </row>
    <row r="22" spans="1:20" ht="12.95" customHeight="1">
      <c r="A22" s="1328" t="s">
        <v>375</v>
      </c>
      <c r="B22" s="1329"/>
      <c r="C22" s="235">
        <v>348029.60152039299</v>
      </c>
      <c r="D22" s="235">
        <v>388566.94446366496</v>
      </c>
      <c r="E22" s="235">
        <v>395260.05914576002</v>
      </c>
      <c r="F22" s="235">
        <v>401139.15172484203</v>
      </c>
      <c r="G22" s="235">
        <v>385356.698388319</v>
      </c>
      <c r="H22" s="235">
        <v>393210.76390014804</v>
      </c>
      <c r="I22" s="235">
        <v>393651.58380641602</v>
      </c>
      <c r="J22" s="235">
        <v>409513.034457125</v>
      </c>
      <c r="K22" s="235">
        <v>424452.340628882</v>
      </c>
      <c r="L22" s="235">
        <v>433794.74964175699</v>
      </c>
      <c r="M22" s="235">
        <v>412523.09708141198</v>
      </c>
      <c r="N22" s="235">
        <v>428351.82840344205</v>
      </c>
      <c r="O22" s="933">
        <v>434264.53873169603</v>
      </c>
      <c r="P22" s="933">
        <v>433778.23166570102</v>
      </c>
      <c r="Q22" s="933">
        <v>444103.13808903901</v>
      </c>
      <c r="R22" s="964">
        <v>451286.62588531605</v>
      </c>
      <c r="S22" s="53"/>
    </row>
    <row r="23" spans="1:20">
      <c r="A23" s="123" t="s">
        <v>17</v>
      </c>
      <c r="B23" s="1177" t="s">
        <v>376</v>
      </c>
      <c r="C23" s="317">
        <v>345453.339310607</v>
      </c>
      <c r="D23" s="317">
        <v>384200.11233286798</v>
      </c>
      <c r="E23" s="317">
        <v>388471.35075691802</v>
      </c>
      <c r="F23" s="317">
        <v>393894.90718876402</v>
      </c>
      <c r="G23" s="317">
        <v>377839.067468861</v>
      </c>
      <c r="H23" s="317">
        <v>385401.38356040802</v>
      </c>
      <c r="I23" s="317">
        <v>385686.16430039599</v>
      </c>
      <c r="J23" s="317">
        <v>401460.32785539498</v>
      </c>
      <c r="K23" s="317">
        <v>416061.23137902602</v>
      </c>
      <c r="L23" s="317">
        <v>425556.002293511</v>
      </c>
      <c r="M23" s="317">
        <v>403912.06447052601</v>
      </c>
      <c r="N23" s="317">
        <v>419401.98164996703</v>
      </c>
      <c r="O23" s="935">
        <v>425163.67516844702</v>
      </c>
      <c r="P23" s="935">
        <v>424523.55566940602</v>
      </c>
      <c r="Q23" s="935">
        <v>434724.22477183898</v>
      </c>
      <c r="R23" s="965">
        <v>441766.73330770503</v>
      </c>
      <c r="S23" s="53"/>
    </row>
    <row r="24" spans="1:20">
      <c r="A24" s="123" t="s">
        <v>17</v>
      </c>
      <c r="B24" s="1170" t="s">
        <v>328</v>
      </c>
      <c r="C24" s="317">
        <v>2576.2622097859999</v>
      </c>
      <c r="D24" s="317">
        <v>4366.832130797</v>
      </c>
      <c r="E24" s="317">
        <v>6788.7083888420002</v>
      </c>
      <c r="F24" s="317">
        <v>7244.2445360780002</v>
      </c>
      <c r="G24" s="317">
        <v>7517.6309194579999</v>
      </c>
      <c r="H24" s="317">
        <v>7809.3803397399997</v>
      </c>
      <c r="I24" s="317">
        <v>7965.41950602</v>
      </c>
      <c r="J24" s="317">
        <v>8052.7066017300003</v>
      </c>
      <c r="K24" s="317">
        <v>8391.1092498559992</v>
      </c>
      <c r="L24" s="317">
        <v>8238.7473482459991</v>
      </c>
      <c r="M24" s="317">
        <v>8611.0326108860008</v>
      </c>
      <c r="N24" s="317">
        <v>8949.8467534749998</v>
      </c>
      <c r="O24" s="935">
        <v>9100.8635632490004</v>
      </c>
      <c r="P24" s="935">
        <v>9254.675996295</v>
      </c>
      <c r="Q24" s="935">
        <v>9378.9133172000002</v>
      </c>
      <c r="R24" s="965">
        <v>9519.8925776110009</v>
      </c>
      <c r="S24" s="53"/>
    </row>
    <row r="25" spans="1:20">
      <c r="A25" s="1328" t="s">
        <v>377</v>
      </c>
      <c r="B25" s="1329"/>
      <c r="C25" s="235">
        <v>696230.34617330995</v>
      </c>
      <c r="D25" s="235">
        <v>578345.23011760297</v>
      </c>
      <c r="E25" s="235">
        <v>602307.94096920395</v>
      </c>
      <c r="F25" s="235">
        <v>632673.49633089209</v>
      </c>
      <c r="G25" s="235">
        <v>637069.46732316306</v>
      </c>
      <c r="H25" s="235">
        <v>639237.56237267214</v>
      </c>
      <c r="I25" s="235">
        <v>644460.08641297405</v>
      </c>
      <c r="J25" s="235">
        <v>648985.49535913591</v>
      </c>
      <c r="K25" s="235">
        <v>650942.45633452502</v>
      </c>
      <c r="L25" s="235">
        <v>664349.37399930099</v>
      </c>
      <c r="M25" s="235">
        <v>649457.37196894397</v>
      </c>
      <c r="N25" s="235">
        <v>656063.57801078097</v>
      </c>
      <c r="O25" s="933">
        <v>664948.38604867388</v>
      </c>
      <c r="P25" s="933">
        <v>670735.74490766507</v>
      </c>
      <c r="Q25" s="933">
        <v>677100.61933177395</v>
      </c>
      <c r="R25" s="964">
        <v>679879.87775888911</v>
      </c>
      <c r="S25" s="53"/>
    </row>
    <row r="26" spans="1:20">
      <c r="A26" s="123" t="s">
        <v>17</v>
      </c>
      <c r="B26" s="1177" t="s">
        <v>773</v>
      </c>
      <c r="C26" s="234">
        <v>11477.347096285999</v>
      </c>
      <c r="D26" s="234">
        <v>7342.0606351429997</v>
      </c>
      <c r="E26" s="234">
        <v>7709.3960855449996</v>
      </c>
      <c r="F26" s="234">
        <v>7599.3959389900001</v>
      </c>
      <c r="G26" s="234">
        <v>7590.7899584369998</v>
      </c>
      <c r="H26" s="234">
        <v>7575.8756190510003</v>
      </c>
      <c r="I26" s="234">
        <v>7643.0832290560002</v>
      </c>
      <c r="J26" s="234">
        <v>7720.2089596730002</v>
      </c>
      <c r="K26" s="234">
        <v>7722.0551096939998</v>
      </c>
      <c r="L26" s="234">
        <v>8001.7097042329997</v>
      </c>
      <c r="M26" s="234">
        <v>7975.4540514990003</v>
      </c>
      <c r="N26" s="234">
        <v>8015.7069976889998</v>
      </c>
      <c r="O26" s="935">
        <v>8057.3541760429998</v>
      </c>
      <c r="P26" s="935">
        <v>8034.4100098640001</v>
      </c>
      <c r="Q26" s="935">
        <v>8048.3559361500002</v>
      </c>
      <c r="R26" s="965">
        <v>8046.9959170550001</v>
      </c>
      <c r="S26" s="53"/>
    </row>
    <row r="27" spans="1:20">
      <c r="A27" s="123" t="s">
        <v>17</v>
      </c>
      <c r="B27" s="1177" t="s">
        <v>379</v>
      </c>
      <c r="C27" s="317">
        <v>627790.76342954498</v>
      </c>
      <c r="D27" s="317">
        <v>570264.59340263403</v>
      </c>
      <c r="E27" s="317">
        <v>593688.59969676705</v>
      </c>
      <c r="F27" s="317">
        <v>624060.977299141</v>
      </c>
      <c r="G27" s="317">
        <v>628447.59700251103</v>
      </c>
      <c r="H27" s="317">
        <v>630622.48917612305</v>
      </c>
      <c r="I27" s="317">
        <v>635763.61265758204</v>
      </c>
      <c r="J27" s="317">
        <v>640182.34642263199</v>
      </c>
      <c r="K27" s="317">
        <v>642121.10976251401</v>
      </c>
      <c r="L27" s="317">
        <v>655206.19139876298</v>
      </c>
      <c r="M27" s="317">
        <v>640318.37358239398</v>
      </c>
      <c r="N27" s="317">
        <v>646857.874160251</v>
      </c>
      <c r="O27" s="935">
        <v>655740.36827501899</v>
      </c>
      <c r="P27" s="935">
        <v>661537.448644049</v>
      </c>
      <c r="Q27" s="935">
        <v>667873.57577305695</v>
      </c>
      <c r="R27" s="965">
        <v>670637.12624260003</v>
      </c>
      <c r="S27" s="53"/>
    </row>
    <row r="28" spans="1:20">
      <c r="A28" s="123"/>
      <c r="B28" s="1179" t="s">
        <v>774</v>
      </c>
      <c r="C28" s="317">
        <v>548613.63283576397</v>
      </c>
      <c r="D28" s="317">
        <v>562648.51439200703</v>
      </c>
      <c r="E28" s="317">
        <v>587382.79755914002</v>
      </c>
      <c r="F28" s="317">
        <v>617476.38401999197</v>
      </c>
      <c r="G28" s="317">
        <v>621868.14527855697</v>
      </c>
      <c r="H28" s="317">
        <v>624409.89196933305</v>
      </c>
      <c r="I28" s="317">
        <v>629563.51203884894</v>
      </c>
      <c r="J28" s="317">
        <v>633955.35325410101</v>
      </c>
      <c r="K28" s="317">
        <v>636676.102769327</v>
      </c>
      <c r="L28" s="317">
        <v>649723.41708494001</v>
      </c>
      <c r="M28" s="317">
        <v>634833.81289896404</v>
      </c>
      <c r="N28" s="317">
        <v>641365.60207234905</v>
      </c>
      <c r="O28" s="935">
        <v>650247.109361607</v>
      </c>
      <c r="P28" s="935">
        <v>656039.58427231398</v>
      </c>
      <c r="Q28" s="935">
        <v>662386.59945244296</v>
      </c>
      <c r="R28" s="965">
        <v>665301.00489332306</v>
      </c>
      <c r="S28" s="53"/>
    </row>
    <row r="29" spans="1:20">
      <c r="A29" s="123"/>
      <c r="B29" s="1180" t="s">
        <v>328</v>
      </c>
      <c r="C29" s="234">
        <v>79177.130593780996</v>
      </c>
      <c r="D29" s="234">
        <v>7616.0790106269997</v>
      </c>
      <c r="E29" s="234">
        <v>6305.8021376269999</v>
      </c>
      <c r="F29" s="234">
        <v>6584.5932791490004</v>
      </c>
      <c r="G29" s="234">
        <v>6579.451723954</v>
      </c>
      <c r="H29" s="234">
        <v>6212.5972067900002</v>
      </c>
      <c r="I29" s="234">
        <v>6200.1006187330004</v>
      </c>
      <c r="J29" s="234">
        <v>6226.9931685310003</v>
      </c>
      <c r="K29" s="234">
        <v>5445.0069931870003</v>
      </c>
      <c r="L29" s="234">
        <v>5482.7743138229998</v>
      </c>
      <c r="M29" s="234">
        <v>5484.5606834299997</v>
      </c>
      <c r="N29" s="234">
        <v>5492.2720879019998</v>
      </c>
      <c r="O29" s="935">
        <v>5493.2589134119999</v>
      </c>
      <c r="P29" s="935">
        <v>5497.8643717349996</v>
      </c>
      <c r="Q29" s="935">
        <v>5486.9763206139996</v>
      </c>
      <c r="R29" s="965">
        <v>5336.1213492770003</v>
      </c>
      <c r="S29" s="53"/>
    </row>
    <row r="30" spans="1:20">
      <c r="A30" s="123" t="s">
        <v>17</v>
      </c>
      <c r="B30" s="1177" t="s">
        <v>381</v>
      </c>
      <c r="C30" s="317">
        <v>56962.235647478999</v>
      </c>
      <c r="D30" s="317">
        <v>738.57607982599995</v>
      </c>
      <c r="E30" s="317">
        <v>909.94518689200004</v>
      </c>
      <c r="F30" s="317">
        <v>1013.123092761</v>
      </c>
      <c r="G30" s="317">
        <v>1031.0803622149999</v>
      </c>
      <c r="H30" s="317">
        <v>1039.1975774980001</v>
      </c>
      <c r="I30" s="317">
        <v>1053.390526336</v>
      </c>
      <c r="J30" s="317">
        <v>1082.939976831</v>
      </c>
      <c r="K30" s="317">
        <v>1099.291462317</v>
      </c>
      <c r="L30" s="317">
        <v>1141.4728963049999</v>
      </c>
      <c r="M30" s="317">
        <v>1163.544335051</v>
      </c>
      <c r="N30" s="317">
        <v>1189.996852841</v>
      </c>
      <c r="O30" s="935">
        <v>1150.6635976120001</v>
      </c>
      <c r="P30" s="935">
        <v>1163.8862537519999</v>
      </c>
      <c r="Q30" s="935">
        <v>1178.6876225670001</v>
      </c>
      <c r="R30" s="965">
        <v>1195.7555992340001</v>
      </c>
      <c r="S30" s="53"/>
    </row>
    <row r="31" spans="1:20">
      <c r="A31" s="123"/>
      <c r="B31" s="1179" t="s">
        <v>791</v>
      </c>
      <c r="C31" s="317">
        <v>49557.856497408</v>
      </c>
      <c r="D31" s="317">
        <v>738.57607982599995</v>
      </c>
      <c r="E31" s="317">
        <v>909.94518689200004</v>
      </c>
      <c r="F31" s="317">
        <v>1013.123092761</v>
      </c>
      <c r="G31" s="317">
        <v>1031.0803622149999</v>
      </c>
      <c r="H31" s="317">
        <v>1039.1975774980001</v>
      </c>
      <c r="I31" s="317">
        <v>1053.390526336</v>
      </c>
      <c r="J31" s="317">
        <v>1082.939976831</v>
      </c>
      <c r="K31" s="317">
        <v>1099.291462317</v>
      </c>
      <c r="L31" s="317">
        <v>1141.4728963049999</v>
      </c>
      <c r="M31" s="317">
        <v>1163.544335051</v>
      </c>
      <c r="N31" s="317">
        <v>1189.996852841</v>
      </c>
      <c r="O31" s="935">
        <v>1150.6635976120001</v>
      </c>
      <c r="P31" s="935">
        <v>1163.8862537519999</v>
      </c>
      <c r="Q31" s="935">
        <v>1178.6876225670001</v>
      </c>
      <c r="R31" s="965">
        <v>1195.7555992340001</v>
      </c>
      <c r="S31" s="53"/>
    </row>
    <row r="32" spans="1:20">
      <c r="A32" s="123"/>
      <c r="B32" s="1180"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33" t="s">
        <v>748</v>
      </c>
      <c r="B34" s="1334"/>
      <c r="C34" s="1334"/>
      <c r="D34" s="1334"/>
      <c r="E34" s="1334"/>
      <c r="F34" s="1334"/>
      <c r="G34" s="1334"/>
      <c r="H34" s="1334"/>
      <c r="I34" s="1334"/>
      <c r="J34" s="1334"/>
      <c r="K34" s="1334"/>
      <c r="L34" s="1334"/>
      <c r="M34" s="1334"/>
      <c r="N34" s="1334"/>
      <c r="O34" s="1334"/>
      <c r="P34" s="1334"/>
      <c r="Q34" s="1334"/>
      <c r="R34" s="1335"/>
    </row>
    <row r="35" spans="1:19" ht="22.35" customHeight="1">
      <c r="A35" s="1351" t="s">
        <v>382</v>
      </c>
      <c r="B35" s="1352"/>
      <c r="C35" s="1340">
        <v>2021</v>
      </c>
      <c r="D35" s="1340">
        <v>2022</v>
      </c>
      <c r="E35" s="1354">
        <v>2023</v>
      </c>
      <c r="F35" s="1354">
        <v>2024</v>
      </c>
      <c r="G35" s="1354"/>
      <c r="H35" s="1354"/>
      <c r="I35" s="1354"/>
      <c r="J35" s="1354"/>
      <c r="K35" s="1354"/>
      <c r="L35" s="1354"/>
      <c r="M35" s="1354">
        <v>2025</v>
      </c>
      <c r="N35" s="1354"/>
      <c r="O35" s="1354"/>
      <c r="P35" s="1354"/>
      <c r="Q35" s="1354"/>
      <c r="R35" s="1355"/>
    </row>
    <row r="36" spans="1:19" ht="22.35" customHeight="1">
      <c r="A36" s="1351"/>
      <c r="B36" s="1352"/>
      <c r="C36" s="1339"/>
      <c r="D36" s="1340"/>
      <c r="E36" s="1354"/>
      <c r="F36" s="807" t="s">
        <v>5</v>
      </c>
      <c r="G36" s="807" t="s">
        <v>6</v>
      </c>
      <c r="H36" s="807" t="s">
        <v>267</v>
      </c>
      <c r="I36" s="807" t="s">
        <v>7</v>
      </c>
      <c r="J36" s="807" t="s">
        <v>13</v>
      </c>
      <c r="K36" s="807" t="s">
        <v>14</v>
      </c>
      <c r="L36" s="807" t="s">
        <v>904</v>
      </c>
      <c r="M36" s="807" t="s">
        <v>0</v>
      </c>
      <c r="N36" s="807" t="s">
        <v>1</v>
      </c>
      <c r="O36" s="807" t="s">
        <v>2</v>
      </c>
      <c r="P36" s="807" t="s">
        <v>3</v>
      </c>
      <c r="Q36" s="807" t="s">
        <v>4</v>
      </c>
      <c r="R36" s="810" t="s">
        <v>5</v>
      </c>
    </row>
    <row r="37" spans="1:19" ht="12" customHeight="1">
      <c r="A37" s="1328" t="s">
        <v>364</v>
      </c>
      <c r="B37" s="1329"/>
      <c r="C37" s="235">
        <v>418224.02024514705</v>
      </c>
      <c r="D37" s="235">
        <v>228623.60933323597</v>
      </c>
      <c r="E37" s="235">
        <v>210366.613301042</v>
      </c>
      <c r="F37" s="235">
        <v>104492.080720885</v>
      </c>
      <c r="G37" s="235">
        <v>109043.31138577699</v>
      </c>
      <c r="H37" s="235">
        <v>110396.85480604001</v>
      </c>
      <c r="I37" s="235">
        <v>110208.72934410902</v>
      </c>
      <c r="J37" s="235">
        <v>133697.17904533999</v>
      </c>
      <c r="K37" s="235">
        <v>134543.321925016</v>
      </c>
      <c r="L37" s="235">
        <v>149619.79842754101</v>
      </c>
      <c r="M37" s="235">
        <v>135564.51001117998</v>
      </c>
      <c r="N37" s="235">
        <v>113693.81954700501</v>
      </c>
      <c r="O37" s="933">
        <v>131529.08043788001</v>
      </c>
      <c r="P37" s="933">
        <v>128666.03877165201</v>
      </c>
      <c r="Q37" s="933">
        <v>89497.349628552998</v>
      </c>
      <c r="R37" s="964">
        <v>80736.585600431004</v>
      </c>
    </row>
    <row r="38" spans="1:19">
      <c r="A38" s="123" t="s">
        <v>17</v>
      </c>
      <c r="B38" s="1177" t="s">
        <v>365</v>
      </c>
      <c r="C38" s="317">
        <v>4866.2113991309998</v>
      </c>
      <c r="D38" s="317">
        <v>1543.0378881219999</v>
      </c>
      <c r="E38" s="317">
        <v>8352.7567591810002</v>
      </c>
      <c r="F38" s="317">
        <v>8008.3037961580003</v>
      </c>
      <c r="G38" s="317">
        <v>7873.1869883199997</v>
      </c>
      <c r="H38" s="317">
        <v>7554.8704183199998</v>
      </c>
      <c r="I38" s="317">
        <v>6875.0673363200003</v>
      </c>
      <c r="J38" s="317">
        <v>6649.1611574799999</v>
      </c>
      <c r="K38" s="317">
        <v>7267.5057208199996</v>
      </c>
      <c r="L38" s="317">
        <v>6979.9386208200003</v>
      </c>
      <c r="M38" s="317">
        <v>7148.0744202369997</v>
      </c>
      <c r="N38" s="317">
        <v>7269.64131232</v>
      </c>
      <c r="O38" s="935">
        <v>8123.5135203199998</v>
      </c>
      <c r="P38" s="935">
        <v>9651.4528915680003</v>
      </c>
      <c r="Q38" s="935">
        <v>4098.4167747660003</v>
      </c>
      <c r="R38" s="965">
        <v>4081.3076685189999</v>
      </c>
    </row>
    <row r="39" spans="1:19" ht="24">
      <c r="A39" s="123" t="s">
        <v>17</v>
      </c>
      <c r="B39" s="1177" t="s">
        <v>366</v>
      </c>
      <c r="C39" s="317">
        <v>412538.80870312406</v>
      </c>
      <c r="D39" s="317">
        <v>226286.08060599898</v>
      </c>
      <c r="E39" s="317">
        <v>197482.15771618098</v>
      </c>
      <c r="F39" s="317">
        <v>90102.568780250003</v>
      </c>
      <c r="G39" s="317">
        <v>93996.915979491998</v>
      </c>
      <c r="H39" s="317">
        <v>94454.781634972998</v>
      </c>
      <c r="I39" s="317">
        <v>97275.74663549001</v>
      </c>
      <c r="J39" s="317">
        <v>119738.55162627199</v>
      </c>
      <c r="K39" s="317">
        <v>120656.74554574701</v>
      </c>
      <c r="L39" s="317">
        <v>138219.23018133</v>
      </c>
      <c r="M39" s="317">
        <v>122950.561513276</v>
      </c>
      <c r="N39" s="317">
        <v>100180.89669017401</v>
      </c>
      <c r="O39" s="935">
        <v>115566.334050016</v>
      </c>
      <c r="P39" s="935">
        <v>112084.99214282</v>
      </c>
      <c r="Q39" s="935">
        <v>79500.044863240008</v>
      </c>
      <c r="R39" s="965">
        <v>70645.089698957003</v>
      </c>
    </row>
    <row r="40" spans="1:19" s="65" customFormat="1" ht="12" customHeight="1">
      <c r="A40" s="123" t="s">
        <v>17</v>
      </c>
      <c r="B40" s="1177" t="s">
        <v>328</v>
      </c>
      <c r="C40" s="234">
        <v>819.00014289199999</v>
      </c>
      <c r="D40" s="234">
        <v>794.49083911499997</v>
      </c>
      <c r="E40" s="234">
        <v>4531.6988256799996</v>
      </c>
      <c r="F40" s="234">
        <v>6381.2081444770001</v>
      </c>
      <c r="G40" s="234">
        <v>7173.2084179650001</v>
      </c>
      <c r="H40" s="234">
        <v>8387.202752747</v>
      </c>
      <c r="I40" s="234">
        <v>6057.9153722990004</v>
      </c>
      <c r="J40" s="234">
        <v>7309.4662615879997</v>
      </c>
      <c r="K40" s="234">
        <v>6619.0706584489999</v>
      </c>
      <c r="L40" s="849">
        <v>4420.6296253910004</v>
      </c>
      <c r="M40" s="849">
        <v>5465.8740776670002</v>
      </c>
      <c r="N40" s="849">
        <v>6243.281544511</v>
      </c>
      <c r="O40" s="936">
        <v>7839.2328675440003</v>
      </c>
      <c r="P40" s="936">
        <v>6929.5937372640001</v>
      </c>
      <c r="Q40" s="936">
        <v>5898.8879905470003</v>
      </c>
      <c r="R40" s="967">
        <v>6010.1882329549999</v>
      </c>
    </row>
    <row r="41" spans="1:19" s="65" customFormat="1" ht="12" customHeight="1">
      <c r="A41" s="1328" t="s">
        <v>367</v>
      </c>
      <c r="B41" s="1329"/>
      <c r="C41" s="235">
        <v>538928.99585332396</v>
      </c>
      <c r="D41" s="235">
        <v>375653.92382571398</v>
      </c>
      <c r="E41" s="235">
        <v>349865.26196155802</v>
      </c>
      <c r="F41" s="235">
        <v>223781.51014252502</v>
      </c>
      <c r="G41" s="235">
        <v>224705.827636467</v>
      </c>
      <c r="H41" s="235">
        <v>227384.25543154398</v>
      </c>
      <c r="I41" s="235">
        <v>218898.79590097</v>
      </c>
      <c r="J41" s="235">
        <v>245060.38969332</v>
      </c>
      <c r="K41" s="235">
        <v>259068.73690540399</v>
      </c>
      <c r="L41" s="851">
        <v>282153.20294947404</v>
      </c>
      <c r="M41" s="851">
        <v>253778.91380294799</v>
      </c>
      <c r="N41" s="851">
        <v>224885.19628656399</v>
      </c>
      <c r="O41" s="937">
        <v>237052.41424569799</v>
      </c>
      <c r="P41" s="937">
        <v>254168.04261613599</v>
      </c>
      <c r="Q41" s="937">
        <v>193914.156801084</v>
      </c>
      <c r="R41" s="968">
        <v>173752.20770053499</v>
      </c>
    </row>
    <row r="42" spans="1:19" s="65" customFormat="1" ht="24">
      <c r="A42" s="123" t="s">
        <v>17</v>
      </c>
      <c r="B42" s="1177" t="s">
        <v>775</v>
      </c>
      <c r="C42" s="234">
        <v>145539.224689803</v>
      </c>
      <c r="D42" s="234">
        <v>115563.184112723</v>
      </c>
      <c r="E42" s="317">
        <v>125340.550890873</v>
      </c>
      <c r="F42" s="317">
        <v>119284.58471326501</v>
      </c>
      <c r="G42" s="317">
        <v>120196.528614747</v>
      </c>
      <c r="H42" s="317">
        <v>119466.086138525</v>
      </c>
      <c r="I42" s="317">
        <v>118031.353110057</v>
      </c>
      <c r="J42" s="317">
        <v>124582.66065360501</v>
      </c>
      <c r="K42" s="317">
        <v>124853.043410201</v>
      </c>
      <c r="L42" s="317">
        <v>118419.60435973501</v>
      </c>
      <c r="M42" s="317">
        <v>125784.285955635</v>
      </c>
      <c r="N42" s="317">
        <v>122458.218367309</v>
      </c>
      <c r="O42" s="936">
        <v>121332.40261835699</v>
      </c>
      <c r="P42" s="936">
        <v>122972.10559866199</v>
      </c>
      <c r="Q42" s="936">
        <v>110478.48389889399</v>
      </c>
      <c r="R42" s="967">
        <v>102490.545665764</v>
      </c>
    </row>
    <row r="43" spans="1:19" s="65" customFormat="1" ht="12" customHeight="1">
      <c r="A43" s="123"/>
      <c r="B43" s="1178" t="s">
        <v>705</v>
      </c>
      <c r="C43" s="317">
        <v>35455.660604142002</v>
      </c>
      <c r="D43" s="317">
        <v>37410.198605607002</v>
      </c>
      <c r="E43" s="317">
        <v>37675.381505676996</v>
      </c>
      <c r="F43" s="317">
        <v>37542.065495756004</v>
      </c>
      <c r="G43" s="317">
        <v>38573.273048906995</v>
      </c>
      <c r="H43" s="317">
        <v>38478.850061156998</v>
      </c>
      <c r="I43" s="317">
        <v>38610.063157097</v>
      </c>
      <c r="J43" s="317">
        <v>38794.197030622003</v>
      </c>
      <c r="K43" s="317">
        <v>39951.437208280004</v>
      </c>
      <c r="L43" s="317">
        <v>37838.310002896003</v>
      </c>
      <c r="M43" s="317">
        <v>38905.202252492003</v>
      </c>
      <c r="N43" s="317">
        <v>36949.847456404998</v>
      </c>
      <c r="O43" s="936">
        <v>35422.258364218003</v>
      </c>
      <c r="P43" s="936">
        <v>35630.124753509001</v>
      </c>
      <c r="Q43" s="936">
        <v>36820.916837259996</v>
      </c>
      <c r="R43" s="967">
        <v>33860.308232192998</v>
      </c>
    </row>
    <row r="44" spans="1:19" s="65" customFormat="1" ht="12" customHeight="1">
      <c r="A44" s="123"/>
      <c r="B44" s="1178" t="s">
        <v>706</v>
      </c>
      <c r="C44" s="234">
        <v>110083.564085661</v>
      </c>
      <c r="D44" s="234">
        <v>78152.985507115998</v>
      </c>
      <c r="E44" s="317">
        <v>87665.169385196001</v>
      </c>
      <c r="F44" s="317">
        <v>81742.519217509005</v>
      </c>
      <c r="G44" s="317">
        <v>81623.255565840009</v>
      </c>
      <c r="H44" s="317">
        <v>80987.236077367997</v>
      </c>
      <c r="I44" s="317">
        <v>79421.289952959996</v>
      </c>
      <c r="J44" s="317">
        <v>85788.463622983007</v>
      </c>
      <c r="K44" s="317">
        <v>84901.606201920993</v>
      </c>
      <c r="L44" s="317">
        <v>80581.294356839004</v>
      </c>
      <c r="M44" s="317">
        <v>86879.083703142998</v>
      </c>
      <c r="N44" s="317">
        <v>85508.370910904006</v>
      </c>
      <c r="O44" s="936">
        <v>85910.144254138999</v>
      </c>
      <c r="P44" s="936">
        <v>87341.980845152997</v>
      </c>
      <c r="Q44" s="936">
        <v>73657.567061633992</v>
      </c>
      <c r="R44" s="967">
        <v>68630.237433571005</v>
      </c>
    </row>
    <row r="45" spans="1:19" s="65" customFormat="1" ht="24">
      <c r="A45" s="123" t="s">
        <v>17</v>
      </c>
      <c r="B45" s="1177" t="s">
        <v>771</v>
      </c>
      <c r="C45" s="317">
        <v>157.21356464199999</v>
      </c>
      <c r="D45" s="317">
        <v>155.29630589800001</v>
      </c>
      <c r="E45" s="317">
        <v>409.01919153200004</v>
      </c>
      <c r="F45" s="317">
        <v>380.24552344699998</v>
      </c>
      <c r="G45" s="317">
        <v>472.71057418100003</v>
      </c>
      <c r="H45" s="317">
        <v>519.09515966599997</v>
      </c>
      <c r="I45" s="317">
        <v>508.14564453999998</v>
      </c>
      <c r="J45" s="317">
        <v>559.61128299899997</v>
      </c>
      <c r="K45" s="317">
        <v>1169.4988319459999</v>
      </c>
      <c r="L45" s="317">
        <v>298.690867981</v>
      </c>
      <c r="M45" s="317">
        <v>453.352219397</v>
      </c>
      <c r="N45" s="317">
        <v>491.64625551899996</v>
      </c>
      <c r="O45" s="936">
        <v>462.08015284099997</v>
      </c>
      <c r="P45" s="936">
        <v>480.35349304199997</v>
      </c>
      <c r="Q45" s="936">
        <v>391.483285303</v>
      </c>
      <c r="R45" s="967">
        <v>341.69908793799999</v>
      </c>
    </row>
    <row r="46" spans="1:19" s="65" customFormat="1" ht="12" customHeight="1">
      <c r="A46" s="123"/>
      <c r="B46" s="1178" t="s">
        <v>705</v>
      </c>
      <c r="C46" s="317">
        <v>29.884424408000001</v>
      </c>
      <c r="D46" s="317">
        <v>63.825109804</v>
      </c>
      <c r="E46" s="317">
        <v>103.744065861</v>
      </c>
      <c r="F46" s="317">
        <v>115.321877973</v>
      </c>
      <c r="G46" s="317">
        <v>211.61586505099999</v>
      </c>
      <c r="H46" s="317">
        <v>222.63364024500001</v>
      </c>
      <c r="I46" s="317">
        <v>204.20351170000001</v>
      </c>
      <c r="J46" s="317">
        <v>215.89225071000001</v>
      </c>
      <c r="K46" s="317">
        <v>862.27960886300002</v>
      </c>
      <c r="L46" s="317">
        <v>118.53899017800001</v>
      </c>
      <c r="M46" s="317">
        <v>139.610130854</v>
      </c>
      <c r="N46" s="317">
        <v>146.75386742399999</v>
      </c>
      <c r="O46" s="936">
        <v>141.494142264</v>
      </c>
      <c r="P46" s="936">
        <v>238.465745588</v>
      </c>
      <c r="Q46" s="936">
        <v>267.18505097499997</v>
      </c>
      <c r="R46" s="967">
        <v>245.38629005000001</v>
      </c>
    </row>
    <row r="47" spans="1:19" s="65" customFormat="1" ht="12" customHeight="1">
      <c r="A47" s="123"/>
      <c r="B47" s="1178" t="s">
        <v>706</v>
      </c>
      <c r="C47" s="317">
        <v>127.32914023399999</v>
      </c>
      <c r="D47" s="317">
        <v>91.471196094000007</v>
      </c>
      <c r="E47" s="317">
        <v>305.27512567100001</v>
      </c>
      <c r="F47" s="317">
        <v>264.92364547400001</v>
      </c>
      <c r="G47" s="317">
        <v>261.09470913000001</v>
      </c>
      <c r="H47" s="317">
        <v>296.46151942099999</v>
      </c>
      <c r="I47" s="317">
        <v>303.94213284</v>
      </c>
      <c r="J47" s="317">
        <v>343.71903228899998</v>
      </c>
      <c r="K47" s="317">
        <v>307.21922308299997</v>
      </c>
      <c r="L47" s="234">
        <v>180.15187780299999</v>
      </c>
      <c r="M47" s="234">
        <v>313.74208854300002</v>
      </c>
      <c r="N47" s="234">
        <v>344.892388095</v>
      </c>
      <c r="O47" s="936">
        <v>320.58601057699997</v>
      </c>
      <c r="P47" s="936">
        <v>241.88774745400002</v>
      </c>
      <c r="Q47" s="936">
        <v>124.29823432800001</v>
      </c>
      <c r="R47" s="967">
        <v>96.312797888000006</v>
      </c>
    </row>
    <row r="48" spans="1:19" s="65" customFormat="1" ht="12">
      <c r="A48" s="123" t="s">
        <v>17</v>
      </c>
      <c r="B48" s="1177" t="s">
        <v>370</v>
      </c>
      <c r="C48" s="234">
        <v>5632.856781124</v>
      </c>
      <c r="D48" s="234">
        <v>2211.6752238220001</v>
      </c>
      <c r="E48" s="234">
        <v>2237.8490463620001</v>
      </c>
      <c r="F48" s="234">
        <v>1942.671058334</v>
      </c>
      <c r="G48" s="234">
        <v>1555.3703874160001</v>
      </c>
      <c r="H48" s="234">
        <v>1877.6296226890001</v>
      </c>
      <c r="I48" s="234">
        <v>1731.0394872449999</v>
      </c>
      <c r="J48" s="234">
        <v>1703.522248648</v>
      </c>
      <c r="K48" s="234">
        <v>2469.2298668429999</v>
      </c>
      <c r="L48" s="317">
        <v>3034.8178194279999</v>
      </c>
      <c r="M48" s="317">
        <v>2471.2878191740001</v>
      </c>
      <c r="N48" s="317">
        <v>2612.6937270820004</v>
      </c>
      <c r="O48" s="936">
        <v>2806.532530559</v>
      </c>
      <c r="P48" s="936">
        <v>3182.1537179540001</v>
      </c>
      <c r="Q48" s="936">
        <v>2292.5119099190001</v>
      </c>
      <c r="R48" s="967">
        <v>1467.4635503019999</v>
      </c>
    </row>
    <row r="49" spans="1:18" s="65" customFormat="1" ht="24">
      <c r="A49" s="123" t="s">
        <v>17</v>
      </c>
      <c r="B49" s="1177" t="s">
        <v>371</v>
      </c>
      <c r="C49" s="317">
        <v>384112.26083194499</v>
      </c>
      <c r="D49" s="317">
        <v>254417.92811770301</v>
      </c>
      <c r="E49" s="317">
        <v>220379.760857154</v>
      </c>
      <c r="F49" s="317">
        <v>98769.591984769999</v>
      </c>
      <c r="G49" s="317">
        <v>98882.29541702701</v>
      </c>
      <c r="H49" s="317">
        <v>102170.89929841099</v>
      </c>
      <c r="I49" s="317">
        <v>94920.273892825993</v>
      </c>
      <c r="J49" s="317">
        <v>114591.976795412</v>
      </c>
      <c r="K49" s="317">
        <v>126944.23366869801</v>
      </c>
      <c r="L49" s="317">
        <v>156434.32627526799</v>
      </c>
      <c r="M49" s="317">
        <v>121617.24903300201</v>
      </c>
      <c r="N49" s="317">
        <v>95341.554018556999</v>
      </c>
      <c r="O49" s="936">
        <v>108897.300516195</v>
      </c>
      <c r="P49" s="936">
        <v>123678.37390989301</v>
      </c>
      <c r="Q49" s="936">
        <v>77341.958197227999</v>
      </c>
      <c r="R49" s="967">
        <v>65219.810937269001</v>
      </c>
    </row>
    <row r="50" spans="1:18" s="65" customFormat="1" ht="12.95" customHeight="1">
      <c r="A50" s="123" t="s">
        <v>17</v>
      </c>
      <c r="B50" s="1177" t="s">
        <v>347</v>
      </c>
      <c r="C50" s="317">
        <v>3487.4399858100001</v>
      </c>
      <c r="D50" s="317">
        <v>3305.8400655679998</v>
      </c>
      <c r="E50" s="317">
        <v>1498.0819756369999</v>
      </c>
      <c r="F50" s="317">
        <v>3404.4168627089998</v>
      </c>
      <c r="G50" s="317">
        <v>3598.9226430959998</v>
      </c>
      <c r="H50" s="317">
        <v>3350.545212253</v>
      </c>
      <c r="I50" s="317">
        <v>3707.9837663019998</v>
      </c>
      <c r="J50" s="317">
        <v>3622.6187126559998</v>
      </c>
      <c r="K50" s="317">
        <v>3632.7311277160002</v>
      </c>
      <c r="L50" s="317">
        <v>3965.7636270619996</v>
      </c>
      <c r="M50" s="317">
        <v>3452.7387757400002</v>
      </c>
      <c r="N50" s="317">
        <v>3981.0839180970002</v>
      </c>
      <c r="O50" s="936">
        <v>3554.0984277459997</v>
      </c>
      <c r="P50" s="936">
        <v>3855.055896585</v>
      </c>
      <c r="Q50" s="936">
        <v>3409.7195097399999</v>
      </c>
      <c r="R50" s="967">
        <v>4232.6884592619999</v>
      </c>
    </row>
    <row r="51" spans="1:18" s="65" customFormat="1" ht="12.95" customHeight="1">
      <c r="A51" s="1328" t="s">
        <v>372</v>
      </c>
      <c r="B51" s="1329"/>
      <c r="C51" s="235">
        <v>36833.906097612999</v>
      </c>
      <c r="D51" s="235">
        <v>29605.098161431</v>
      </c>
      <c r="E51" s="235">
        <v>39271.94085849401</v>
      </c>
      <c r="F51" s="235">
        <v>31580.592750246004</v>
      </c>
      <c r="G51" s="235">
        <v>33512.144016024002</v>
      </c>
      <c r="H51" s="235">
        <v>29816.863449245</v>
      </c>
      <c r="I51" s="235">
        <v>30520.898230892999</v>
      </c>
      <c r="J51" s="235">
        <v>31352.966485151999</v>
      </c>
      <c r="K51" s="235">
        <v>31490.864488635001</v>
      </c>
      <c r="L51" s="235">
        <v>30699.865579541001</v>
      </c>
      <c r="M51" s="235">
        <v>30991.929126273</v>
      </c>
      <c r="N51" s="235">
        <v>28607.331349478001</v>
      </c>
      <c r="O51" s="937">
        <v>30726.775808589999</v>
      </c>
      <c r="P51" s="937">
        <v>26572.455887387001</v>
      </c>
      <c r="Q51" s="937">
        <v>104715.880034266</v>
      </c>
      <c r="R51" s="968">
        <v>12086.473690703999</v>
      </c>
    </row>
    <row r="52" spans="1:18" s="65" customFormat="1" ht="12.95" customHeight="1">
      <c r="A52" s="123" t="s">
        <v>17</v>
      </c>
      <c r="B52" s="1177" t="s">
        <v>373</v>
      </c>
      <c r="C52" s="317">
        <v>28406.647336193</v>
      </c>
      <c r="D52" s="317">
        <v>18929.758160515998</v>
      </c>
      <c r="E52" s="317">
        <v>33337.460700086005</v>
      </c>
      <c r="F52" s="317">
        <v>22395.168882138001</v>
      </c>
      <c r="G52" s="317">
        <v>23041.027200136999</v>
      </c>
      <c r="H52" s="317">
        <v>20678.073169533</v>
      </c>
      <c r="I52" s="317">
        <v>19599.794823020999</v>
      </c>
      <c r="J52" s="317">
        <v>19991.489551005998</v>
      </c>
      <c r="K52" s="317">
        <v>20452.846394640001</v>
      </c>
      <c r="L52" s="234">
        <v>19301.261856384001</v>
      </c>
      <c r="M52" s="234">
        <v>19781.285975371</v>
      </c>
      <c r="N52" s="234">
        <v>17360.343503625001</v>
      </c>
      <c r="O52" s="936">
        <v>19420.745078953998</v>
      </c>
      <c r="P52" s="936">
        <v>17036.682876661998</v>
      </c>
      <c r="Q52" s="936">
        <v>9097.2399593560003</v>
      </c>
      <c r="R52" s="967">
        <v>5464.7447333959999</v>
      </c>
    </row>
    <row r="53" spans="1:18" s="65" customFormat="1" ht="12.95" customHeight="1">
      <c r="A53" s="123" t="s">
        <v>17</v>
      </c>
      <c r="B53" s="1177" t="s">
        <v>772</v>
      </c>
      <c r="C53" s="234">
        <v>7088.0546190160003</v>
      </c>
      <c r="D53" s="234">
        <v>1057.707130299</v>
      </c>
      <c r="E53" s="234">
        <v>791.16783356200006</v>
      </c>
      <c r="F53" s="234">
        <v>673.54945312399991</v>
      </c>
      <c r="G53" s="234">
        <v>628.55306584799996</v>
      </c>
      <c r="H53" s="234">
        <v>633.19181630699995</v>
      </c>
      <c r="I53" s="234">
        <v>648.07240071399997</v>
      </c>
      <c r="J53" s="234">
        <v>651.390358902</v>
      </c>
      <c r="K53" s="234">
        <v>651.12639323200005</v>
      </c>
      <c r="L53" s="317">
        <v>650.42541771100002</v>
      </c>
      <c r="M53" s="317">
        <v>663.63775238800008</v>
      </c>
      <c r="N53" s="317">
        <v>661.68523863199994</v>
      </c>
      <c r="O53" s="936">
        <v>669.43863159300008</v>
      </c>
      <c r="P53" s="936">
        <v>668.54494582699999</v>
      </c>
      <c r="Q53" s="936">
        <v>677.33974104499998</v>
      </c>
      <c r="R53" s="967">
        <v>663.92259098399995</v>
      </c>
    </row>
    <row r="54" spans="1:18" s="65" customFormat="1" ht="12.95" customHeight="1">
      <c r="A54" s="123" t="s">
        <v>17</v>
      </c>
      <c r="B54" s="1177" t="s">
        <v>347</v>
      </c>
      <c r="C54" s="317">
        <v>1339.2041424040001</v>
      </c>
      <c r="D54" s="317">
        <v>9617.6328706160002</v>
      </c>
      <c r="E54" s="317">
        <v>5143.3123248460006</v>
      </c>
      <c r="F54" s="317">
        <v>8511.8744149840004</v>
      </c>
      <c r="G54" s="317">
        <v>9842.5637500390003</v>
      </c>
      <c r="H54" s="317">
        <v>8505.5984634050001</v>
      </c>
      <c r="I54" s="317">
        <v>10273.031007157999</v>
      </c>
      <c r="J54" s="317">
        <v>10710.086575244</v>
      </c>
      <c r="K54" s="317">
        <v>10386.891700763001</v>
      </c>
      <c r="L54" s="317">
        <v>10748.178305445999</v>
      </c>
      <c r="M54" s="317">
        <v>10547.005398514</v>
      </c>
      <c r="N54" s="317">
        <v>10585.302607221</v>
      </c>
      <c r="O54" s="936">
        <v>10636.592098043</v>
      </c>
      <c r="P54" s="936">
        <v>8867.2280648980013</v>
      </c>
      <c r="Q54" s="936">
        <v>94941.300333865001</v>
      </c>
      <c r="R54" s="967">
        <v>5957.806366324</v>
      </c>
    </row>
    <row r="55" spans="1:18" s="65" customFormat="1" ht="12.95" customHeight="1">
      <c r="A55" s="1328" t="s">
        <v>375</v>
      </c>
      <c r="B55" s="1329"/>
      <c r="C55" s="235">
        <v>28149.712436231999</v>
      </c>
      <c r="D55" s="235">
        <v>17738.011159833</v>
      </c>
      <c r="E55" s="235">
        <v>16619.663033023</v>
      </c>
      <c r="F55" s="235">
        <v>12662.507799981</v>
      </c>
      <c r="G55" s="235">
        <v>12809.905372298001</v>
      </c>
      <c r="H55" s="235">
        <v>13082.184478391999</v>
      </c>
      <c r="I55" s="235">
        <v>13885.098860748001</v>
      </c>
      <c r="J55" s="235">
        <v>13370.788890592999</v>
      </c>
      <c r="K55" s="235">
        <v>13059.119061533002</v>
      </c>
      <c r="L55" s="235">
        <v>12198.890339043</v>
      </c>
      <c r="M55" s="235">
        <v>11861.902475097</v>
      </c>
      <c r="N55" s="235">
        <v>8424.0160781300001</v>
      </c>
      <c r="O55" s="937">
        <v>8755.4084877370005</v>
      </c>
      <c r="P55" s="937">
        <v>8685.6165506600009</v>
      </c>
      <c r="Q55" s="937">
        <v>6730.2992225600001</v>
      </c>
      <c r="R55" s="968">
        <v>7000.9687940920003</v>
      </c>
    </row>
    <row r="56" spans="1:18" s="65" customFormat="1" ht="12.95" customHeight="1">
      <c r="A56" s="123" t="s">
        <v>17</v>
      </c>
      <c r="B56" s="1177" t="s">
        <v>376</v>
      </c>
      <c r="C56" s="317">
        <v>27908.550326665998</v>
      </c>
      <c r="D56" s="317">
        <v>17000.333314836</v>
      </c>
      <c r="E56" s="317">
        <v>15712.178573114001</v>
      </c>
      <c r="F56" s="317">
        <v>11827.744691614</v>
      </c>
      <c r="G56" s="317">
        <v>11891.802008003</v>
      </c>
      <c r="H56" s="317">
        <v>12160.62474702</v>
      </c>
      <c r="I56" s="317">
        <v>12889.118363465001</v>
      </c>
      <c r="J56" s="317">
        <v>12473.951472437</v>
      </c>
      <c r="K56" s="317">
        <v>12106.821598890001</v>
      </c>
      <c r="L56" s="317">
        <v>11370.879742401001</v>
      </c>
      <c r="M56" s="317">
        <v>10972.030698404</v>
      </c>
      <c r="N56" s="317">
        <v>7527.2689735029999</v>
      </c>
      <c r="O56" s="936">
        <v>7964.8234570570003</v>
      </c>
      <c r="P56" s="936">
        <v>7842.5758187470001</v>
      </c>
      <c r="Q56" s="936">
        <v>5993.1886673700001</v>
      </c>
      <c r="R56" s="967">
        <v>6288.8879883469999</v>
      </c>
    </row>
    <row r="57" spans="1:18" s="65" customFormat="1" ht="12.95" customHeight="1">
      <c r="A57" s="123" t="s">
        <v>17</v>
      </c>
      <c r="B57" s="1170" t="s">
        <v>328</v>
      </c>
      <c r="C57" s="317">
        <v>241.162109566</v>
      </c>
      <c r="D57" s="317">
        <v>737.67784499699997</v>
      </c>
      <c r="E57" s="317">
        <v>907.48445990899995</v>
      </c>
      <c r="F57" s="317">
        <v>834.76310836700009</v>
      </c>
      <c r="G57" s="317">
        <v>918.10336429500001</v>
      </c>
      <c r="H57" s="317">
        <v>921.55973137199999</v>
      </c>
      <c r="I57" s="317">
        <v>995.98049728299998</v>
      </c>
      <c r="J57" s="317">
        <v>896.83741815600001</v>
      </c>
      <c r="K57" s="317">
        <v>952.29746264300002</v>
      </c>
      <c r="L57" s="317">
        <v>828.010596642</v>
      </c>
      <c r="M57" s="317">
        <v>889.8717766929999</v>
      </c>
      <c r="N57" s="317">
        <v>896.747104627</v>
      </c>
      <c r="O57" s="936">
        <v>790.58503068000005</v>
      </c>
      <c r="P57" s="936">
        <v>843.04073191299995</v>
      </c>
      <c r="Q57" s="936">
        <v>737.11055519000001</v>
      </c>
      <c r="R57" s="967">
        <v>712.08080574500002</v>
      </c>
    </row>
    <row r="58" spans="1:18" s="65" customFormat="1" ht="12.95" customHeight="1">
      <c r="A58" s="1328" t="s">
        <v>377</v>
      </c>
      <c r="B58" s="1329"/>
      <c r="C58" s="235">
        <v>62084.419675131001</v>
      </c>
      <c r="D58" s="235">
        <v>61978.389411532997</v>
      </c>
      <c r="E58" s="235">
        <v>53912.583475423999</v>
      </c>
      <c r="F58" s="235">
        <v>72358.985232738007</v>
      </c>
      <c r="G58" s="235">
        <v>72678.759140421011</v>
      </c>
      <c r="H58" s="235">
        <v>73135.002610195996</v>
      </c>
      <c r="I58" s="235">
        <v>72763.865973719992</v>
      </c>
      <c r="J58" s="235">
        <v>73618.472476428011</v>
      </c>
      <c r="K58" s="235">
        <v>74429.293879053002</v>
      </c>
      <c r="L58" s="235">
        <v>75330.839624578992</v>
      </c>
      <c r="M58" s="235">
        <v>73720.497898586007</v>
      </c>
      <c r="N58" s="235">
        <v>70844.035620743001</v>
      </c>
      <c r="O58" s="937">
        <v>72088.607574019989</v>
      </c>
      <c r="P58" s="937">
        <v>72033.031053557992</v>
      </c>
      <c r="Q58" s="937">
        <v>72905.631634638004</v>
      </c>
      <c r="R58" s="968">
        <v>59685.189048157001</v>
      </c>
    </row>
    <row r="59" spans="1:18" s="65" customFormat="1" ht="12">
      <c r="A59" s="123" t="s">
        <v>17</v>
      </c>
      <c r="B59" s="1177" t="s">
        <v>773</v>
      </c>
      <c r="C59" s="234">
        <v>531.95174961700002</v>
      </c>
      <c r="D59" s="234">
        <v>256.564768238</v>
      </c>
      <c r="E59" s="234">
        <v>146.56813736399999</v>
      </c>
      <c r="F59" s="234">
        <v>625.05690551199996</v>
      </c>
      <c r="G59" s="234">
        <v>624.63572287</v>
      </c>
      <c r="H59" s="234">
        <v>620.47439246799991</v>
      </c>
      <c r="I59" s="234">
        <v>620.21616292500005</v>
      </c>
      <c r="J59" s="234">
        <v>619.37325035699996</v>
      </c>
      <c r="K59" s="234">
        <v>619.13596154700008</v>
      </c>
      <c r="L59" s="317">
        <v>618.97647862400004</v>
      </c>
      <c r="M59" s="317">
        <v>618.66359975199998</v>
      </c>
      <c r="N59" s="317">
        <v>626.46731004599997</v>
      </c>
      <c r="O59" s="936">
        <v>645.67467367999996</v>
      </c>
      <c r="P59" s="936">
        <v>626.14664111399998</v>
      </c>
      <c r="Q59" s="936">
        <v>619.416801867</v>
      </c>
      <c r="R59" s="967">
        <v>619.20277879900004</v>
      </c>
    </row>
    <row r="60" spans="1:18" s="65" customFormat="1" ht="12">
      <c r="A60" s="123" t="s">
        <v>17</v>
      </c>
      <c r="B60" s="1177" t="s">
        <v>379</v>
      </c>
      <c r="C60" s="317">
        <v>53301.847828534999</v>
      </c>
      <c r="D60" s="317">
        <v>61713.801732303</v>
      </c>
      <c r="E60" s="317">
        <v>53716.991361433997</v>
      </c>
      <c r="F60" s="317">
        <v>71663.197694164002</v>
      </c>
      <c r="G60" s="317">
        <v>71982.241604868002</v>
      </c>
      <c r="H60" s="317">
        <v>72443.747711746997</v>
      </c>
      <c r="I60" s="317">
        <v>72073.119149449994</v>
      </c>
      <c r="J60" s="317">
        <v>72923.171955933998</v>
      </c>
      <c r="K60" s="317">
        <v>73734.230025117009</v>
      </c>
      <c r="L60" s="317">
        <v>74636.49559577099</v>
      </c>
      <c r="M60" s="317">
        <v>73018.910553002002</v>
      </c>
      <c r="N60" s="317">
        <v>70135.204907070001</v>
      </c>
      <c r="O60" s="936">
        <v>71415.116889148994</v>
      </c>
      <c r="P60" s="936">
        <v>71379.020707573</v>
      </c>
      <c r="Q60" s="936">
        <v>72258.347775296003</v>
      </c>
      <c r="R60" s="967">
        <v>59038.119211883</v>
      </c>
    </row>
    <row r="61" spans="1:18" s="65" customFormat="1" ht="12.95" customHeight="1">
      <c r="A61" s="123"/>
      <c r="B61" s="1179" t="s">
        <v>774</v>
      </c>
      <c r="C61" s="317">
        <v>52770.325534471995</v>
      </c>
      <c r="D61" s="317">
        <v>61214.596601467005</v>
      </c>
      <c r="E61" s="317">
        <v>53147.501278067997</v>
      </c>
      <c r="F61" s="317">
        <v>70759.245451309995</v>
      </c>
      <c r="G61" s="317">
        <v>71078.094526649002</v>
      </c>
      <c r="H61" s="317">
        <v>71537.142266488998</v>
      </c>
      <c r="I61" s="317">
        <v>71166.531073082006</v>
      </c>
      <c r="J61" s="317">
        <v>72016.573815886004</v>
      </c>
      <c r="K61" s="317">
        <v>72830.735532602994</v>
      </c>
      <c r="L61" s="234">
        <v>73733.068995027992</v>
      </c>
      <c r="M61" s="234">
        <v>72119.237604107009</v>
      </c>
      <c r="N61" s="234">
        <v>69235.532270679003</v>
      </c>
      <c r="O61" s="936">
        <v>70515.845047666007</v>
      </c>
      <c r="P61" s="936">
        <v>70479.752048873008</v>
      </c>
      <c r="Q61" s="936">
        <v>71361.079654096</v>
      </c>
      <c r="R61" s="967">
        <v>58141.252020193999</v>
      </c>
    </row>
    <row r="62" spans="1:18" s="65" customFormat="1" ht="12.95" customHeight="1">
      <c r="A62" s="123"/>
      <c r="B62" s="1180" t="s">
        <v>328</v>
      </c>
      <c r="C62" s="234">
        <v>531.522294063</v>
      </c>
      <c r="D62" s="234">
        <v>499.20513083600002</v>
      </c>
      <c r="E62" s="234">
        <v>569.49008336600002</v>
      </c>
      <c r="F62" s="234">
        <v>903.95224285400002</v>
      </c>
      <c r="G62" s="234">
        <v>904.14707821900004</v>
      </c>
      <c r="H62" s="234">
        <v>906.60544525800003</v>
      </c>
      <c r="I62" s="234">
        <v>906.58807636799997</v>
      </c>
      <c r="J62" s="234">
        <v>906.598140048</v>
      </c>
      <c r="K62" s="234">
        <v>903.49449251400006</v>
      </c>
      <c r="L62" s="317">
        <v>903.42660074299999</v>
      </c>
      <c r="M62" s="317">
        <v>899.67294889499999</v>
      </c>
      <c r="N62" s="317">
        <v>899.67263639099997</v>
      </c>
      <c r="O62" s="936">
        <v>899.27184148300012</v>
      </c>
      <c r="P62" s="936">
        <v>899.26865870000006</v>
      </c>
      <c r="Q62" s="936">
        <v>897.2681212</v>
      </c>
      <c r="R62" s="967">
        <v>896.86719168900004</v>
      </c>
    </row>
    <row r="63" spans="1:18" s="65" customFormat="1" ht="12">
      <c r="A63" s="123" t="s">
        <v>17</v>
      </c>
      <c r="B63" s="1177" t="s">
        <v>381</v>
      </c>
      <c r="C63" s="317">
        <v>8250.6200969789988</v>
      </c>
      <c r="D63" s="317">
        <v>8.0229109919999999</v>
      </c>
      <c r="E63" s="317">
        <v>49.023976626</v>
      </c>
      <c r="F63" s="317">
        <v>70.730633061999995</v>
      </c>
      <c r="G63" s="317">
        <v>71.881812683000007</v>
      </c>
      <c r="H63" s="317">
        <v>70.780505981000005</v>
      </c>
      <c r="I63" s="317">
        <v>70.530661344999999</v>
      </c>
      <c r="J63" s="317">
        <v>75.927270136999994</v>
      </c>
      <c r="K63" s="317">
        <v>75.927892388999993</v>
      </c>
      <c r="L63" s="317">
        <v>75.367550183999995</v>
      </c>
      <c r="M63" s="317">
        <v>82.923745831999994</v>
      </c>
      <c r="N63" s="317">
        <v>82.363403626999997</v>
      </c>
      <c r="O63" s="936">
        <v>27.816011191000001</v>
      </c>
      <c r="P63" s="936">
        <v>27.863704870999999</v>
      </c>
      <c r="Q63" s="936">
        <v>27.867057474999999</v>
      </c>
      <c r="R63" s="967">
        <v>27.867057474999999</v>
      </c>
    </row>
    <row r="64" spans="1:18" s="65" customFormat="1" ht="12.95" customHeight="1">
      <c r="A64" s="123"/>
      <c r="B64" s="1179" t="s">
        <v>791</v>
      </c>
      <c r="C64" s="317">
        <v>8200.1194184159995</v>
      </c>
      <c r="D64" s="317">
        <v>8.0229109919999999</v>
      </c>
      <c r="E64" s="317">
        <v>49.023976626</v>
      </c>
      <c r="F64" s="317">
        <v>70.730633061999995</v>
      </c>
      <c r="G64" s="317">
        <v>71.881812683000007</v>
      </c>
      <c r="H64" s="317">
        <v>70.780505981000005</v>
      </c>
      <c r="I64" s="317">
        <v>70.530661344999999</v>
      </c>
      <c r="J64" s="317">
        <v>75.927270136999994</v>
      </c>
      <c r="K64" s="317">
        <v>75.927892388999993</v>
      </c>
      <c r="L64" s="317">
        <v>75.367550183999995</v>
      </c>
      <c r="M64" s="317">
        <v>82.923745831999994</v>
      </c>
      <c r="N64" s="317">
        <v>82.363403626999997</v>
      </c>
      <c r="O64" s="936">
        <v>27.816011191000001</v>
      </c>
      <c r="P64" s="936">
        <v>27.863704870999999</v>
      </c>
      <c r="Q64" s="936">
        <v>27.867057474999999</v>
      </c>
      <c r="R64" s="967">
        <v>27.867057474999999</v>
      </c>
    </row>
    <row r="65" spans="1:18" s="65" customFormat="1" ht="12.95" customHeight="1">
      <c r="A65" s="123"/>
      <c r="B65" s="1180"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33" t="s">
        <v>749</v>
      </c>
      <c r="B67" s="1334"/>
      <c r="C67" s="1334"/>
      <c r="D67" s="1334"/>
      <c r="E67" s="1334"/>
      <c r="F67" s="1334"/>
      <c r="G67" s="1334"/>
      <c r="H67" s="1334"/>
      <c r="I67" s="1334"/>
      <c r="J67" s="1334"/>
      <c r="K67" s="1334"/>
      <c r="L67" s="1334"/>
      <c r="M67" s="1334"/>
      <c r="N67" s="1334"/>
      <c r="O67" s="1334"/>
      <c r="P67" s="1334"/>
      <c r="Q67" s="1334"/>
      <c r="R67" s="1335"/>
    </row>
    <row r="68" spans="1:18" ht="22.35" customHeight="1">
      <c r="A68" s="1351" t="s">
        <v>382</v>
      </c>
      <c r="B68" s="1352"/>
      <c r="C68" s="1340">
        <v>2021</v>
      </c>
      <c r="D68" s="1340">
        <v>2022</v>
      </c>
      <c r="E68" s="1353">
        <v>2023</v>
      </c>
      <c r="F68" s="1354">
        <v>2024</v>
      </c>
      <c r="G68" s="1354"/>
      <c r="H68" s="1354"/>
      <c r="I68" s="1354"/>
      <c r="J68" s="1354"/>
      <c r="K68" s="1354"/>
      <c r="L68" s="1354"/>
      <c r="M68" s="1354">
        <v>2025</v>
      </c>
      <c r="N68" s="1354"/>
      <c r="O68" s="1354"/>
      <c r="P68" s="1354"/>
      <c r="Q68" s="1354"/>
      <c r="R68" s="1355"/>
    </row>
    <row r="69" spans="1:18" ht="22.35" customHeight="1">
      <c r="A69" s="1351"/>
      <c r="B69" s="1352"/>
      <c r="C69" s="1339"/>
      <c r="D69" s="1340"/>
      <c r="E69" s="1354"/>
      <c r="F69" s="807" t="s">
        <v>5</v>
      </c>
      <c r="G69" s="807" t="s">
        <v>6</v>
      </c>
      <c r="H69" s="807" t="s">
        <v>267</v>
      </c>
      <c r="I69" s="807" t="s">
        <v>7</v>
      </c>
      <c r="J69" s="807" t="s">
        <v>13</v>
      </c>
      <c r="K69" s="807" t="s">
        <v>14</v>
      </c>
      <c r="L69" s="807" t="s">
        <v>904</v>
      </c>
      <c r="M69" s="807" t="s">
        <v>0</v>
      </c>
      <c r="N69" s="807" t="s">
        <v>1</v>
      </c>
      <c r="O69" s="807" t="s">
        <v>2</v>
      </c>
      <c r="P69" s="807" t="s">
        <v>3</v>
      </c>
      <c r="Q69" s="807" t="s">
        <v>4</v>
      </c>
      <c r="R69" s="810" t="s">
        <v>5</v>
      </c>
    </row>
    <row r="70" spans="1:18" ht="12" customHeight="1">
      <c r="A70" s="1328" t="s">
        <v>364</v>
      </c>
      <c r="B70" s="1329"/>
      <c r="C70" s="235">
        <v>212427.24268899398</v>
      </c>
      <c r="D70" s="235">
        <v>431774.93263862497</v>
      </c>
      <c r="E70" s="235">
        <v>449645.29191343102</v>
      </c>
      <c r="F70" s="235">
        <v>713308.86130336102</v>
      </c>
      <c r="G70" s="235">
        <v>761936.64325912297</v>
      </c>
      <c r="H70" s="235">
        <v>742352.752593479</v>
      </c>
      <c r="I70" s="235">
        <v>738894.06929194194</v>
      </c>
      <c r="J70" s="235">
        <v>836899.859537101</v>
      </c>
      <c r="K70" s="235">
        <v>849910.61674088205</v>
      </c>
      <c r="L70" s="235">
        <v>858377.929175372</v>
      </c>
      <c r="M70" s="235">
        <v>855591.455918947</v>
      </c>
      <c r="N70" s="235">
        <v>913213.03819340095</v>
      </c>
      <c r="O70" s="933">
        <v>918165.42534697603</v>
      </c>
      <c r="P70" s="933">
        <v>941607.48417312198</v>
      </c>
      <c r="Q70" s="933">
        <v>865955.38273429999</v>
      </c>
      <c r="R70" s="964">
        <v>725079.61825315712</v>
      </c>
    </row>
    <row r="71" spans="1:18">
      <c r="A71" s="123" t="s">
        <v>17</v>
      </c>
      <c r="B71" s="1177" t="s">
        <v>365</v>
      </c>
      <c r="C71" s="317">
        <v>7712.8729943199996</v>
      </c>
      <c r="D71" s="317">
        <v>5559.9623655670002</v>
      </c>
      <c r="E71" s="317">
        <v>5496.8976257670001</v>
      </c>
      <c r="F71" s="317">
        <v>108</v>
      </c>
      <c r="G71" s="317">
        <v>108</v>
      </c>
      <c r="H71" s="317">
        <v>108</v>
      </c>
      <c r="I71" s="317">
        <v>108</v>
      </c>
      <c r="J71" s="317">
        <v>108</v>
      </c>
      <c r="K71" s="317">
        <v>108</v>
      </c>
      <c r="L71" s="317">
        <v>108</v>
      </c>
      <c r="M71" s="317">
        <v>0</v>
      </c>
      <c r="N71" s="317">
        <v>0</v>
      </c>
      <c r="O71" s="935">
        <v>108</v>
      </c>
      <c r="P71" s="935">
        <v>108</v>
      </c>
      <c r="Q71" s="935">
        <v>4180.5</v>
      </c>
      <c r="R71" s="965">
        <v>4166.7517443200004</v>
      </c>
    </row>
    <row r="72" spans="1:18" ht="24">
      <c r="A72" s="123" t="s">
        <v>17</v>
      </c>
      <c r="B72" s="1177" t="s">
        <v>366</v>
      </c>
      <c r="C72" s="317">
        <v>197606.37769043498</v>
      </c>
      <c r="D72" s="317">
        <v>419050.98110704101</v>
      </c>
      <c r="E72" s="317">
        <v>435707.74675023701</v>
      </c>
      <c r="F72" s="317">
        <v>703449.36441276001</v>
      </c>
      <c r="G72" s="317">
        <v>753200.73312077695</v>
      </c>
      <c r="H72" s="317">
        <v>733471.19109657896</v>
      </c>
      <c r="I72" s="317">
        <v>730128.43525396998</v>
      </c>
      <c r="J72" s="317">
        <v>828190.99749172304</v>
      </c>
      <c r="K72" s="317">
        <v>840704.81844830804</v>
      </c>
      <c r="L72" s="317">
        <v>847649.81259512797</v>
      </c>
      <c r="M72" s="317">
        <v>855432.98898242798</v>
      </c>
      <c r="N72" s="317">
        <v>912695.84970437398</v>
      </c>
      <c r="O72" s="935">
        <v>906345.24326536199</v>
      </c>
      <c r="P72" s="935">
        <v>929509.29182285396</v>
      </c>
      <c r="Q72" s="935">
        <v>848129.81162441894</v>
      </c>
      <c r="R72" s="965">
        <v>708726.39987762005</v>
      </c>
    </row>
    <row r="73" spans="1:18" s="65" customFormat="1" ht="12" customHeight="1">
      <c r="A73" s="123" t="s">
        <v>17</v>
      </c>
      <c r="B73" s="1177" t="s">
        <v>328</v>
      </c>
      <c r="C73" s="234">
        <v>7107.9920042390004</v>
      </c>
      <c r="D73" s="234">
        <v>7163.9891660169997</v>
      </c>
      <c r="E73" s="234">
        <v>8440.6475374269994</v>
      </c>
      <c r="F73" s="234">
        <v>9751.4968906009999</v>
      </c>
      <c r="G73" s="234">
        <v>8627.9101383460002</v>
      </c>
      <c r="H73" s="234">
        <v>8773.5614968999998</v>
      </c>
      <c r="I73" s="234">
        <v>8657.6340379720004</v>
      </c>
      <c r="J73" s="234">
        <v>8600.8620453780004</v>
      </c>
      <c r="K73" s="234">
        <v>9097.7982925739998</v>
      </c>
      <c r="L73" s="234">
        <v>10620.116580243999</v>
      </c>
      <c r="M73" s="234">
        <v>158.466936519</v>
      </c>
      <c r="N73" s="234">
        <v>517.18848902699995</v>
      </c>
      <c r="O73" s="936">
        <v>11712.182081614001</v>
      </c>
      <c r="P73" s="936">
        <v>11990.192350268</v>
      </c>
      <c r="Q73" s="936">
        <v>13645.071109881001</v>
      </c>
      <c r="R73" s="967">
        <v>12186.466631216999</v>
      </c>
    </row>
    <row r="74" spans="1:18" s="65" customFormat="1" ht="12" customHeight="1">
      <c r="A74" s="1328" t="s">
        <v>367</v>
      </c>
      <c r="B74" s="1329"/>
      <c r="C74" s="235">
        <v>550557.26572493103</v>
      </c>
      <c r="D74" s="235">
        <v>717965.69332458498</v>
      </c>
      <c r="E74" s="235">
        <v>740681.82993401797</v>
      </c>
      <c r="F74" s="235">
        <v>1055203.3799753529</v>
      </c>
      <c r="G74" s="235">
        <v>1096002.7243651799</v>
      </c>
      <c r="H74" s="235">
        <v>1106783.6726852052</v>
      </c>
      <c r="I74" s="235">
        <v>1120853.7652787259</v>
      </c>
      <c r="J74" s="235">
        <v>1177984.856872157</v>
      </c>
      <c r="K74" s="235">
        <v>1218476.4155501919</v>
      </c>
      <c r="L74" s="235">
        <v>1222156.0406000111</v>
      </c>
      <c r="M74" s="235">
        <v>1228542.3305702209</v>
      </c>
      <c r="N74" s="235">
        <v>1280595.655067344</v>
      </c>
      <c r="O74" s="937">
        <v>1336285.684558037</v>
      </c>
      <c r="P74" s="937">
        <v>1352197.9731734679</v>
      </c>
      <c r="Q74" s="937">
        <v>1302996.6106715431</v>
      </c>
      <c r="R74" s="968">
        <v>1132558.569969971</v>
      </c>
    </row>
    <row r="75" spans="1:18" s="65" customFormat="1" ht="24">
      <c r="A75" s="123" t="s">
        <v>17</v>
      </c>
      <c r="B75" s="1177" t="s">
        <v>775</v>
      </c>
      <c r="C75" s="234">
        <v>321373.18496946699</v>
      </c>
      <c r="D75" s="234">
        <v>381013.59225999599</v>
      </c>
      <c r="E75" s="317">
        <v>358643.02133170801</v>
      </c>
      <c r="F75" s="317">
        <v>384906.591617578</v>
      </c>
      <c r="G75" s="317">
        <v>381889.029342858</v>
      </c>
      <c r="H75" s="317">
        <v>382800.38571724901</v>
      </c>
      <c r="I75" s="317">
        <v>377834.76818000397</v>
      </c>
      <c r="J75" s="317">
        <v>391077.85262427002</v>
      </c>
      <c r="K75" s="317">
        <v>403449.708659228</v>
      </c>
      <c r="L75" s="317">
        <v>394111.394506871</v>
      </c>
      <c r="M75" s="317">
        <v>407963.56060694205</v>
      </c>
      <c r="N75" s="317">
        <v>417741.03105386399</v>
      </c>
      <c r="O75" s="936">
        <v>436492.90269340301</v>
      </c>
      <c r="P75" s="936">
        <v>421557.428086347</v>
      </c>
      <c r="Q75" s="936">
        <v>435856.58823511895</v>
      </c>
      <c r="R75" s="967">
        <v>376265.252218245</v>
      </c>
    </row>
    <row r="76" spans="1:18" s="65" customFormat="1" ht="12" customHeight="1">
      <c r="A76" s="123"/>
      <c r="B76" s="1178" t="s">
        <v>705</v>
      </c>
      <c r="C76" s="317">
        <v>52557.028854359</v>
      </c>
      <c r="D76" s="317">
        <v>58917.282875261</v>
      </c>
      <c r="E76" s="317">
        <v>37677.773384692999</v>
      </c>
      <c r="F76" s="317">
        <v>33827.409497034001</v>
      </c>
      <c r="G76" s="317">
        <v>31734.170173991999</v>
      </c>
      <c r="H76" s="317">
        <v>31766.900665047</v>
      </c>
      <c r="I76" s="317">
        <v>31418.077257140001</v>
      </c>
      <c r="J76" s="317">
        <v>32595.651136177999</v>
      </c>
      <c r="K76" s="317">
        <v>38663.436969167</v>
      </c>
      <c r="L76" s="317">
        <v>40815.347917845</v>
      </c>
      <c r="M76" s="317">
        <v>41848.627115067</v>
      </c>
      <c r="N76" s="317">
        <v>43883.149889221</v>
      </c>
      <c r="O76" s="936">
        <v>45351.275426531</v>
      </c>
      <c r="P76" s="936">
        <v>44278.550198899</v>
      </c>
      <c r="Q76" s="936">
        <v>44228.329494801001</v>
      </c>
      <c r="R76" s="967">
        <v>34612.920571877003</v>
      </c>
    </row>
    <row r="77" spans="1:18" s="65" customFormat="1" ht="12" customHeight="1">
      <c r="A77" s="123"/>
      <c r="B77" s="1178" t="s">
        <v>706</v>
      </c>
      <c r="C77" s="234">
        <v>268816.15611510799</v>
      </c>
      <c r="D77" s="234">
        <v>322096.30938473495</v>
      </c>
      <c r="E77" s="317">
        <v>320965.24794701498</v>
      </c>
      <c r="F77" s="317">
        <v>351079.18212054402</v>
      </c>
      <c r="G77" s="317">
        <v>350154.85916886595</v>
      </c>
      <c r="H77" s="317">
        <v>351033.48505220196</v>
      </c>
      <c r="I77" s="317">
        <v>346416.69092286401</v>
      </c>
      <c r="J77" s="317">
        <v>358482.20148809202</v>
      </c>
      <c r="K77" s="317">
        <v>364786.27169006097</v>
      </c>
      <c r="L77" s="317">
        <v>353296.04658902599</v>
      </c>
      <c r="M77" s="317">
        <v>366114.93349187501</v>
      </c>
      <c r="N77" s="317">
        <v>373857.88116464298</v>
      </c>
      <c r="O77" s="936">
        <v>391141.62726687203</v>
      </c>
      <c r="P77" s="936">
        <v>377278.877887448</v>
      </c>
      <c r="Q77" s="936">
        <v>391628.25874031795</v>
      </c>
      <c r="R77" s="967">
        <v>341652.33164636797</v>
      </c>
    </row>
    <row r="78" spans="1:18" s="65" customFormat="1" ht="24">
      <c r="A78" s="123" t="s">
        <v>17</v>
      </c>
      <c r="B78" s="1177" t="s">
        <v>771</v>
      </c>
      <c r="C78" s="317">
        <v>7964.1847711230002</v>
      </c>
      <c r="D78" s="317">
        <v>5266.0696489029997</v>
      </c>
      <c r="E78" s="317">
        <v>8092.0288415109999</v>
      </c>
      <c r="F78" s="317">
        <v>8872.7244435049997</v>
      </c>
      <c r="G78" s="317">
        <v>10047.363474502999</v>
      </c>
      <c r="H78" s="317">
        <v>15078.065137265001</v>
      </c>
      <c r="I78" s="317">
        <v>16656.359545578001</v>
      </c>
      <c r="J78" s="317">
        <v>13425.290705861</v>
      </c>
      <c r="K78" s="317">
        <v>13004.293039139</v>
      </c>
      <c r="L78" s="317">
        <v>12109.423533581001</v>
      </c>
      <c r="M78" s="317">
        <v>13832.177356152</v>
      </c>
      <c r="N78" s="317">
        <v>12547.470078505999</v>
      </c>
      <c r="O78" s="936">
        <v>13310.951418266999</v>
      </c>
      <c r="P78" s="936">
        <v>15544.041962413001</v>
      </c>
      <c r="Q78" s="936">
        <v>17139.469469192001</v>
      </c>
      <c r="R78" s="967">
        <v>12714.524492500001</v>
      </c>
    </row>
    <row r="79" spans="1:18" s="65" customFormat="1" ht="12" customHeight="1">
      <c r="A79" s="123"/>
      <c r="B79" s="1178" t="s">
        <v>705</v>
      </c>
      <c r="C79" s="317">
        <v>52.557976488999998</v>
      </c>
      <c r="D79" s="317">
        <v>353.46613388499998</v>
      </c>
      <c r="E79" s="317">
        <v>286.02212215899999</v>
      </c>
      <c r="F79" s="317">
        <v>611.72454518300003</v>
      </c>
      <c r="G79" s="317">
        <v>4237.4058029500002</v>
      </c>
      <c r="H79" s="317">
        <v>2353.3673253470001</v>
      </c>
      <c r="I79" s="317">
        <v>1347.699036707</v>
      </c>
      <c r="J79" s="317">
        <v>1282.094800979</v>
      </c>
      <c r="K79" s="317">
        <v>1279.5369741930001</v>
      </c>
      <c r="L79" s="317">
        <v>183.64131091799999</v>
      </c>
      <c r="M79" s="317">
        <v>168.84210453099999</v>
      </c>
      <c r="N79" s="317">
        <v>173.58953699700001</v>
      </c>
      <c r="O79" s="936">
        <v>159.82339961400001</v>
      </c>
      <c r="P79" s="936">
        <v>211.62461267</v>
      </c>
      <c r="Q79" s="936">
        <v>218.539240866</v>
      </c>
      <c r="R79" s="967">
        <v>203.24524882700001</v>
      </c>
    </row>
    <row r="80" spans="1:18" s="65" customFormat="1" ht="12" customHeight="1">
      <c r="A80" s="123"/>
      <c r="B80" s="1178" t="s">
        <v>706</v>
      </c>
      <c r="C80" s="317">
        <v>7911.6267946340004</v>
      </c>
      <c r="D80" s="317">
        <v>4912.6035150179996</v>
      </c>
      <c r="E80" s="317">
        <v>7806.0067193519999</v>
      </c>
      <c r="F80" s="317">
        <v>8260.9998983219994</v>
      </c>
      <c r="G80" s="317">
        <v>5809.9576715530002</v>
      </c>
      <c r="H80" s="317">
        <v>12724.697811918</v>
      </c>
      <c r="I80" s="317">
        <v>15308.660508871</v>
      </c>
      <c r="J80" s="317">
        <v>12143.195904882001</v>
      </c>
      <c r="K80" s="317">
        <v>11724.756064945999</v>
      </c>
      <c r="L80" s="317">
        <v>11925.782222663</v>
      </c>
      <c r="M80" s="317">
        <v>13663.335251621</v>
      </c>
      <c r="N80" s="317">
        <v>12373.880541508999</v>
      </c>
      <c r="O80" s="936">
        <v>13151.128018653</v>
      </c>
      <c r="P80" s="936">
        <v>15332.417349743</v>
      </c>
      <c r="Q80" s="936">
        <v>16920.930228326</v>
      </c>
      <c r="R80" s="967">
        <v>12511.279243673</v>
      </c>
    </row>
    <row r="81" spans="1:18" s="65" customFormat="1" ht="12">
      <c r="A81" s="123" t="s">
        <v>17</v>
      </c>
      <c r="B81" s="1177" t="s">
        <v>370</v>
      </c>
      <c r="C81" s="234">
        <v>8751.0394075309996</v>
      </c>
      <c r="D81" s="234">
        <v>8212.4781900990001</v>
      </c>
      <c r="E81" s="234">
        <v>4916.357000557</v>
      </c>
      <c r="F81" s="234">
        <v>5415.0991614510003</v>
      </c>
      <c r="G81" s="234">
        <v>4883.087220079</v>
      </c>
      <c r="H81" s="234">
        <v>4375.4511896450003</v>
      </c>
      <c r="I81" s="234">
        <v>5459.1105785959999</v>
      </c>
      <c r="J81" s="234">
        <v>4670.1063573199999</v>
      </c>
      <c r="K81" s="234">
        <v>5599.4879331000002</v>
      </c>
      <c r="L81" s="234">
        <v>4544.8405382350002</v>
      </c>
      <c r="M81" s="234">
        <v>5317.0511413530003</v>
      </c>
      <c r="N81" s="234">
        <v>4977.6346464950002</v>
      </c>
      <c r="O81" s="936">
        <v>6679.7026425599997</v>
      </c>
      <c r="P81" s="936">
        <v>4700.1737257659997</v>
      </c>
      <c r="Q81" s="936">
        <v>6038.8428881110003</v>
      </c>
      <c r="R81" s="967">
        <v>5031.4278522630002</v>
      </c>
    </row>
    <row r="82" spans="1:18" s="65" customFormat="1" ht="24">
      <c r="A82" s="123" t="s">
        <v>17</v>
      </c>
      <c r="B82" s="1177" t="s">
        <v>371</v>
      </c>
      <c r="C82" s="317">
        <v>205796.77258889301</v>
      </c>
      <c r="D82" s="317">
        <v>315920.61658516998</v>
      </c>
      <c r="E82" s="317">
        <v>360236.78034539899</v>
      </c>
      <c r="F82" s="234">
        <v>646947.10574486596</v>
      </c>
      <c r="G82" s="234">
        <v>690087.27746886096</v>
      </c>
      <c r="H82" s="234">
        <v>695258.33224671404</v>
      </c>
      <c r="I82" s="234">
        <v>711701.74548636598</v>
      </c>
      <c r="J82" s="234">
        <v>759386.26191444497</v>
      </c>
      <c r="K82" s="234">
        <v>786814.40982908197</v>
      </c>
      <c r="L82" s="234">
        <v>800571.06525135902</v>
      </c>
      <c r="M82" s="234">
        <v>801425.95252440101</v>
      </c>
      <c r="N82" s="234">
        <v>845026.76128236204</v>
      </c>
      <c r="O82" s="936">
        <v>868649.55890490697</v>
      </c>
      <c r="P82" s="936">
        <v>899336.46147986501</v>
      </c>
      <c r="Q82" s="936">
        <v>832648.11511933198</v>
      </c>
      <c r="R82" s="967">
        <v>727461.45700766798</v>
      </c>
    </row>
    <row r="83" spans="1:18" s="65" customFormat="1" ht="12.95" customHeight="1">
      <c r="A83" s="123" t="s">
        <v>17</v>
      </c>
      <c r="B83" s="1177" t="s">
        <v>347</v>
      </c>
      <c r="C83" s="317">
        <v>6672.0839879169998</v>
      </c>
      <c r="D83" s="317">
        <v>7552.9366404169996</v>
      </c>
      <c r="E83" s="317">
        <v>8793.6424148429996</v>
      </c>
      <c r="F83" s="317">
        <v>9061.8590079530004</v>
      </c>
      <c r="G83" s="317">
        <v>9095.9668588789991</v>
      </c>
      <c r="H83" s="317">
        <v>9271.4383943320008</v>
      </c>
      <c r="I83" s="317">
        <v>9201.7814881819995</v>
      </c>
      <c r="J83" s="317">
        <v>9425.3452702609993</v>
      </c>
      <c r="K83" s="317">
        <v>9608.5160896430007</v>
      </c>
      <c r="L83" s="317">
        <v>10819.316769965</v>
      </c>
      <c r="M83" s="317">
        <v>3.5889413729999999</v>
      </c>
      <c r="N83" s="317">
        <v>302.75800611699998</v>
      </c>
      <c r="O83" s="936">
        <v>11152.568898899999</v>
      </c>
      <c r="P83" s="936">
        <v>11059.867919077</v>
      </c>
      <c r="Q83" s="936">
        <v>11313.594959788999</v>
      </c>
      <c r="R83" s="967">
        <v>11085.908399295</v>
      </c>
    </row>
    <row r="84" spans="1:18" s="65" customFormat="1" ht="12.95" customHeight="1">
      <c r="A84" s="1328" t="s">
        <v>372</v>
      </c>
      <c r="B84" s="1329"/>
      <c r="C84" s="235">
        <v>101201.94744743501</v>
      </c>
      <c r="D84" s="235">
        <v>57425.79427744</v>
      </c>
      <c r="E84" s="235">
        <v>54164.662577094001</v>
      </c>
      <c r="F84" s="235">
        <v>55660.156313524007</v>
      </c>
      <c r="G84" s="235">
        <v>56451.828414242002</v>
      </c>
      <c r="H84" s="235">
        <v>53546.303995603004</v>
      </c>
      <c r="I84" s="235">
        <v>52488.140940006</v>
      </c>
      <c r="J84" s="235">
        <v>55108.627147901003</v>
      </c>
      <c r="K84" s="235">
        <v>47786.879007863005</v>
      </c>
      <c r="L84" s="235">
        <v>62469.904065912997</v>
      </c>
      <c r="M84" s="235">
        <v>65840.254251320002</v>
      </c>
      <c r="N84" s="235">
        <v>70120.293955261004</v>
      </c>
      <c r="O84" s="937">
        <v>79673.120170226</v>
      </c>
      <c r="P84" s="937">
        <v>73614.904354573009</v>
      </c>
      <c r="Q84" s="937">
        <v>85232.959890294995</v>
      </c>
      <c r="R84" s="968">
        <v>49673.359676941</v>
      </c>
    </row>
    <row r="85" spans="1:18" s="65" customFormat="1" ht="12.95" customHeight="1">
      <c r="A85" s="123" t="s">
        <v>17</v>
      </c>
      <c r="B85" s="1177" t="s">
        <v>373</v>
      </c>
      <c r="C85" s="317">
        <v>94855.149686218007</v>
      </c>
      <c r="D85" s="317">
        <v>56670.837578423998</v>
      </c>
      <c r="E85" s="234">
        <v>48742.906785355997</v>
      </c>
      <c r="F85" s="234">
        <v>54528.987116668002</v>
      </c>
      <c r="G85" s="234">
        <v>55260.442750194998</v>
      </c>
      <c r="H85" s="234">
        <v>52450.903425823002</v>
      </c>
      <c r="I85" s="234">
        <v>51435.580630643999</v>
      </c>
      <c r="J85" s="234">
        <v>54051.912926178004</v>
      </c>
      <c r="K85" s="234">
        <v>46787.447976164003</v>
      </c>
      <c r="L85" s="234">
        <v>61482.177156512997</v>
      </c>
      <c r="M85" s="234">
        <v>64833.363932031003</v>
      </c>
      <c r="N85" s="234">
        <v>68961.424360927995</v>
      </c>
      <c r="O85" s="936">
        <v>78679.064287722998</v>
      </c>
      <c r="P85" s="936">
        <v>72596.911046962996</v>
      </c>
      <c r="Q85" s="936">
        <v>84204.271451431006</v>
      </c>
      <c r="R85" s="967">
        <v>44832.000730663</v>
      </c>
    </row>
    <row r="86" spans="1:18" s="65" customFormat="1" ht="12.95" customHeight="1">
      <c r="A86" s="123" t="s">
        <v>17</v>
      </c>
      <c r="B86" s="1177" t="s">
        <v>772</v>
      </c>
      <c r="C86" s="234">
        <v>6330.1607607960004</v>
      </c>
      <c r="D86" s="234">
        <v>81.108631870000011</v>
      </c>
      <c r="E86" s="317">
        <v>82.800414576999998</v>
      </c>
      <c r="F86" s="317">
        <v>81.025912296999991</v>
      </c>
      <c r="G86" s="317">
        <v>86.641033514</v>
      </c>
      <c r="H86" s="317">
        <v>90.58265019000001</v>
      </c>
      <c r="I86" s="317">
        <v>96.053375818999996</v>
      </c>
      <c r="J86" s="317">
        <v>98.513985744999999</v>
      </c>
      <c r="K86" s="317">
        <v>99.346694909000007</v>
      </c>
      <c r="L86" s="317">
        <v>96.666444403</v>
      </c>
      <c r="M86" s="317">
        <v>96.01369090099999</v>
      </c>
      <c r="N86" s="317">
        <v>93.400966288999996</v>
      </c>
      <c r="O86" s="936">
        <v>94.735435559999999</v>
      </c>
      <c r="P86" s="936">
        <v>91.39776864800001</v>
      </c>
      <c r="Q86" s="936">
        <v>100.526510449</v>
      </c>
      <c r="R86" s="967">
        <v>97.178497489999998</v>
      </c>
    </row>
    <row r="87" spans="1:18" s="65" customFormat="1" ht="12.95" customHeight="1">
      <c r="A87" s="123" t="s">
        <v>17</v>
      </c>
      <c r="B87" s="1177" t="s">
        <v>347</v>
      </c>
      <c r="C87" s="317">
        <v>16.637000421</v>
      </c>
      <c r="D87" s="317">
        <v>673.84806714599995</v>
      </c>
      <c r="E87" s="317">
        <v>5338.9553771609999</v>
      </c>
      <c r="F87" s="317">
        <v>1050.143284559</v>
      </c>
      <c r="G87" s="317">
        <v>1104.744630533</v>
      </c>
      <c r="H87" s="317">
        <v>1004.81791959</v>
      </c>
      <c r="I87" s="317">
        <v>956.50693354299995</v>
      </c>
      <c r="J87" s="317">
        <v>958.20023597800002</v>
      </c>
      <c r="K87" s="317">
        <v>900.08433678999995</v>
      </c>
      <c r="L87" s="317">
        <v>891.06046499700005</v>
      </c>
      <c r="M87" s="317">
        <v>910.87662838799997</v>
      </c>
      <c r="N87" s="317">
        <v>1065.4686280440001</v>
      </c>
      <c r="O87" s="936">
        <v>899.32044694299998</v>
      </c>
      <c r="P87" s="936">
        <v>926.59553896199998</v>
      </c>
      <c r="Q87" s="936">
        <v>928.16192841500003</v>
      </c>
      <c r="R87" s="967">
        <v>4744.1804487879999</v>
      </c>
    </row>
    <row r="88" spans="1:18" s="65" customFormat="1" ht="12.95" customHeight="1">
      <c r="A88" s="1328" t="s">
        <v>375</v>
      </c>
      <c r="B88" s="1329"/>
      <c r="C88" s="235">
        <v>24515.082891342001</v>
      </c>
      <c r="D88" s="235">
        <v>29329.308576200001</v>
      </c>
      <c r="E88" s="235">
        <v>31205.195879700001</v>
      </c>
      <c r="F88" s="235">
        <v>32172.48650019</v>
      </c>
      <c r="G88" s="235">
        <v>32695.467728577001</v>
      </c>
      <c r="H88" s="235">
        <v>0</v>
      </c>
      <c r="I88" s="235">
        <v>0</v>
      </c>
      <c r="J88" s="235">
        <v>0</v>
      </c>
      <c r="K88" s="235">
        <v>0</v>
      </c>
      <c r="L88" s="235">
        <v>0</v>
      </c>
      <c r="M88" s="235">
        <v>0</v>
      </c>
      <c r="N88" s="235">
        <v>0</v>
      </c>
      <c r="O88" s="937">
        <v>0</v>
      </c>
      <c r="P88" s="937">
        <v>0</v>
      </c>
      <c r="Q88" s="937">
        <v>0</v>
      </c>
      <c r="R88" s="968">
        <v>0</v>
      </c>
    </row>
    <row r="89" spans="1:18" s="65" customFormat="1" ht="12.95" customHeight="1">
      <c r="A89" s="123" t="s">
        <v>17</v>
      </c>
      <c r="B89" s="1177" t="s">
        <v>376</v>
      </c>
      <c r="C89" s="317">
        <v>24273.346872725</v>
      </c>
      <c r="D89" s="317">
        <v>28955.410452200002</v>
      </c>
      <c r="E89" s="317">
        <v>30971.150902377001</v>
      </c>
      <c r="F89" s="317">
        <v>32172.116332284</v>
      </c>
      <c r="G89" s="317">
        <v>32695.098925671002</v>
      </c>
      <c r="H89" s="317">
        <v>32353.394234306001</v>
      </c>
      <c r="I89" s="317">
        <v>33189.411475287001</v>
      </c>
      <c r="J89" s="317">
        <v>33544.568685671999</v>
      </c>
      <c r="K89" s="317">
        <v>33581.117697713002</v>
      </c>
      <c r="L89" s="317">
        <v>33495.857209995003</v>
      </c>
      <c r="M89" s="317">
        <v>33105.128655619003</v>
      </c>
      <c r="N89" s="317">
        <v>36144.526396603003</v>
      </c>
      <c r="O89" s="936">
        <v>37425.806937462003</v>
      </c>
      <c r="P89" s="936">
        <v>35612.100192350001</v>
      </c>
      <c r="Q89" s="936">
        <v>38189.498037614001</v>
      </c>
      <c r="R89" s="967">
        <v>38138.816260717002</v>
      </c>
    </row>
    <row r="90" spans="1:18" s="65" customFormat="1" ht="12.95" customHeight="1">
      <c r="A90" s="123" t="s">
        <v>17</v>
      </c>
      <c r="B90" s="1170" t="s">
        <v>328</v>
      </c>
      <c r="C90" s="317">
        <v>241.73601861700001</v>
      </c>
      <c r="D90" s="317">
        <v>373.898124</v>
      </c>
      <c r="E90" s="317">
        <v>234.04497732300001</v>
      </c>
      <c r="F90" s="317">
        <v>0.37016790599999999</v>
      </c>
      <c r="G90" s="317">
        <v>0.36880290599999999</v>
      </c>
      <c r="H90" s="317">
        <v>0.36880290599999999</v>
      </c>
      <c r="I90" s="317">
        <v>0.36880290599999999</v>
      </c>
      <c r="J90" s="317">
        <v>0.36845290600000002</v>
      </c>
      <c r="K90" s="317">
        <v>0.36845290600000002</v>
      </c>
      <c r="L90" s="317">
        <v>0.36845290600000002</v>
      </c>
      <c r="M90" s="317">
        <v>0.36845290600000002</v>
      </c>
      <c r="N90" s="317">
        <v>0.36845290600000002</v>
      </c>
      <c r="O90" s="936">
        <v>0.36845290600000002</v>
      </c>
      <c r="P90" s="936">
        <v>0.36845290600000002</v>
      </c>
      <c r="Q90" s="936">
        <v>0.40560132100000001</v>
      </c>
      <c r="R90" s="967">
        <v>0.40560132100000001</v>
      </c>
    </row>
    <row r="91" spans="1:18" s="65" customFormat="1" ht="12.95" customHeight="1">
      <c r="A91" s="1328" t="s">
        <v>377</v>
      </c>
      <c r="B91" s="1329"/>
      <c r="C91" s="235">
        <v>56757.270526528002</v>
      </c>
      <c r="D91" s="235">
        <v>45260.870921942995</v>
      </c>
      <c r="E91" s="235">
        <v>69131.899541943989</v>
      </c>
      <c r="F91" s="235">
        <v>46665.666196867001</v>
      </c>
      <c r="G91" s="235">
        <v>46995.834476747004</v>
      </c>
      <c r="H91" s="235">
        <v>47244.440663044996</v>
      </c>
      <c r="I91" s="235">
        <v>47690.080770113003</v>
      </c>
      <c r="J91" s="235">
        <v>47178.150104047992</v>
      </c>
      <c r="K91" s="235">
        <v>45968.589860947002</v>
      </c>
      <c r="L91" s="235">
        <v>46718.765550493001</v>
      </c>
      <c r="M91" s="235">
        <v>41112.198363247997</v>
      </c>
      <c r="N91" s="235">
        <v>45143.300584610995</v>
      </c>
      <c r="O91" s="937">
        <v>49652.953098368009</v>
      </c>
      <c r="P91" s="937">
        <v>49913.913721403005</v>
      </c>
      <c r="Q91" s="937">
        <v>50386.862223145996</v>
      </c>
      <c r="R91" s="968">
        <v>53857.589308354007</v>
      </c>
    </row>
    <row r="92" spans="1:18" s="65" customFormat="1" ht="12">
      <c r="A92" s="123" t="s">
        <v>17</v>
      </c>
      <c r="B92" s="1177" t="s">
        <v>773</v>
      </c>
      <c r="C92" s="234">
        <v>6210.9248348709998</v>
      </c>
      <c r="D92" s="234">
        <v>1774.1473888309999</v>
      </c>
      <c r="E92" s="234">
        <v>1829.806128099</v>
      </c>
      <c r="F92" s="234">
        <v>1353.383949973</v>
      </c>
      <c r="G92" s="234">
        <v>1353.002738641</v>
      </c>
      <c r="H92" s="234">
        <v>1352.1785322139999</v>
      </c>
      <c r="I92" s="234">
        <v>1351.6249280009999</v>
      </c>
      <c r="J92" s="234">
        <v>1351.4908797789999</v>
      </c>
      <c r="K92" s="234">
        <v>1350.1912080730001</v>
      </c>
      <c r="L92" s="234">
        <v>1349.9591441099999</v>
      </c>
      <c r="M92" s="234">
        <v>854.97173517399995</v>
      </c>
      <c r="N92" s="234">
        <v>855.02178821200005</v>
      </c>
      <c r="O92" s="936">
        <v>1349.7856309670001</v>
      </c>
      <c r="P92" s="936">
        <v>1349.646522235</v>
      </c>
      <c r="Q92" s="936">
        <v>1348.1479864099999</v>
      </c>
      <c r="R92" s="967">
        <v>1348.064014718</v>
      </c>
    </row>
    <row r="93" spans="1:18" s="65" customFormat="1" ht="12">
      <c r="A93" s="123" t="s">
        <v>17</v>
      </c>
      <c r="B93" s="1177" t="s">
        <v>379</v>
      </c>
      <c r="C93" s="317">
        <v>44898.684799256996</v>
      </c>
      <c r="D93" s="317">
        <v>43476.452316597999</v>
      </c>
      <c r="E93" s="317">
        <v>67280.031393276993</v>
      </c>
      <c r="F93" s="317">
        <v>45312.077801842002</v>
      </c>
      <c r="G93" s="317">
        <v>45642.180147959007</v>
      </c>
      <c r="H93" s="317">
        <v>45891.286442229</v>
      </c>
      <c r="I93" s="317">
        <v>46337.198036216003</v>
      </c>
      <c r="J93" s="317">
        <v>45824.875402879996</v>
      </c>
      <c r="K93" s="317">
        <v>44615.776972890999</v>
      </c>
      <c r="L93" s="317">
        <v>45364.897757908002</v>
      </c>
      <c r="M93" s="317">
        <v>40251.913061846004</v>
      </c>
      <c r="N93" s="317">
        <v>44281.111577923999</v>
      </c>
      <c r="O93" s="936">
        <v>48293.864269069003</v>
      </c>
      <c r="P93" s="936">
        <v>48553.234754671001</v>
      </c>
      <c r="Q93" s="936">
        <v>49025.811773456</v>
      </c>
      <c r="R93" s="967">
        <v>52493.500144117002</v>
      </c>
    </row>
    <row r="94" spans="1:18" s="65" customFormat="1" ht="12.95" customHeight="1">
      <c r="A94" s="123"/>
      <c r="B94" s="1179" t="s">
        <v>774</v>
      </c>
      <c r="C94" s="317">
        <v>43724.270971414</v>
      </c>
      <c r="D94" s="317">
        <v>42721.005221881998</v>
      </c>
      <c r="E94" s="234">
        <v>66517.807039684005</v>
      </c>
      <c r="F94" s="234">
        <v>44880.193950207002</v>
      </c>
      <c r="G94" s="234">
        <v>45210.416601809004</v>
      </c>
      <c r="H94" s="234">
        <v>45459.939718097005</v>
      </c>
      <c r="I94" s="234">
        <v>45902.819897595</v>
      </c>
      <c r="J94" s="234">
        <v>45390.212666691994</v>
      </c>
      <c r="K94" s="234">
        <v>44177.868003349002</v>
      </c>
      <c r="L94" s="234">
        <v>44926.987068242997</v>
      </c>
      <c r="M94" s="234">
        <v>39813.858681511003</v>
      </c>
      <c r="N94" s="234">
        <v>43842.934254519998</v>
      </c>
      <c r="O94" s="936">
        <v>47855.580171172005</v>
      </c>
      <c r="P94" s="936">
        <v>48114.715166804999</v>
      </c>
      <c r="Q94" s="936">
        <v>48587.553729512001</v>
      </c>
      <c r="R94" s="967">
        <v>52206.310417136003</v>
      </c>
    </row>
    <row r="95" spans="1:18" s="65" customFormat="1" ht="12.95" customHeight="1">
      <c r="A95" s="123"/>
      <c r="B95" s="1180" t="s">
        <v>328</v>
      </c>
      <c r="C95" s="234">
        <v>1174.413827843</v>
      </c>
      <c r="D95" s="234">
        <v>755.44709471600004</v>
      </c>
      <c r="E95" s="317">
        <v>762.22435359300005</v>
      </c>
      <c r="F95" s="317">
        <v>431.88385163499998</v>
      </c>
      <c r="G95" s="317">
        <v>431.76354615000002</v>
      </c>
      <c r="H95" s="317">
        <v>431.34672413200002</v>
      </c>
      <c r="I95" s="317">
        <v>434.37813862100001</v>
      </c>
      <c r="J95" s="317">
        <v>434.662736188</v>
      </c>
      <c r="K95" s="317">
        <v>437.90896954200002</v>
      </c>
      <c r="L95" s="317">
        <v>437.91068966500001</v>
      </c>
      <c r="M95" s="317">
        <v>438.05438033500002</v>
      </c>
      <c r="N95" s="317">
        <v>438.17732340399999</v>
      </c>
      <c r="O95" s="936">
        <v>438.28409789699998</v>
      </c>
      <c r="P95" s="936">
        <v>438.51958786599999</v>
      </c>
      <c r="Q95" s="936">
        <v>438.25804394400001</v>
      </c>
      <c r="R95" s="967">
        <v>287.18972698099998</v>
      </c>
    </row>
    <row r="96" spans="1:18" s="65" customFormat="1" ht="12">
      <c r="A96" s="123" t="s">
        <v>17</v>
      </c>
      <c r="B96" s="1177" t="s">
        <v>381</v>
      </c>
      <c r="C96" s="317">
        <v>5647.6608924000002</v>
      </c>
      <c r="D96" s="317">
        <v>10.271216514000001</v>
      </c>
      <c r="E96" s="317">
        <v>22.062020568000001</v>
      </c>
      <c r="F96" s="317">
        <v>0.20444505199999999</v>
      </c>
      <c r="G96" s="317">
        <v>0.65159014699999995</v>
      </c>
      <c r="H96" s="317">
        <v>0.97568860199999996</v>
      </c>
      <c r="I96" s="317">
        <v>1.257805896</v>
      </c>
      <c r="J96" s="317">
        <v>1.7838213890000001</v>
      </c>
      <c r="K96" s="317">
        <v>2.6216799829999999</v>
      </c>
      <c r="L96" s="317">
        <v>3.9086484750000001</v>
      </c>
      <c r="M96" s="317">
        <v>5.313566228</v>
      </c>
      <c r="N96" s="317">
        <v>7.1672184750000003</v>
      </c>
      <c r="O96" s="936">
        <v>9.3031983319999991</v>
      </c>
      <c r="P96" s="936">
        <v>11.032444497</v>
      </c>
      <c r="Q96" s="936">
        <v>12.902463279999999</v>
      </c>
      <c r="R96" s="967">
        <v>16.025149518999999</v>
      </c>
    </row>
    <row r="97" spans="1:18" s="65" customFormat="1" ht="12.95" customHeight="1">
      <c r="A97" s="123"/>
      <c r="B97" s="1179" t="s">
        <v>791</v>
      </c>
      <c r="C97" s="317">
        <v>5647.6608924000002</v>
      </c>
      <c r="D97" s="317">
        <v>10.271216514000001</v>
      </c>
      <c r="E97" s="317">
        <v>22.062020568000001</v>
      </c>
      <c r="F97" s="317">
        <v>0.20444505199999999</v>
      </c>
      <c r="G97" s="317">
        <v>0.65159014699999995</v>
      </c>
      <c r="H97" s="317">
        <v>0.97568860199999996</v>
      </c>
      <c r="I97" s="317">
        <v>1.257805896</v>
      </c>
      <c r="J97" s="317">
        <v>1.7838213890000001</v>
      </c>
      <c r="K97" s="317">
        <v>2.6216799829999999</v>
      </c>
      <c r="L97" s="317">
        <v>3.9086484750000001</v>
      </c>
      <c r="M97" s="317">
        <v>5.313566228</v>
      </c>
      <c r="N97" s="317">
        <v>7.1672184750000003</v>
      </c>
      <c r="O97" s="936">
        <v>9.3031983319999991</v>
      </c>
      <c r="P97" s="936">
        <v>11.032444497</v>
      </c>
      <c r="Q97" s="936">
        <v>12.902463279999999</v>
      </c>
      <c r="R97" s="967">
        <v>16.025149518999999</v>
      </c>
    </row>
    <row r="98" spans="1:18" s="65" customFormat="1" ht="12.95" customHeight="1">
      <c r="A98" s="123"/>
      <c r="B98" s="1180"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33" t="s">
        <v>820</v>
      </c>
      <c r="B100" s="1334"/>
      <c r="C100" s="1334"/>
      <c r="D100" s="1334"/>
      <c r="E100" s="1334"/>
      <c r="F100" s="1334"/>
      <c r="G100" s="1334"/>
      <c r="H100" s="1334"/>
      <c r="I100" s="1334"/>
      <c r="J100" s="1334"/>
      <c r="K100" s="1334"/>
      <c r="L100" s="1334"/>
      <c r="M100" s="1334"/>
      <c r="N100" s="1334"/>
      <c r="O100" s="1334"/>
      <c r="P100" s="1334"/>
      <c r="Q100" s="1334"/>
      <c r="R100" s="1335"/>
    </row>
    <row r="101" spans="1:18" s="65" customFormat="1" ht="22.35" customHeight="1">
      <c r="A101" s="1351" t="s">
        <v>382</v>
      </c>
      <c r="B101" s="1352"/>
      <c r="C101" s="1340">
        <v>2021</v>
      </c>
      <c r="D101" s="1340">
        <v>2022</v>
      </c>
      <c r="E101" s="1354">
        <v>2023</v>
      </c>
      <c r="F101" s="1354">
        <v>2024</v>
      </c>
      <c r="G101" s="1354"/>
      <c r="H101" s="1354"/>
      <c r="I101" s="1354"/>
      <c r="J101" s="1354"/>
      <c r="K101" s="1354"/>
      <c r="L101" s="1354"/>
      <c r="M101" s="1354">
        <v>2025</v>
      </c>
      <c r="N101" s="1354"/>
      <c r="O101" s="1354"/>
      <c r="P101" s="1354"/>
      <c r="Q101" s="1354"/>
      <c r="R101" s="1355"/>
    </row>
    <row r="102" spans="1:18" s="65" customFormat="1" ht="22.35" customHeight="1">
      <c r="A102" s="1351"/>
      <c r="B102" s="1352"/>
      <c r="C102" s="1339"/>
      <c r="D102" s="1340"/>
      <c r="E102" s="1354"/>
      <c r="F102" s="807" t="s">
        <v>5</v>
      </c>
      <c r="G102" s="807" t="s">
        <v>6</v>
      </c>
      <c r="H102" s="807" t="s">
        <v>267</v>
      </c>
      <c r="I102" s="807" t="s">
        <v>7</v>
      </c>
      <c r="J102" s="807" t="s">
        <v>13</v>
      </c>
      <c r="K102" s="807" t="s">
        <v>14</v>
      </c>
      <c r="L102" s="807" t="s">
        <v>904</v>
      </c>
      <c r="M102" s="807" t="s">
        <v>0</v>
      </c>
      <c r="N102" s="807" t="s">
        <v>1</v>
      </c>
      <c r="O102" s="807" t="s">
        <v>2</v>
      </c>
      <c r="P102" s="807" t="s">
        <v>3</v>
      </c>
      <c r="Q102" s="807" t="s">
        <v>4</v>
      </c>
      <c r="R102" s="810" t="s">
        <v>5</v>
      </c>
    </row>
    <row r="103" spans="1:18" s="65" customFormat="1" ht="12.95" customHeight="1">
      <c r="A103" s="1328" t="s">
        <v>364</v>
      </c>
      <c r="B103" s="1329"/>
      <c r="C103" s="235">
        <v>303251.90534036304</v>
      </c>
      <c r="D103" s="235">
        <v>448900.99793913902</v>
      </c>
      <c r="E103" s="235">
        <v>538888.9655922961</v>
      </c>
      <c r="F103" s="235">
        <v>659075.19407857489</v>
      </c>
      <c r="G103" s="235">
        <v>677647.11032907502</v>
      </c>
      <c r="H103" s="235">
        <v>676069.842716938</v>
      </c>
      <c r="I103" s="235">
        <v>680391.78535816784</v>
      </c>
      <c r="J103" s="235">
        <v>735749.65354449896</v>
      </c>
      <c r="K103" s="235">
        <v>704146.44125826692</v>
      </c>
      <c r="L103" s="235">
        <v>670678.21148410998</v>
      </c>
      <c r="M103" s="235">
        <v>653610.44832395995</v>
      </c>
      <c r="N103" s="235">
        <v>673039.49806274311</v>
      </c>
      <c r="O103" s="937">
        <v>664312.70722228801</v>
      </c>
      <c r="P103" s="937">
        <v>655516.28053230897</v>
      </c>
      <c r="Q103" s="937">
        <v>620631.61363226199</v>
      </c>
      <c r="R103" s="968">
        <v>751067.14319711202</v>
      </c>
    </row>
    <row r="104" spans="1:18" s="65" customFormat="1" ht="12">
      <c r="A104" s="123" t="s">
        <v>17</v>
      </c>
      <c r="B104" s="1177" t="s">
        <v>365</v>
      </c>
      <c r="C104" s="317">
        <v>28945.66689837</v>
      </c>
      <c r="D104" s="317">
        <v>25831.305058524998</v>
      </c>
      <c r="E104" s="317">
        <v>45446.013956367999</v>
      </c>
      <c r="F104" s="317">
        <v>43389.023364683999</v>
      </c>
      <c r="G104" s="317">
        <v>41637.800000000003</v>
      </c>
      <c r="H104" s="317">
        <v>39601.15</v>
      </c>
      <c r="I104" s="317">
        <v>38804.199999999997</v>
      </c>
      <c r="J104" s="317">
        <v>40208.35</v>
      </c>
      <c r="K104" s="317">
        <v>42172.35</v>
      </c>
      <c r="L104" s="317">
        <v>41220.35</v>
      </c>
      <c r="M104" s="317">
        <v>45514.5</v>
      </c>
      <c r="N104" s="317">
        <v>47943.9</v>
      </c>
      <c r="O104" s="936">
        <v>47778.8</v>
      </c>
      <c r="P104" s="936">
        <v>45403</v>
      </c>
      <c r="Q104" s="936">
        <v>44564.45</v>
      </c>
      <c r="R104" s="967">
        <v>44415.675000000003</v>
      </c>
    </row>
    <row r="105" spans="1:18" s="65" customFormat="1" ht="24">
      <c r="A105" s="123" t="s">
        <v>17</v>
      </c>
      <c r="B105" s="1177" t="s">
        <v>366</v>
      </c>
      <c r="C105" s="317">
        <v>274112.204628993</v>
      </c>
      <c r="D105" s="317">
        <v>422596.683123847</v>
      </c>
      <c r="E105" s="317">
        <v>493217.47973810002</v>
      </c>
      <c r="F105" s="317">
        <v>615010.38280233496</v>
      </c>
      <c r="G105" s="317">
        <v>635537.51636596897</v>
      </c>
      <c r="H105" s="317">
        <v>636250.90239119099</v>
      </c>
      <c r="I105" s="317">
        <v>641427.20829105191</v>
      </c>
      <c r="J105" s="317">
        <v>695313.06737425399</v>
      </c>
      <c r="K105" s="317">
        <v>661862.054135566</v>
      </c>
      <c r="L105" s="317">
        <v>629326.20626635</v>
      </c>
      <c r="M105" s="317">
        <v>596712.26437765895</v>
      </c>
      <c r="N105" s="317">
        <v>613341.36791626504</v>
      </c>
      <c r="O105" s="936">
        <v>616465.59569652192</v>
      </c>
      <c r="P105" s="936">
        <v>609069.48351987998</v>
      </c>
      <c r="Q105" s="936">
        <v>575883.324683871</v>
      </c>
      <c r="R105" s="967">
        <v>705540.22625031299</v>
      </c>
    </row>
    <row r="106" spans="1:18" ht="12.95" customHeight="1">
      <c r="A106" s="123" t="s">
        <v>17</v>
      </c>
      <c r="B106" s="1177" t="s">
        <v>328</v>
      </c>
      <c r="C106" s="234">
        <v>194.03381300000001</v>
      </c>
      <c r="D106" s="234">
        <v>473.009756767</v>
      </c>
      <c r="E106" s="234">
        <v>225.47189782800001</v>
      </c>
      <c r="F106" s="234">
        <v>675.78791155600004</v>
      </c>
      <c r="G106" s="234">
        <v>471.79396310599998</v>
      </c>
      <c r="H106" s="234">
        <v>217.790325747</v>
      </c>
      <c r="I106" s="234">
        <v>160.37706711600001</v>
      </c>
      <c r="J106" s="234">
        <v>228.23617024500001</v>
      </c>
      <c r="K106" s="234">
        <v>112.037122701</v>
      </c>
      <c r="L106" s="234">
        <v>131.65521776</v>
      </c>
      <c r="M106" s="234">
        <v>11383.683946301</v>
      </c>
      <c r="N106" s="234">
        <v>11754.230146477999</v>
      </c>
      <c r="O106" s="935">
        <v>68.311525766000003</v>
      </c>
      <c r="P106" s="935">
        <v>1043.797012429</v>
      </c>
      <c r="Q106" s="935">
        <v>183.838948391</v>
      </c>
      <c r="R106" s="965">
        <v>1111.2419467990001</v>
      </c>
    </row>
    <row r="107" spans="1:18" ht="12.95" customHeight="1">
      <c r="A107" s="1328" t="s">
        <v>367</v>
      </c>
      <c r="B107" s="1329"/>
      <c r="C107" s="235">
        <v>938903.057427641</v>
      </c>
      <c r="D107" s="235">
        <v>1177302.0558506951</v>
      </c>
      <c r="E107" s="235">
        <v>1316953.0274022389</v>
      </c>
      <c r="F107" s="235">
        <v>1498423.3695616859</v>
      </c>
      <c r="G107" s="235">
        <v>1511912.841588092</v>
      </c>
      <c r="H107" s="235">
        <v>1510582.623507879</v>
      </c>
      <c r="I107" s="235">
        <v>1515494.9859809349</v>
      </c>
      <c r="J107" s="235">
        <v>1594768.5668040479</v>
      </c>
      <c r="K107" s="235">
        <v>1596345.477406776</v>
      </c>
      <c r="L107" s="235">
        <v>1557217.5605875929</v>
      </c>
      <c r="M107" s="235">
        <v>1570704.4269677491</v>
      </c>
      <c r="N107" s="235">
        <v>1571480.9371304158</v>
      </c>
      <c r="O107" s="933">
        <v>1570043.9804650871</v>
      </c>
      <c r="P107" s="933">
        <v>1545469.9480999431</v>
      </c>
      <c r="Q107" s="933">
        <v>1499351.7069215542</v>
      </c>
      <c r="R107" s="964">
        <v>1655914.480823477</v>
      </c>
    </row>
    <row r="108" spans="1:18" ht="24">
      <c r="A108" s="123" t="s">
        <v>17</v>
      </c>
      <c r="B108" s="1177" t="s">
        <v>775</v>
      </c>
      <c r="C108" s="234">
        <v>609276.44212218304</v>
      </c>
      <c r="D108" s="234">
        <v>733621.87225482904</v>
      </c>
      <c r="E108" s="234">
        <v>802049.78288222803</v>
      </c>
      <c r="F108" s="317">
        <v>853276.96921752091</v>
      </c>
      <c r="G108" s="317">
        <v>855256.71198221203</v>
      </c>
      <c r="H108" s="317">
        <v>850330.59714634402</v>
      </c>
      <c r="I108" s="317">
        <v>846723.83768194006</v>
      </c>
      <c r="J108" s="317">
        <v>862822.938776533</v>
      </c>
      <c r="K108" s="317">
        <v>892055.54993023199</v>
      </c>
      <c r="L108" s="317">
        <v>886732.992981927</v>
      </c>
      <c r="M108" s="317">
        <v>922780.54360136401</v>
      </c>
      <c r="N108" s="317">
        <v>912811.54110547598</v>
      </c>
      <c r="O108" s="935">
        <v>913421.20326441107</v>
      </c>
      <c r="P108" s="935">
        <v>896399.41383791703</v>
      </c>
      <c r="Q108" s="935">
        <v>886525.45965924696</v>
      </c>
      <c r="R108" s="965">
        <v>929230.81469515199</v>
      </c>
    </row>
    <row r="109" spans="1:18" s="65" customFormat="1" ht="12.95" customHeight="1">
      <c r="A109" s="123"/>
      <c r="B109" s="1178" t="s">
        <v>705</v>
      </c>
      <c r="C109" s="317">
        <v>79499.677797354001</v>
      </c>
      <c r="D109" s="317">
        <v>105555.628147707</v>
      </c>
      <c r="E109" s="317">
        <v>105229.852713254</v>
      </c>
      <c r="F109" s="317">
        <v>122310.57907358999</v>
      </c>
      <c r="G109" s="317">
        <v>118938.428409858</v>
      </c>
      <c r="H109" s="317">
        <v>115432.399676819</v>
      </c>
      <c r="I109" s="317">
        <v>119410.963717857</v>
      </c>
      <c r="J109" s="317">
        <v>117963.081016468</v>
      </c>
      <c r="K109" s="317">
        <v>122987.31258668299</v>
      </c>
      <c r="L109" s="317">
        <v>119563.88765001501</v>
      </c>
      <c r="M109" s="317">
        <v>126389.17564282</v>
      </c>
      <c r="N109" s="317">
        <v>123756.612250958</v>
      </c>
      <c r="O109" s="936">
        <v>125673.94357213601</v>
      </c>
      <c r="P109" s="936">
        <v>127584.25754225699</v>
      </c>
      <c r="Q109" s="936">
        <v>124101.349595205</v>
      </c>
      <c r="R109" s="967">
        <v>128724.589654026</v>
      </c>
    </row>
    <row r="110" spans="1:18" s="65" customFormat="1" ht="12.95" customHeight="1">
      <c r="A110" s="123"/>
      <c r="B110" s="1178" t="s">
        <v>706</v>
      </c>
      <c r="C110" s="234">
        <v>529776.76432482898</v>
      </c>
      <c r="D110" s="234">
        <v>628066.24410712207</v>
      </c>
      <c r="E110" s="234">
        <v>696819.93016897398</v>
      </c>
      <c r="F110" s="317">
        <v>730966.39014393091</v>
      </c>
      <c r="G110" s="317">
        <v>736318.283572354</v>
      </c>
      <c r="H110" s="317">
        <v>734898.19746952492</v>
      </c>
      <c r="I110" s="317">
        <v>727312.87396408303</v>
      </c>
      <c r="J110" s="317">
        <v>744859.857760065</v>
      </c>
      <c r="K110" s="317">
        <v>769068.23734354903</v>
      </c>
      <c r="L110" s="317">
        <v>767169.10533191205</v>
      </c>
      <c r="M110" s="317">
        <v>796391.36795854405</v>
      </c>
      <c r="N110" s="317">
        <v>789054.92885451799</v>
      </c>
      <c r="O110" s="936">
        <v>787747.25969227497</v>
      </c>
      <c r="P110" s="936">
        <v>768815.15629566007</v>
      </c>
      <c r="Q110" s="936">
        <v>762424.11006404192</v>
      </c>
      <c r="R110" s="967">
        <v>800506.22504112602</v>
      </c>
    </row>
    <row r="111" spans="1:18" s="65" customFormat="1" ht="24">
      <c r="A111" s="123" t="s">
        <v>17</v>
      </c>
      <c r="B111" s="1177" t="s">
        <v>771</v>
      </c>
      <c r="C111" s="317">
        <v>9875.1438945669997</v>
      </c>
      <c r="D111" s="317">
        <v>9699.939570556</v>
      </c>
      <c r="E111" s="317">
        <v>7310.2239864789999</v>
      </c>
      <c r="F111" s="317">
        <v>12545.732895214</v>
      </c>
      <c r="G111" s="317">
        <v>13400.450337458</v>
      </c>
      <c r="H111" s="317">
        <v>12246.09927314</v>
      </c>
      <c r="I111" s="317">
        <v>13966.953119727999</v>
      </c>
      <c r="J111" s="317">
        <v>15938.583425311999</v>
      </c>
      <c r="K111" s="317">
        <v>12570.172310545</v>
      </c>
      <c r="L111" s="317">
        <v>11435.551133979001</v>
      </c>
      <c r="M111" s="317">
        <v>14215.907170654998</v>
      </c>
      <c r="N111" s="317">
        <v>13544.827847736</v>
      </c>
      <c r="O111" s="936">
        <v>11378.800259009</v>
      </c>
      <c r="P111" s="936">
        <v>13320.288824982999</v>
      </c>
      <c r="Q111" s="936">
        <v>12734.010740846001</v>
      </c>
      <c r="R111" s="967">
        <v>12022.699086982</v>
      </c>
    </row>
    <row r="112" spans="1:18" s="65" customFormat="1" ht="12.95" customHeight="1">
      <c r="A112" s="123"/>
      <c r="B112" s="1178" t="s">
        <v>705</v>
      </c>
      <c r="C112" s="317">
        <v>133.89394427400001</v>
      </c>
      <c r="D112" s="317">
        <v>36.122067086999998</v>
      </c>
      <c r="E112" s="317">
        <v>19.808958049000001</v>
      </c>
      <c r="F112" s="317">
        <v>1337.002582304</v>
      </c>
      <c r="G112" s="317">
        <v>1733.470824301</v>
      </c>
      <c r="H112" s="317">
        <v>841.90139158600005</v>
      </c>
      <c r="I112" s="317">
        <v>815.99163709699997</v>
      </c>
      <c r="J112" s="317">
        <v>784.43449582100004</v>
      </c>
      <c r="K112" s="317">
        <v>822.85242193399995</v>
      </c>
      <c r="L112" s="317">
        <v>57.035384968000002</v>
      </c>
      <c r="M112" s="317">
        <v>72.146598616999995</v>
      </c>
      <c r="N112" s="317">
        <v>77.242388696000006</v>
      </c>
      <c r="O112" s="936">
        <v>32.371202283000002</v>
      </c>
      <c r="P112" s="936">
        <v>18.749587512000002</v>
      </c>
      <c r="Q112" s="936">
        <v>26.523649544000001</v>
      </c>
      <c r="R112" s="967">
        <v>23.135169570999999</v>
      </c>
    </row>
    <row r="113" spans="1:18" s="65" customFormat="1" ht="12.95" customHeight="1">
      <c r="A113" s="123"/>
      <c r="B113" s="1178" t="s">
        <v>706</v>
      </c>
      <c r="C113" s="317">
        <v>9741.2499502930004</v>
      </c>
      <c r="D113" s="317">
        <v>9663.8175034689993</v>
      </c>
      <c r="E113" s="317">
        <v>7290.4150284300003</v>
      </c>
      <c r="F113" s="317">
        <v>11208.73031291</v>
      </c>
      <c r="G113" s="317">
        <v>11666.979513156999</v>
      </c>
      <c r="H113" s="317">
        <v>11404.197881553999</v>
      </c>
      <c r="I113" s="317">
        <v>13150.961482630999</v>
      </c>
      <c r="J113" s="317">
        <v>15154.148929490999</v>
      </c>
      <c r="K113" s="317">
        <v>11747.319888610999</v>
      </c>
      <c r="L113" s="317">
        <v>11378.515749011</v>
      </c>
      <c r="M113" s="317">
        <v>14143.760572038</v>
      </c>
      <c r="N113" s="317">
        <v>13467.585459040001</v>
      </c>
      <c r="O113" s="936">
        <v>11346.429056726</v>
      </c>
      <c r="P113" s="936">
        <v>13301.539237470999</v>
      </c>
      <c r="Q113" s="936">
        <v>12707.487091302</v>
      </c>
      <c r="R113" s="967">
        <v>11999.563917411</v>
      </c>
    </row>
    <row r="114" spans="1:18" s="65" customFormat="1" ht="12">
      <c r="A114" s="123" t="s">
        <v>17</v>
      </c>
      <c r="B114" s="1177" t="s">
        <v>370</v>
      </c>
      <c r="C114" s="234">
        <v>20574.808280559999</v>
      </c>
      <c r="D114" s="234">
        <v>18585.516499177</v>
      </c>
      <c r="E114" s="234">
        <v>16618.603385164002</v>
      </c>
      <c r="F114" s="234">
        <v>19831.581690471001</v>
      </c>
      <c r="G114" s="234">
        <v>17956.614071474</v>
      </c>
      <c r="H114" s="234">
        <v>16902.670972620999</v>
      </c>
      <c r="I114" s="234">
        <v>16432.974550374001</v>
      </c>
      <c r="J114" s="234">
        <v>17558.842921373001</v>
      </c>
      <c r="K114" s="234">
        <v>17870.274620609998</v>
      </c>
      <c r="L114" s="234">
        <v>16875.587766478999</v>
      </c>
      <c r="M114" s="234">
        <v>16313.260926618999</v>
      </c>
      <c r="N114" s="234">
        <v>18771.259177514999</v>
      </c>
      <c r="O114" s="936">
        <v>19648.684601028999</v>
      </c>
      <c r="P114" s="936">
        <v>17220.069190302002</v>
      </c>
      <c r="Q114" s="936">
        <v>18957.152574436001</v>
      </c>
      <c r="R114" s="967">
        <v>17513.768963725001</v>
      </c>
    </row>
    <row r="115" spans="1:18" s="65" customFormat="1" ht="24">
      <c r="A115" s="123" t="s">
        <v>17</v>
      </c>
      <c r="B115" s="1177" t="s">
        <v>371</v>
      </c>
      <c r="C115" s="317">
        <v>296653.91809799802</v>
      </c>
      <c r="D115" s="317">
        <v>413231.78489686397</v>
      </c>
      <c r="E115" s="317">
        <v>488730.723015333</v>
      </c>
      <c r="F115" s="317">
        <v>608519.61277537805</v>
      </c>
      <c r="G115" s="317">
        <v>621085.9951231099</v>
      </c>
      <c r="H115" s="317">
        <v>625491.70231246902</v>
      </c>
      <c r="I115" s="317">
        <v>632691.46866583498</v>
      </c>
      <c r="J115" s="317">
        <v>692900.55950370408</v>
      </c>
      <c r="K115" s="317">
        <v>669056.31806202605</v>
      </c>
      <c r="L115" s="317">
        <v>637791.73026119091</v>
      </c>
      <c r="M115" s="317">
        <v>602219.22667080711</v>
      </c>
      <c r="N115" s="317">
        <v>609999.61634484597</v>
      </c>
      <c r="O115" s="936">
        <v>622146.9784803791</v>
      </c>
      <c r="P115" s="936">
        <v>613091.420411814</v>
      </c>
      <c r="Q115" s="936">
        <v>576272.36089553707</v>
      </c>
      <c r="R115" s="967">
        <v>692538.46530052903</v>
      </c>
    </row>
    <row r="116" spans="1:18" s="65" customFormat="1" ht="12.95" customHeight="1">
      <c r="A116" s="123" t="s">
        <v>17</v>
      </c>
      <c r="B116" s="1177" t="s">
        <v>347</v>
      </c>
      <c r="C116" s="317">
        <v>2522.7450323329999</v>
      </c>
      <c r="D116" s="317">
        <v>2162.942629269</v>
      </c>
      <c r="E116" s="317">
        <v>2243.694133035</v>
      </c>
      <c r="F116" s="317">
        <v>4249.4729831019995</v>
      </c>
      <c r="G116" s="317">
        <v>4213.0700738380001</v>
      </c>
      <c r="H116" s="317">
        <v>5611.5538033049997</v>
      </c>
      <c r="I116" s="317">
        <v>5679.751963058</v>
      </c>
      <c r="J116" s="317">
        <v>5547.6421771259993</v>
      </c>
      <c r="K116" s="317">
        <v>4793.1624833629994</v>
      </c>
      <c r="L116" s="317">
        <v>4381.6984440169999</v>
      </c>
      <c r="M116" s="317">
        <v>15175.488598304</v>
      </c>
      <c r="N116" s="317">
        <v>16353.692654843</v>
      </c>
      <c r="O116" s="936">
        <v>3448.3138602589997</v>
      </c>
      <c r="P116" s="936">
        <v>5438.7558349270003</v>
      </c>
      <c r="Q116" s="936">
        <v>4862.7230514880002</v>
      </c>
      <c r="R116" s="967">
        <v>4608.7327770889997</v>
      </c>
    </row>
    <row r="117" spans="1:18" s="65" customFormat="1" ht="12.95" customHeight="1">
      <c r="A117" s="1328" t="s">
        <v>372</v>
      </c>
      <c r="B117" s="1329"/>
      <c r="C117" s="235">
        <v>58054.398331395998</v>
      </c>
      <c r="D117" s="235">
        <v>119117.511406809</v>
      </c>
      <c r="E117" s="235">
        <v>118205.427219277</v>
      </c>
      <c r="F117" s="235">
        <v>124960.546930091</v>
      </c>
      <c r="G117" s="235">
        <v>127928.69238523301</v>
      </c>
      <c r="H117" s="235">
        <v>123191.77294629099</v>
      </c>
      <c r="I117" s="235">
        <v>123843.72776737899</v>
      </c>
      <c r="J117" s="235">
        <v>130526.152125555</v>
      </c>
      <c r="K117" s="235">
        <v>129853.56815893199</v>
      </c>
      <c r="L117" s="235">
        <v>125692.50996833801</v>
      </c>
      <c r="M117" s="235">
        <v>131065.27960214298</v>
      </c>
      <c r="N117" s="235">
        <v>137467.52791572298</v>
      </c>
      <c r="O117" s="937">
        <v>136718.37201181901</v>
      </c>
      <c r="P117" s="937">
        <v>144586.043378553</v>
      </c>
      <c r="Q117" s="937">
        <v>145854.83644050898</v>
      </c>
      <c r="R117" s="968">
        <v>178548.94940887502</v>
      </c>
    </row>
    <row r="118" spans="1:18" s="65" customFormat="1" ht="12.95" customHeight="1">
      <c r="A118" s="123" t="s">
        <v>17</v>
      </c>
      <c r="B118" s="1177" t="s">
        <v>373</v>
      </c>
      <c r="C118" s="317">
        <v>32464.809072968001</v>
      </c>
      <c r="D118" s="317">
        <v>107129.054828957</v>
      </c>
      <c r="E118" s="875">
        <v>104190.750408177</v>
      </c>
      <c r="F118" s="875">
        <v>109379.311041002</v>
      </c>
      <c r="G118" s="875">
        <v>112693.994641832</v>
      </c>
      <c r="H118" s="875">
        <v>107517.28962130799</v>
      </c>
      <c r="I118" s="875">
        <v>107754.680163336</v>
      </c>
      <c r="J118" s="875">
        <v>113817.146270752</v>
      </c>
      <c r="K118" s="875">
        <v>112963.28746138299</v>
      </c>
      <c r="L118" s="875">
        <v>108857.224519847</v>
      </c>
      <c r="M118" s="875">
        <v>113944.26682612499</v>
      </c>
      <c r="N118" s="875">
        <v>119912.670819099</v>
      </c>
      <c r="O118" s="936">
        <v>119216.84140372901</v>
      </c>
      <c r="P118" s="936">
        <v>127249.68792603401</v>
      </c>
      <c r="Q118" s="936">
        <v>128725.876962229</v>
      </c>
      <c r="R118" s="967">
        <v>161094.637931167</v>
      </c>
    </row>
    <row r="119" spans="1:18" s="65" customFormat="1" ht="12.95" customHeight="1">
      <c r="A119" s="123" t="s">
        <v>17</v>
      </c>
      <c r="B119" s="1177" t="s">
        <v>772</v>
      </c>
      <c r="C119" s="234">
        <v>16249.516877854001</v>
      </c>
      <c r="D119" s="234">
        <v>672.15308887900005</v>
      </c>
      <c r="E119" s="234">
        <v>717.25270059700006</v>
      </c>
      <c r="F119" s="234">
        <v>778.45761144899996</v>
      </c>
      <c r="G119" s="234">
        <v>783.86249875299995</v>
      </c>
      <c r="H119" s="234">
        <v>797.15765853099992</v>
      </c>
      <c r="I119" s="234">
        <v>821.41064468600007</v>
      </c>
      <c r="J119" s="234">
        <v>846.97762826999997</v>
      </c>
      <c r="K119" s="234">
        <v>913.49942760900001</v>
      </c>
      <c r="L119" s="234">
        <v>885.056412733</v>
      </c>
      <c r="M119" s="234">
        <v>775.88839602500002</v>
      </c>
      <c r="N119" s="234">
        <v>788.30170791299997</v>
      </c>
      <c r="O119" s="936">
        <v>806.72848779900005</v>
      </c>
      <c r="P119" s="936">
        <v>794.359093906</v>
      </c>
      <c r="Q119" s="936">
        <v>791.75788645</v>
      </c>
      <c r="R119" s="967">
        <v>801.99668391399996</v>
      </c>
    </row>
    <row r="120" spans="1:18" s="65" customFormat="1" ht="12.95" customHeight="1">
      <c r="A120" s="123" t="s">
        <v>17</v>
      </c>
      <c r="B120" s="1177" t="s">
        <v>347</v>
      </c>
      <c r="C120" s="317">
        <v>9340.0723805739999</v>
      </c>
      <c r="D120" s="317">
        <v>11316.303488972999</v>
      </c>
      <c r="E120" s="317">
        <v>13297.424110503</v>
      </c>
      <c r="F120" s="317">
        <v>14802.77827764</v>
      </c>
      <c r="G120" s="317">
        <v>14450.835244648</v>
      </c>
      <c r="H120" s="317">
        <v>14877.325666452001</v>
      </c>
      <c r="I120" s="317">
        <v>15267.636959357</v>
      </c>
      <c r="J120" s="317">
        <v>15862.028226533001</v>
      </c>
      <c r="K120" s="317">
        <v>15976.78126994</v>
      </c>
      <c r="L120" s="317">
        <v>15950.229035758</v>
      </c>
      <c r="M120" s="317">
        <v>16345.124379993002</v>
      </c>
      <c r="N120" s="317">
        <v>16766.555388711</v>
      </c>
      <c r="O120" s="936">
        <v>16694.802120290999</v>
      </c>
      <c r="P120" s="936">
        <v>16541.996358613</v>
      </c>
      <c r="Q120" s="936">
        <v>16337.201591829999</v>
      </c>
      <c r="R120" s="967">
        <v>16652.314793794001</v>
      </c>
    </row>
    <row r="121" spans="1:18" s="65" customFormat="1" ht="12.95" customHeight="1">
      <c r="A121" s="1328" t="s">
        <v>375</v>
      </c>
      <c r="B121" s="1329"/>
      <c r="C121" s="235">
        <v>44513.666422663002</v>
      </c>
      <c r="D121" s="235">
        <v>55986.713972640006</v>
      </c>
      <c r="E121" s="235">
        <v>58901.391979297005</v>
      </c>
      <c r="F121" s="235">
        <v>0</v>
      </c>
      <c r="G121" s="235">
        <v>58954.589602535998</v>
      </c>
      <c r="H121" s="235">
        <v>0</v>
      </c>
      <c r="I121" s="235">
        <v>0</v>
      </c>
      <c r="J121" s="235">
        <v>0</v>
      </c>
      <c r="K121" s="235">
        <v>0</v>
      </c>
      <c r="L121" s="235">
        <v>64063.957422280997</v>
      </c>
      <c r="M121" s="235">
        <v>64524.545186888005</v>
      </c>
      <c r="N121" s="235">
        <v>66220.733161476004</v>
      </c>
      <c r="O121" s="937">
        <v>66037.243438520993</v>
      </c>
      <c r="P121" s="937">
        <v>67270.622366502997</v>
      </c>
      <c r="Q121" s="937">
        <v>68668.426013687</v>
      </c>
      <c r="R121" s="968">
        <v>72319.474899862995</v>
      </c>
    </row>
    <row r="122" spans="1:18" s="65" customFormat="1" ht="12.95" customHeight="1">
      <c r="A122" s="123" t="s">
        <v>17</v>
      </c>
      <c r="B122" s="1177" t="s">
        <v>376</v>
      </c>
      <c r="C122" s="317">
        <v>43981.471292609</v>
      </c>
      <c r="D122" s="317">
        <v>55454.637942723006</v>
      </c>
      <c r="E122" s="317">
        <v>58517.812135003005</v>
      </c>
      <c r="F122" s="317">
        <v>59808.409796277003</v>
      </c>
      <c r="G122" s="317">
        <v>58691.867621311001</v>
      </c>
      <c r="H122" s="317">
        <v>59995.669754659</v>
      </c>
      <c r="I122" s="317">
        <v>63978.087964134997</v>
      </c>
      <c r="J122" s="317">
        <v>64364.844768268995</v>
      </c>
      <c r="K122" s="317">
        <v>63933.999017692993</v>
      </c>
      <c r="L122" s="317">
        <v>63810.239191027998</v>
      </c>
      <c r="M122" s="317">
        <v>64237.396386904002</v>
      </c>
      <c r="N122" s="317">
        <v>65835.376437544997</v>
      </c>
      <c r="O122" s="936">
        <v>65573.899030244997</v>
      </c>
      <c r="P122" s="936">
        <v>66872.789256885997</v>
      </c>
      <c r="Q122" s="936">
        <v>68244.324062045998</v>
      </c>
      <c r="R122" s="967">
        <v>71921.342760419997</v>
      </c>
    </row>
    <row r="123" spans="1:18" s="65" customFormat="1" ht="12.95" customHeight="1">
      <c r="A123" s="123" t="s">
        <v>17</v>
      </c>
      <c r="B123" s="1170" t="s">
        <v>328</v>
      </c>
      <c r="C123" s="317">
        <v>532.19513005399995</v>
      </c>
      <c r="D123" s="317">
        <v>532.07602991700003</v>
      </c>
      <c r="E123" s="317">
        <v>383.579844294</v>
      </c>
      <c r="F123" s="317">
        <v>293.215562035</v>
      </c>
      <c r="G123" s="317">
        <v>262.72198122499998</v>
      </c>
      <c r="H123" s="317">
        <v>302.60579141099998</v>
      </c>
      <c r="I123" s="317">
        <v>250.74148999100001</v>
      </c>
      <c r="J123" s="317">
        <v>276.57787781299999</v>
      </c>
      <c r="K123" s="317">
        <v>315.139650362</v>
      </c>
      <c r="L123" s="317">
        <v>253.718231253</v>
      </c>
      <c r="M123" s="317">
        <v>287.14879998399999</v>
      </c>
      <c r="N123" s="317">
        <v>385.35672393099998</v>
      </c>
      <c r="O123" s="936">
        <v>463.34440827600002</v>
      </c>
      <c r="P123" s="936">
        <v>397.83310961699999</v>
      </c>
      <c r="Q123" s="936">
        <v>424.10195164100003</v>
      </c>
      <c r="R123" s="967">
        <v>398.13213944300003</v>
      </c>
    </row>
    <row r="124" spans="1:18" s="65" customFormat="1" ht="12.95" customHeight="1">
      <c r="A124" s="1328" t="s">
        <v>377</v>
      </c>
      <c r="B124" s="1329"/>
      <c r="C124" s="235">
        <v>185305.67685761402</v>
      </c>
      <c r="D124" s="235">
        <v>132256.15932129099</v>
      </c>
      <c r="E124" s="235">
        <v>133734.239978597</v>
      </c>
      <c r="F124" s="235">
        <v>136527.00827980202</v>
      </c>
      <c r="G124" s="235">
        <v>136207.49616506702</v>
      </c>
      <c r="H124" s="235">
        <v>136023.95479124002</v>
      </c>
      <c r="I124" s="235">
        <v>136933.94309821501</v>
      </c>
      <c r="J124" s="235">
        <v>138064.117775819</v>
      </c>
      <c r="K124" s="235">
        <v>138577.299061125</v>
      </c>
      <c r="L124" s="235">
        <v>139670.59266215001</v>
      </c>
      <c r="M124" s="235">
        <v>139535.54305149199</v>
      </c>
      <c r="N124" s="235">
        <v>140688.86042144298</v>
      </c>
      <c r="O124" s="937">
        <v>138935.18393427902</v>
      </c>
      <c r="P124" s="937">
        <v>139952.197783107</v>
      </c>
      <c r="Q124" s="937">
        <v>140462.51213364903</v>
      </c>
      <c r="R124" s="968">
        <v>145639.48504209699</v>
      </c>
    </row>
    <row r="125" spans="1:18" s="65" customFormat="1" ht="12.95" customHeight="1">
      <c r="A125" s="123" t="s">
        <v>17</v>
      </c>
      <c r="B125" s="1177"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880.51356704099999</v>
      </c>
      <c r="N125" s="234">
        <v>880.51356704099999</v>
      </c>
      <c r="O125" s="936">
        <v>385.50774696000002</v>
      </c>
      <c r="P125" s="936">
        <v>385.50774696000002</v>
      </c>
      <c r="Q125" s="936">
        <v>385.50774696000002</v>
      </c>
      <c r="R125" s="967">
        <v>385.50774696000002</v>
      </c>
    </row>
    <row r="126" spans="1:18" s="65" customFormat="1" ht="12">
      <c r="A126" s="123" t="s">
        <v>17</v>
      </c>
      <c r="B126" s="1177" t="s">
        <v>379</v>
      </c>
      <c r="C126" s="317">
        <v>148401.66151397102</v>
      </c>
      <c r="D126" s="317">
        <v>131150.369622011</v>
      </c>
      <c r="E126" s="317">
        <v>132509.87304193899</v>
      </c>
      <c r="F126" s="317">
        <v>135199.31251819502</v>
      </c>
      <c r="G126" s="317">
        <v>134863.44145872199</v>
      </c>
      <c r="H126" s="317">
        <v>134671.00566136499</v>
      </c>
      <c r="I126" s="317">
        <v>135566.83329216001</v>
      </c>
      <c r="J126" s="317">
        <v>136673.381143554</v>
      </c>
      <c r="K126" s="317">
        <v>137171.04942421999</v>
      </c>
      <c r="L126" s="317">
        <v>138222.88821754401</v>
      </c>
      <c r="M126" s="317">
        <v>137579.72246145998</v>
      </c>
      <c r="N126" s="317">
        <v>138707.88062366299</v>
      </c>
      <c r="O126" s="936">
        <v>137436.13179923</v>
      </c>
      <c r="P126" s="936">
        <v>138441.699931763</v>
      </c>
      <c r="Q126" s="936">
        <v>138939.086284877</v>
      </c>
      <c r="R126" s="967">
        <v>144102.11390289699</v>
      </c>
    </row>
    <row r="127" spans="1:18" s="65" customFormat="1" ht="12.95" customHeight="1">
      <c r="A127" s="123"/>
      <c r="B127" s="1179" t="s">
        <v>774</v>
      </c>
      <c r="C127" s="317">
        <v>141845.76480518398</v>
      </c>
      <c r="D127" s="317">
        <v>129080.072599873</v>
      </c>
      <c r="E127" s="317">
        <v>131619.756935977</v>
      </c>
      <c r="F127" s="317">
        <v>134301.78737854699</v>
      </c>
      <c r="G127" s="317">
        <v>133967.959239588</v>
      </c>
      <c r="H127" s="317">
        <v>134119.178096736</v>
      </c>
      <c r="I127" s="317">
        <v>135020.60155328401</v>
      </c>
      <c r="J127" s="317">
        <v>136117.29009263701</v>
      </c>
      <c r="K127" s="317">
        <v>136612.29369437299</v>
      </c>
      <c r="L127" s="317">
        <v>137659.691356147</v>
      </c>
      <c r="M127" s="317">
        <v>137012.883872192</v>
      </c>
      <c r="N127" s="317">
        <v>138136.06796705999</v>
      </c>
      <c r="O127" s="936">
        <v>136864.67443315001</v>
      </c>
      <c r="P127" s="936">
        <v>137869.53198463499</v>
      </c>
      <c r="Q127" s="936">
        <v>138372.42534087101</v>
      </c>
      <c r="R127" s="967">
        <v>143536.43000783201</v>
      </c>
    </row>
    <row r="128" spans="1:18" s="65" customFormat="1" ht="12.95" customHeight="1">
      <c r="A128" s="123"/>
      <c r="B128" s="1180" t="s">
        <v>328</v>
      </c>
      <c r="C128" s="234">
        <v>6555.8967087870005</v>
      </c>
      <c r="D128" s="234">
        <v>2070.2970221380001</v>
      </c>
      <c r="E128" s="234">
        <v>890.11610596200001</v>
      </c>
      <c r="F128" s="234">
        <v>897.52513964800005</v>
      </c>
      <c r="G128" s="234">
        <v>895.48221913400005</v>
      </c>
      <c r="H128" s="234">
        <v>551.82756462899999</v>
      </c>
      <c r="I128" s="234">
        <v>546.23173887600001</v>
      </c>
      <c r="J128" s="234">
        <v>556.09105091700008</v>
      </c>
      <c r="K128" s="234">
        <v>558.755729847</v>
      </c>
      <c r="L128" s="234">
        <v>563.19686139700002</v>
      </c>
      <c r="M128" s="234">
        <v>566.83858926800008</v>
      </c>
      <c r="N128" s="234">
        <v>571.81265660300005</v>
      </c>
      <c r="O128" s="936">
        <v>571.45736607999993</v>
      </c>
      <c r="P128" s="936">
        <v>572.16794712799992</v>
      </c>
      <c r="Q128" s="936">
        <v>566.66094400600002</v>
      </c>
      <c r="R128" s="967">
        <v>565.683895065</v>
      </c>
    </row>
    <row r="129" spans="1:18" s="65" customFormat="1" ht="12">
      <c r="A129" s="123" t="s">
        <v>17</v>
      </c>
      <c r="B129" s="1177" t="s">
        <v>381</v>
      </c>
      <c r="C129" s="317">
        <v>36518.505688578</v>
      </c>
      <c r="D129" s="317">
        <v>720.28195231999996</v>
      </c>
      <c r="E129" s="317">
        <v>838.85918969800002</v>
      </c>
      <c r="F129" s="317">
        <v>942.18801464700005</v>
      </c>
      <c r="G129" s="317">
        <v>958.54695938500004</v>
      </c>
      <c r="H129" s="317">
        <v>967.44138291499996</v>
      </c>
      <c r="I129" s="317">
        <v>981.60205909499996</v>
      </c>
      <c r="J129" s="317">
        <v>1005.2288853049999</v>
      </c>
      <c r="K129" s="317">
        <v>1020.741889945</v>
      </c>
      <c r="L129" s="317">
        <v>1062.1966976460001</v>
      </c>
      <c r="M129" s="317">
        <v>1075.3070229909999</v>
      </c>
      <c r="N129" s="317">
        <v>1100.4662307389999</v>
      </c>
      <c r="O129" s="936">
        <v>1113.544388089</v>
      </c>
      <c r="P129" s="936">
        <v>1124.990104384</v>
      </c>
      <c r="Q129" s="936">
        <v>1137.918101812</v>
      </c>
      <c r="R129" s="967">
        <v>1151.8633922399999</v>
      </c>
    </row>
    <row r="130" spans="1:18" s="65" customFormat="1" ht="12.95" customHeight="1">
      <c r="A130" s="123"/>
      <c r="B130" s="1179" t="s">
        <v>791</v>
      </c>
      <c r="C130" s="317">
        <v>29164.627217069999</v>
      </c>
      <c r="D130" s="317">
        <v>720.28195231999996</v>
      </c>
      <c r="E130" s="317">
        <v>838.85918969800002</v>
      </c>
      <c r="F130" s="317">
        <v>942.18801464700005</v>
      </c>
      <c r="G130" s="317">
        <v>958.54695938500004</v>
      </c>
      <c r="H130" s="317">
        <v>967.44138291499996</v>
      </c>
      <c r="I130" s="317">
        <v>981.60205909499996</v>
      </c>
      <c r="J130" s="317">
        <v>1005.2288853049999</v>
      </c>
      <c r="K130" s="317">
        <v>1020.741889945</v>
      </c>
      <c r="L130" s="317">
        <v>1062.1966976460001</v>
      </c>
      <c r="M130" s="317">
        <v>1075.3070229909999</v>
      </c>
      <c r="N130" s="317">
        <v>1100.4662307389999</v>
      </c>
      <c r="O130" s="936">
        <v>1113.544388089</v>
      </c>
      <c r="P130" s="936">
        <v>1124.990104384</v>
      </c>
      <c r="Q130" s="936">
        <v>1137.918101812</v>
      </c>
      <c r="R130" s="967">
        <v>1151.8633922399999</v>
      </c>
    </row>
    <row r="131" spans="1:18" s="65" customFormat="1" ht="12.95" customHeight="1">
      <c r="A131" s="123"/>
      <c r="B131" s="1180"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33" t="s">
        <v>750</v>
      </c>
      <c r="B133" s="1334"/>
      <c r="C133" s="1334"/>
      <c r="D133" s="1334"/>
      <c r="E133" s="1334"/>
      <c r="F133" s="1334"/>
      <c r="G133" s="1334"/>
      <c r="H133" s="1334"/>
      <c r="I133" s="1334"/>
      <c r="J133" s="1334"/>
      <c r="K133" s="1334"/>
      <c r="L133" s="1334"/>
      <c r="M133" s="1334"/>
      <c r="N133" s="1334"/>
      <c r="O133" s="1334"/>
      <c r="P133" s="1334"/>
      <c r="Q133" s="1334"/>
      <c r="R133" s="1335"/>
    </row>
    <row r="134" spans="1:18" s="65" customFormat="1" ht="22.35" customHeight="1">
      <c r="A134" s="1351" t="s">
        <v>382</v>
      </c>
      <c r="B134" s="1352"/>
      <c r="C134" s="1340">
        <v>2021</v>
      </c>
      <c r="D134" s="1340">
        <v>2022</v>
      </c>
      <c r="E134" s="1354">
        <v>2023</v>
      </c>
      <c r="F134" s="1354">
        <v>2024</v>
      </c>
      <c r="G134" s="1354"/>
      <c r="H134" s="1354"/>
      <c r="I134" s="1354"/>
      <c r="J134" s="1354"/>
      <c r="K134" s="1354"/>
      <c r="L134" s="1354"/>
      <c r="M134" s="1354">
        <v>2025</v>
      </c>
      <c r="N134" s="1354"/>
      <c r="O134" s="1354"/>
      <c r="P134" s="1354"/>
      <c r="Q134" s="1354"/>
      <c r="R134" s="1355"/>
    </row>
    <row r="135" spans="1:18" s="65" customFormat="1" ht="22.35" customHeight="1">
      <c r="A135" s="1351"/>
      <c r="B135" s="1352"/>
      <c r="C135" s="1339"/>
      <c r="D135" s="1340"/>
      <c r="E135" s="1354"/>
      <c r="F135" s="807" t="s">
        <v>5</v>
      </c>
      <c r="G135" s="807" t="s">
        <v>6</v>
      </c>
      <c r="H135" s="807" t="s">
        <v>267</v>
      </c>
      <c r="I135" s="807" t="s">
        <v>7</v>
      </c>
      <c r="J135" s="807" t="s">
        <v>13</v>
      </c>
      <c r="K135" s="807" t="s">
        <v>14</v>
      </c>
      <c r="L135" s="807" t="s">
        <v>904</v>
      </c>
      <c r="M135" s="807" t="s">
        <v>0</v>
      </c>
      <c r="N135" s="807" t="s">
        <v>1</v>
      </c>
      <c r="O135" s="807" t="s">
        <v>2</v>
      </c>
      <c r="P135" s="807" t="s">
        <v>3</v>
      </c>
      <c r="Q135" s="807" t="s">
        <v>4</v>
      </c>
      <c r="R135" s="810" t="s">
        <v>5</v>
      </c>
    </row>
    <row r="136" spans="1:18" s="104" customFormat="1" ht="12.95" customHeight="1">
      <c r="A136" s="1328" t="s">
        <v>364</v>
      </c>
      <c r="B136" s="1329"/>
      <c r="C136" s="235">
        <v>279726.178342211</v>
      </c>
      <c r="D136" s="235">
        <v>338140.32220396603</v>
      </c>
      <c r="E136" s="235">
        <v>393025.18623017397</v>
      </c>
      <c r="F136" s="235">
        <v>568175.700883921</v>
      </c>
      <c r="G136" s="235">
        <v>600949.84629340901</v>
      </c>
      <c r="H136" s="235">
        <v>652595.03286926099</v>
      </c>
      <c r="I136" s="235">
        <v>634572.05524674396</v>
      </c>
      <c r="J136" s="235">
        <v>638656.07818916894</v>
      </c>
      <c r="K136" s="235">
        <v>639655.04799162399</v>
      </c>
      <c r="L136" s="235">
        <v>776283.58584435401</v>
      </c>
      <c r="M136" s="235">
        <v>789693.619499275</v>
      </c>
      <c r="N136" s="235">
        <v>822297.17855751305</v>
      </c>
      <c r="O136" s="937">
        <v>822343.67057479499</v>
      </c>
      <c r="P136" s="937">
        <v>840554.76232267998</v>
      </c>
      <c r="Q136" s="937">
        <v>754249.08564774098</v>
      </c>
      <c r="R136" s="968">
        <v>802489.918217108</v>
      </c>
    </row>
    <row r="137" spans="1:18" s="104" customFormat="1" ht="12.95" customHeight="1">
      <c r="A137" s="123" t="s">
        <v>17</v>
      </c>
      <c r="B137" s="1177"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77" t="s">
        <v>366</v>
      </c>
      <c r="C138" s="317">
        <v>279233.89830134797</v>
      </c>
      <c r="D138" s="317">
        <v>337720.33159690601</v>
      </c>
      <c r="E138" s="317">
        <v>392462.68573178799</v>
      </c>
      <c r="F138" s="317">
        <v>567416.79707697302</v>
      </c>
      <c r="G138" s="317">
        <v>599305.08178325603</v>
      </c>
      <c r="H138" s="317">
        <v>652022.55739909399</v>
      </c>
      <c r="I138" s="317">
        <v>634054.27778287895</v>
      </c>
      <c r="J138" s="317">
        <v>637172.93762559199</v>
      </c>
      <c r="K138" s="317">
        <v>638985.35612101201</v>
      </c>
      <c r="L138" s="317">
        <v>775671.92919431406</v>
      </c>
      <c r="M138" s="317">
        <v>788354.83027793502</v>
      </c>
      <c r="N138" s="317">
        <v>819793.58455610904</v>
      </c>
      <c r="O138" s="936">
        <v>821542.049649094</v>
      </c>
      <c r="P138" s="936">
        <v>836039.74791217595</v>
      </c>
      <c r="Q138" s="936">
        <v>748276.07507747703</v>
      </c>
      <c r="R138" s="967">
        <v>801957.54367472499</v>
      </c>
    </row>
    <row r="139" spans="1:18" s="104" customFormat="1" ht="12.95" customHeight="1">
      <c r="A139" s="123" t="s">
        <v>17</v>
      </c>
      <c r="B139" s="1177" t="s">
        <v>328</v>
      </c>
      <c r="C139" s="317">
        <v>492.28004086300001</v>
      </c>
      <c r="D139" s="317">
        <v>419.99060706</v>
      </c>
      <c r="E139" s="317">
        <v>562.500498386</v>
      </c>
      <c r="F139" s="317">
        <v>758.90380694800001</v>
      </c>
      <c r="G139" s="317">
        <v>1644.7645101529999</v>
      </c>
      <c r="H139" s="317">
        <v>572.47547016700003</v>
      </c>
      <c r="I139" s="317">
        <v>517.77746386499996</v>
      </c>
      <c r="J139" s="317">
        <v>1483.140563577</v>
      </c>
      <c r="K139" s="317">
        <v>669.691870612</v>
      </c>
      <c r="L139" s="317">
        <v>611.65665004000005</v>
      </c>
      <c r="M139" s="317">
        <v>1338.78922134</v>
      </c>
      <c r="N139" s="317">
        <v>2503.5940014040002</v>
      </c>
      <c r="O139" s="936">
        <v>801.62092570100003</v>
      </c>
      <c r="P139" s="936">
        <v>4515.0144105039999</v>
      </c>
      <c r="Q139" s="936">
        <v>5973.0105702640003</v>
      </c>
      <c r="R139" s="967">
        <v>532.37454238299995</v>
      </c>
    </row>
    <row r="140" spans="1:18" s="104" customFormat="1" ht="12.95" customHeight="1">
      <c r="A140" s="1328" t="s">
        <v>367</v>
      </c>
      <c r="B140" s="1329"/>
      <c r="C140" s="850">
        <v>1084854.8364215931</v>
      </c>
      <c r="D140" s="850">
        <v>1393283.810211983</v>
      </c>
      <c r="E140" s="850">
        <v>1240805.2265622742</v>
      </c>
      <c r="F140" s="850">
        <v>1488159.6905315409</v>
      </c>
      <c r="G140" s="850">
        <v>1535787.7501361461</v>
      </c>
      <c r="H140" s="850">
        <v>1583796.8476459731</v>
      </c>
      <c r="I140" s="850">
        <v>1578833.7107350861</v>
      </c>
      <c r="J140" s="850">
        <v>1584770.9206607142</v>
      </c>
      <c r="K140" s="850">
        <v>1600147.7128399401</v>
      </c>
      <c r="L140" s="850">
        <v>1731712.484572062</v>
      </c>
      <c r="M140" s="850">
        <v>1800476.2395074931</v>
      </c>
      <c r="N140" s="850">
        <v>1833465.9003266871</v>
      </c>
      <c r="O140" s="937">
        <v>1875779.9664356678</v>
      </c>
      <c r="P140" s="937">
        <v>1861538.1717642241</v>
      </c>
      <c r="Q140" s="937">
        <v>1751278.295535089</v>
      </c>
      <c r="R140" s="968">
        <v>1798820.5046564159</v>
      </c>
    </row>
    <row r="141" spans="1:18" s="104" customFormat="1" ht="24.2" customHeight="1">
      <c r="A141" s="123" t="s">
        <v>17</v>
      </c>
      <c r="B141" s="1177" t="s">
        <v>775</v>
      </c>
      <c r="C141" s="849">
        <v>628986.59651081997</v>
      </c>
      <c r="D141" s="849">
        <v>912659.95038252894</v>
      </c>
      <c r="E141" s="849">
        <v>741984.90045525599</v>
      </c>
      <c r="F141" s="234">
        <v>794724.35584821599</v>
      </c>
      <c r="G141" s="234">
        <v>800913.80543441395</v>
      </c>
      <c r="H141" s="234">
        <v>802069.43807298294</v>
      </c>
      <c r="I141" s="234">
        <v>800592.85297189595</v>
      </c>
      <c r="J141" s="234">
        <v>805512.59087013104</v>
      </c>
      <c r="K141" s="234">
        <v>817338.657590813</v>
      </c>
      <c r="L141" s="234">
        <v>854104.21324889502</v>
      </c>
      <c r="M141" s="234">
        <v>892371.55055961001</v>
      </c>
      <c r="N141" s="234">
        <v>879943.15892125701</v>
      </c>
      <c r="O141" s="936">
        <v>883250.859692842</v>
      </c>
      <c r="P141" s="936">
        <v>867938.92867182195</v>
      </c>
      <c r="Q141" s="936">
        <v>850651.64635785704</v>
      </c>
      <c r="R141" s="967">
        <v>896275.43694059597</v>
      </c>
    </row>
    <row r="142" spans="1:18" s="104" customFormat="1" ht="12.95" customHeight="1">
      <c r="A142" s="123"/>
      <c r="B142" s="1178" t="s">
        <v>705</v>
      </c>
      <c r="C142" s="234">
        <v>261559.301772148</v>
      </c>
      <c r="D142" s="234">
        <v>278092.315386898</v>
      </c>
      <c r="E142" s="234">
        <v>341333.21853274998</v>
      </c>
      <c r="F142" s="234">
        <v>375670.62415586202</v>
      </c>
      <c r="G142" s="234">
        <v>376994.83264446602</v>
      </c>
      <c r="H142" s="234">
        <v>371420.99267475499</v>
      </c>
      <c r="I142" s="234">
        <v>358860.087978583</v>
      </c>
      <c r="J142" s="234">
        <v>375640.409911289</v>
      </c>
      <c r="K142" s="234">
        <v>375155.78433410998</v>
      </c>
      <c r="L142" s="234">
        <v>376705.71008402598</v>
      </c>
      <c r="M142" s="234">
        <v>395981.83695738699</v>
      </c>
      <c r="N142" s="234">
        <v>394470.91433467303</v>
      </c>
      <c r="O142" s="936">
        <v>407411.07350517</v>
      </c>
      <c r="P142" s="936">
        <v>403746.175542532</v>
      </c>
      <c r="Q142" s="936">
        <v>404998.72872214601</v>
      </c>
      <c r="R142" s="967">
        <v>403634.26835542102</v>
      </c>
    </row>
    <row r="143" spans="1:18" s="104" customFormat="1" ht="12.95" customHeight="1">
      <c r="A143" s="123"/>
      <c r="B143" s="1178" t="s">
        <v>706</v>
      </c>
      <c r="C143" s="317">
        <v>367427.29473867198</v>
      </c>
      <c r="D143" s="317">
        <v>634567.63499563094</v>
      </c>
      <c r="E143" s="317">
        <v>400651.68192250602</v>
      </c>
      <c r="F143" s="317">
        <v>419053.73169235402</v>
      </c>
      <c r="G143" s="317">
        <v>423918.97278994799</v>
      </c>
      <c r="H143" s="317">
        <v>430648.44539822801</v>
      </c>
      <c r="I143" s="317">
        <v>441732.764993313</v>
      </c>
      <c r="J143" s="317">
        <v>429872.18095884199</v>
      </c>
      <c r="K143" s="317">
        <v>442182.87325670302</v>
      </c>
      <c r="L143" s="317">
        <v>477398.50316486898</v>
      </c>
      <c r="M143" s="317">
        <v>496389.71360222303</v>
      </c>
      <c r="N143" s="317">
        <v>485472.24458658398</v>
      </c>
      <c r="O143" s="936">
        <v>475839.786187672</v>
      </c>
      <c r="P143" s="936">
        <v>464192.75312929001</v>
      </c>
      <c r="Q143" s="936">
        <v>445652.91763571103</v>
      </c>
      <c r="R143" s="967">
        <v>492641.16858517501</v>
      </c>
    </row>
    <row r="144" spans="1:18" s="104" customFormat="1" ht="24.2" customHeight="1">
      <c r="A144" s="123" t="s">
        <v>17</v>
      </c>
      <c r="B144" s="1177" t="s">
        <v>771</v>
      </c>
      <c r="C144" s="234">
        <v>6254.5715897270002</v>
      </c>
      <c r="D144" s="234">
        <v>2640.4741084110001</v>
      </c>
      <c r="E144" s="234">
        <v>1166.690947538</v>
      </c>
      <c r="F144" s="317">
        <v>2527.579729303</v>
      </c>
      <c r="G144" s="317">
        <v>1173.360807277</v>
      </c>
      <c r="H144" s="317">
        <v>1087.400077626</v>
      </c>
      <c r="I144" s="317">
        <v>2018.81916146</v>
      </c>
      <c r="J144" s="317">
        <v>2179.800850481</v>
      </c>
      <c r="K144" s="317">
        <v>1999.6762763280001</v>
      </c>
      <c r="L144" s="317">
        <v>2960.2683266250001</v>
      </c>
      <c r="M144" s="317">
        <v>3105.4417111419998</v>
      </c>
      <c r="N144" s="317">
        <v>3195.6747770840002</v>
      </c>
      <c r="O144" s="936">
        <v>3005.8335366699998</v>
      </c>
      <c r="P144" s="936">
        <v>3036.797320618</v>
      </c>
      <c r="Q144" s="936">
        <v>2972.0737853810001</v>
      </c>
      <c r="R144" s="967">
        <v>2919.9292872340002</v>
      </c>
    </row>
    <row r="145" spans="1:18" s="145" customFormat="1" ht="12.95" customHeight="1">
      <c r="A145" s="123"/>
      <c r="B145" s="1178" t="s">
        <v>705</v>
      </c>
      <c r="C145" s="317">
        <v>3657.5903736</v>
      </c>
      <c r="D145" s="317">
        <v>2443.7148073100002</v>
      </c>
      <c r="E145" s="317">
        <v>929.01009166300003</v>
      </c>
      <c r="F145" s="234">
        <v>2497.0107560669999</v>
      </c>
      <c r="G145" s="234">
        <v>1133.1250101630001</v>
      </c>
      <c r="H145" s="234">
        <v>1041.0104109930001</v>
      </c>
      <c r="I145" s="234">
        <v>1974.551402115</v>
      </c>
      <c r="J145" s="234">
        <v>1853.7271315749999</v>
      </c>
      <c r="K145" s="234">
        <v>1854.584694031</v>
      </c>
      <c r="L145" s="234">
        <v>2917.4623359739999</v>
      </c>
      <c r="M145" s="234">
        <v>3066.989765673</v>
      </c>
      <c r="N145" s="234">
        <v>3071.1469860120001</v>
      </c>
      <c r="O145" s="939">
        <v>2977.4807751640001</v>
      </c>
      <c r="P145" s="939">
        <v>3008.9384705000002</v>
      </c>
      <c r="Q145" s="939">
        <v>2944.0269922470002</v>
      </c>
      <c r="R145" s="971">
        <v>2694.2106847479999</v>
      </c>
    </row>
    <row r="146" spans="1:18" s="104" customFormat="1" ht="12.95" customHeight="1">
      <c r="A146" s="123"/>
      <c r="B146" s="1178" t="s">
        <v>706</v>
      </c>
      <c r="C146" s="317">
        <v>2596.9812161270002</v>
      </c>
      <c r="D146" s="317">
        <v>196.75930110100001</v>
      </c>
      <c r="E146" s="317">
        <v>237.68085587499999</v>
      </c>
      <c r="F146" s="317">
        <v>30.568973236000001</v>
      </c>
      <c r="G146" s="317">
        <v>40.235797114</v>
      </c>
      <c r="H146" s="317">
        <v>46.389666632999997</v>
      </c>
      <c r="I146" s="317">
        <v>44.267759345000002</v>
      </c>
      <c r="J146" s="317">
        <v>326.07371890600001</v>
      </c>
      <c r="K146" s="317">
        <v>145.091582297</v>
      </c>
      <c r="L146" s="317">
        <v>42.805990651000002</v>
      </c>
      <c r="M146" s="317">
        <v>38.451945469000002</v>
      </c>
      <c r="N146" s="317">
        <v>124.527791072</v>
      </c>
      <c r="O146" s="936">
        <v>28.352761506</v>
      </c>
      <c r="P146" s="936">
        <v>27.858850117999999</v>
      </c>
      <c r="Q146" s="936">
        <v>28.046793134000001</v>
      </c>
      <c r="R146" s="967">
        <v>225.71860248600001</v>
      </c>
    </row>
    <row r="147" spans="1:18" s="104" customFormat="1" ht="12.95" customHeight="1">
      <c r="A147" s="123" t="s">
        <v>17</v>
      </c>
      <c r="B147" s="1177" t="s">
        <v>370</v>
      </c>
      <c r="C147" s="317">
        <v>50103.799903927997</v>
      </c>
      <c r="D147" s="317">
        <v>72512.350993375003</v>
      </c>
      <c r="E147" s="317">
        <v>60232.642575512997</v>
      </c>
      <c r="F147" s="317">
        <v>57427.614419252001</v>
      </c>
      <c r="G147" s="317">
        <v>55697.585401434997</v>
      </c>
      <c r="H147" s="317">
        <v>53417.699801452</v>
      </c>
      <c r="I147" s="317">
        <v>55518.927049569</v>
      </c>
      <c r="J147" s="317">
        <v>55739.011849007999</v>
      </c>
      <c r="K147" s="317">
        <v>58801.519103288003</v>
      </c>
      <c r="L147" s="317">
        <v>53851.607296855997</v>
      </c>
      <c r="M147" s="317">
        <v>54160.629863260998</v>
      </c>
      <c r="N147" s="317">
        <v>54634.239566299002</v>
      </c>
      <c r="O147" s="936">
        <v>62888.717712837999</v>
      </c>
      <c r="P147" s="936">
        <v>58996.275797356</v>
      </c>
      <c r="Q147" s="936">
        <v>55224.677310138999</v>
      </c>
      <c r="R147" s="967">
        <v>53620.919795433998</v>
      </c>
    </row>
    <row r="148" spans="1:18" s="104" customFormat="1" ht="24.2" customHeight="1">
      <c r="A148" s="123" t="s">
        <v>17</v>
      </c>
      <c r="B148" s="1177" t="s">
        <v>371</v>
      </c>
      <c r="C148" s="234">
        <v>399330.188701379</v>
      </c>
      <c r="D148" s="234">
        <v>404984.16882574902</v>
      </c>
      <c r="E148" s="234">
        <v>436466.32368073502</v>
      </c>
      <c r="F148" s="317">
        <v>630648.99671265995</v>
      </c>
      <c r="G148" s="317">
        <v>676945.49785260798</v>
      </c>
      <c r="H148" s="317">
        <v>724124.46421992802</v>
      </c>
      <c r="I148" s="317">
        <v>718641.21525075706</v>
      </c>
      <c r="J148" s="317">
        <v>719634.52232037205</v>
      </c>
      <c r="K148" s="317">
        <v>719863.04303844902</v>
      </c>
      <c r="L148" s="317">
        <v>819617.57997789595</v>
      </c>
      <c r="M148" s="317">
        <v>848989.88626906602</v>
      </c>
      <c r="N148" s="317">
        <v>893699.51779335504</v>
      </c>
      <c r="O148" s="936">
        <v>925843.48944543698</v>
      </c>
      <c r="P148" s="936">
        <v>930116.72065047605</v>
      </c>
      <c r="Q148" s="936">
        <v>838801.26069117803</v>
      </c>
      <c r="R148" s="967">
        <v>844996.35924233997</v>
      </c>
    </row>
    <row r="149" spans="1:18" s="145" customFormat="1" ht="12.95" customHeight="1">
      <c r="A149" s="123" t="s">
        <v>17</v>
      </c>
      <c r="B149" s="1177" t="s">
        <v>347</v>
      </c>
      <c r="C149" s="317">
        <v>179.67971573899999</v>
      </c>
      <c r="D149" s="317">
        <v>486.86590191900001</v>
      </c>
      <c r="E149" s="317">
        <v>954.66890323200005</v>
      </c>
      <c r="F149" s="317">
        <v>2831.1438221100002</v>
      </c>
      <c r="G149" s="317">
        <v>1057.5006404119999</v>
      </c>
      <c r="H149" s="317">
        <v>3097.8454739839999</v>
      </c>
      <c r="I149" s="317">
        <v>2061.896301404</v>
      </c>
      <c r="J149" s="317">
        <v>1704.9947707220001</v>
      </c>
      <c r="K149" s="317">
        <v>2144.8168310619999</v>
      </c>
      <c r="L149" s="317">
        <v>1178.81572179</v>
      </c>
      <c r="M149" s="317">
        <v>1848.7311044139999</v>
      </c>
      <c r="N149" s="317">
        <v>1993.3092686919999</v>
      </c>
      <c r="O149" s="940">
        <v>791.06604788100003</v>
      </c>
      <c r="P149" s="940">
        <v>1449.449323952</v>
      </c>
      <c r="Q149" s="940">
        <v>3628.6373905340001</v>
      </c>
      <c r="R149" s="972">
        <v>1007.859390812</v>
      </c>
    </row>
    <row r="150" spans="1:18" s="104" customFormat="1" ht="12.95" customHeight="1">
      <c r="A150" s="1328" t="s">
        <v>372</v>
      </c>
      <c r="B150" s="1329"/>
      <c r="C150" s="851">
        <v>72955.192369527998</v>
      </c>
      <c r="D150" s="851">
        <v>67580.061590418001</v>
      </c>
      <c r="E150" s="851">
        <v>89694.810686049997</v>
      </c>
      <c r="F150" s="851">
        <v>65124.639064225994</v>
      </c>
      <c r="G150" s="851">
        <v>65794.792124397994</v>
      </c>
      <c r="H150" s="851">
        <v>64880.356065147003</v>
      </c>
      <c r="I150" s="851">
        <v>62664.805526133998</v>
      </c>
      <c r="J150" s="851">
        <v>64293.616409951006</v>
      </c>
      <c r="K150" s="851">
        <v>76265.146139994002</v>
      </c>
      <c r="L150" s="851">
        <v>77977.751449625008</v>
      </c>
      <c r="M150" s="851">
        <v>77754.270761357999</v>
      </c>
      <c r="N150" s="851">
        <v>79315.787584000995</v>
      </c>
      <c r="O150" s="941">
        <v>83354.407293594006</v>
      </c>
      <c r="P150" s="941">
        <v>84723.866454393006</v>
      </c>
      <c r="Q150" s="941">
        <v>95605.023615038997</v>
      </c>
      <c r="R150" s="973">
        <v>97294.006304005001</v>
      </c>
    </row>
    <row r="151" spans="1:18" s="104" customFormat="1" ht="12.95" customHeight="1">
      <c r="A151" s="123" t="s">
        <v>17</v>
      </c>
      <c r="B151" s="1177" t="s">
        <v>373</v>
      </c>
      <c r="C151" s="849">
        <v>48549.867467342003</v>
      </c>
      <c r="D151" s="849">
        <v>67163.769587426999</v>
      </c>
      <c r="E151" s="849">
        <v>89201.827269920002</v>
      </c>
      <c r="F151" s="849">
        <v>64599.080632906996</v>
      </c>
      <c r="G151" s="849">
        <v>65260.285723075001</v>
      </c>
      <c r="H151" s="849">
        <v>64339.217101820002</v>
      </c>
      <c r="I151" s="849">
        <v>62115.554744194997</v>
      </c>
      <c r="J151" s="849">
        <v>63735.224228411003</v>
      </c>
      <c r="K151" s="849">
        <v>75704.943388304004</v>
      </c>
      <c r="L151" s="849">
        <v>77409.700205158006</v>
      </c>
      <c r="M151" s="849">
        <v>77181.060387966005</v>
      </c>
      <c r="N151" s="849">
        <v>78735.781458077996</v>
      </c>
      <c r="O151" s="311">
        <v>82765.547879955004</v>
      </c>
      <c r="P151" s="311">
        <v>84128.399526762005</v>
      </c>
      <c r="Q151" s="311">
        <v>95004.886783430993</v>
      </c>
      <c r="R151" s="960">
        <v>96689.407832689001</v>
      </c>
    </row>
    <row r="152" spans="1:18" s="104" customFormat="1" ht="12.95" customHeight="1">
      <c r="A152" s="123" t="s">
        <v>17</v>
      </c>
      <c r="B152" s="1177"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77" t="s">
        <v>347</v>
      </c>
      <c r="C153" s="234">
        <v>362.24420710999999</v>
      </c>
      <c r="D153" s="234">
        <v>416.292002991</v>
      </c>
      <c r="E153" s="234">
        <v>492.98341613000002</v>
      </c>
      <c r="F153" s="234">
        <v>525.55843131899996</v>
      </c>
      <c r="G153" s="234">
        <v>534.50640132299998</v>
      </c>
      <c r="H153" s="234">
        <v>541.13896332700006</v>
      </c>
      <c r="I153" s="234">
        <v>549.25078193900003</v>
      </c>
      <c r="J153" s="234">
        <v>558.39218154000002</v>
      </c>
      <c r="K153" s="234">
        <v>560.20275169000001</v>
      </c>
      <c r="L153" s="234">
        <v>568.05124446699995</v>
      </c>
      <c r="M153" s="234">
        <v>573.21037339199995</v>
      </c>
      <c r="N153" s="234">
        <v>580.00612592300001</v>
      </c>
      <c r="O153" s="311">
        <v>588.85941363899997</v>
      </c>
      <c r="P153" s="311">
        <v>595.46692763099998</v>
      </c>
      <c r="Q153" s="311">
        <v>600.13683160799997</v>
      </c>
      <c r="R153" s="960">
        <v>604.59847131599997</v>
      </c>
    </row>
    <row r="154" spans="1:18" s="104" customFormat="1" ht="12.95" customHeight="1">
      <c r="A154" s="1328" t="s">
        <v>375</v>
      </c>
      <c r="B154" s="1329"/>
      <c r="C154" s="851">
        <v>250851.13977015601</v>
      </c>
      <c r="D154" s="851">
        <v>285512.91075499199</v>
      </c>
      <c r="E154" s="851">
        <v>288533.80825374002</v>
      </c>
      <c r="F154" s="851">
        <v>296202.53206635901</v>
      </c>
      <c r="G154" s="851">
        <v>280896.735684908</v>
      </c>
      <c r="H154" s="851">
        <v>287476.540838474</v>
      </c>
      <c r="I154" s="851">
        <v>282347.87521334901</v>
      </c>
      <c r="J154" s="851">
        <v>297955.88578187203</v>
      </c>
      <c r="K154" s="851">
        <v>313562.59674867499</v>
      </c>
      <c r="L154" s="851">
        <v>324035.67621753202</v>
      </c>
      <c r="M154" s="851">
        <v>303031.15231090202</v>
      </c>
      <c r="N154" s="851">
        <v>317562.18431432702</v>
      </c>
      <c r="O154" s="941">
        <v>322045.71141506999</v>
      </c>
      <c r="P154" s="941">
        <v>322209.52410328196</v>
      </c>
      <c r="Q154" s="941">
        <v>330514.509213857</v>
      </c>
      <c r="R154" s="973">
        <v>333826.96032932302</v>
      </c>
    </row>
    <row r="155" spans="1:18" s="104" customFormat="1" ht="12.95" customHeight="1">
      <c r="A155" s="123" t="s">
        <v>17</v>
      </c>
      <c r="B155" s="1177" t="s">
        <v>376</v>
      </c>
      <c r="C155" s="849">
        <v>249289.97081860699</v>
      </c>
      <c r="D155" s="849">
        <v>282789.73062310898</v>
      </c>
      <c r="E155" s="849">
        <v>283270.20914642402</v>
      </c>
      <c r="F155" s="849">
        <v>290086.63636858901</v>
      </c>
      <c r="G155" s="849">
        <v>274560.298913876</v>
      </c>
      <c r="H155" s="849">
        <v>280891.694824423</v>
      </c>
      <c r="I155" s="849">
        <v>275629.546497509</v>
      </c>
      <c r="J155" s="849">
        <v>291076.96292901703</v>
      </c>
      <c r="K155" s="849">
        <v>306439.29306473001</v>
      </c>
      <c r="L155" s="849">
        <v>316879.02615008701</v>
      </c>
      <c r="M155" s="849">
        <v>295597.50872959901</v>
      </c>
      <c r="N155" s="849">
        <v>309894.80984231603</v>
      </c>
      <c r="O155" s="311">
        <v>314199.14574368298</v>
      </c>
      <c r="P155" s="311">
        <v>314196.09040142299</v>
      </c>
      <c r="Q155" s="311">
        <v>322297.21400480898</v>
      </c>
      <c r="R155" s="960">
        <v>325417.686298221</v>
      </c>
    </row>
    <row r="156" spans="1:18" s="104" customFormat="1" ht="12.95" customHeight="1">
      <c r="A156" s="123" t="s">
        <v>17</v>
      </c>
      <c r="B156" s="1170" t="s">
        <v>328</v>
      </c>
      <c r="C156" s="317">
        <v>1561.168951549</v>
      </c>
      <c r="D156" s="317">
        <v>2723.1801318829998</v>
      </c>
      <c r="E156" s="317">
        <v>5263.5991073160003</v>
      </c>
      <c r="F156" s="317">
        <v>6115.89569777</v>
      </c>
      <c r="G156" s="317">
        <v>6336.4367710320003</v>
      </c>
      <c r="H156" s="317">
        <v>6584.8460140509997</v>
      </c>
      <c r="I156" s="317">
        <v>6718.3287158399999</v>
      </c>
      <c r="J156" s="317">
        <v>6878.9228528550002</v>
      </c>
      <c r="K156" s="317">
        <v>7123.3036839449996</v>
      </c>
      <c r="L156" s="317">
        <v>7156.6500674449999</v>
      </c>
      <c r="M156" s="317">
        <v>7433.6435813030002</v>
      </c>
      <c r="N156" s="317">
        <v>7667.3744720109999</v>
      </c>
      <c r="O156" s="311">
        <v>7846.5656713870003</v>
      </c>
      <c r="P156" s="311">
        <v>8013.4337018590004</v>
      </c>
      <c r="Q156" s="311">
        <v>8217.2952090479994</v>
      </c>
      <c r="R156" s="960">
        <v>8409.2740311020007</v>
      </c>
    </row>
    <row r="157" spans="1:18" s="104" customFormat="1" ht="12.95" customHeight="1">
      <c r="A157" s="1328" t="s">
        <v>377</v>
      </c>
      <c r="B157" s="1329"/>
      <c r="C157" s="851">
        <v>392082.97911403701</v>
      </c>
      <c r="D157" s="851">
        <v>338849.810462836</v>
      </c>
      <c r="E157" s="851">
        <v>345529.21797323902</v>
      </c>
      <c r="F157" s="851">
        <v>377121.83662148501</v>
      </c>
      <c r="G157" s="851">
        <v>381187.37754092802</v>
      </c>
      <c r="H157" s="851">
        <v>382834.16430819099</v>
      </c>
      <c r="I157" s="851">
        <v>387072.196570926</v>
      </c>
      <c r="J157" s="851">
        <v>390124.755002841</v>
      </c>
      <c r="K157" s="851">
        <v>391967.27353340003</v>
      </c>
      <c r="L157" s="851">
        <v>402629.17616207898</v>
      </c>
      <c r="M157" s="851">
        <v>395089.13265561796</v>
      </c>
      <c r="N157" s="851">
        <v>399387.381383984</v>
      </c>
      <c r="O157" s="941">
        <v>404271.64144200698</v>
      </c>
      <c r="P157" s="941">
        <v>408836.60234959703</v>
      </c>
      <c r="Q157" s="941">
        <v>413345.61334034102</v>
      </c>
      <c r="R157" s="973">
        <v>420697.61436028098</v>
      </c>
    </row>
    <row r="158" spans="1:18" s="145" customFormat="1" ht="12.95" customHeight="1">
      <c r="A158" s="123" t="s">
        <v>17</v>
      </c>
      <c r="B158" s="1177" t="s">
        <v>773</v>
      </c>
      <c r="C158" s="849">
        <v>4348.9608567329997</v>
      </c>
      <c r="D158" s="849">
        <v>4925.8407311139999</v>
      </c>
      <c r="E158" s="849">
        <v>5347.5140731219999</v>
      </c>
      <c r="F158" s="849">
        <v>5235.4473365450003</v>
      </c>
      <c r="G158" s="849">
        <v>5227.6437499659996</v>
      </c>
      <c r="H158" s="849">
        <v>5217.7149474090002</v>
      </c>
      <c r="I158" s="849">
        <v>5285.73439117</v>
      </c>
      <c r="J158" s="849">
        <v>5363.8370825769998</v>
      </c>
      <c r="K158" s="849">
        <v>5367.2201931139998</v>
      </c>
      <c r="L158" s="849">
        <v>5647.2663345390001</v>
      </c>
      <c r="M158" s="849">
        <v>5621.3051495319996</v>
      </c>
      <c r="N158" s="849">
        <v>5653.7043323899998</v>
      </c>
      <c r="O158" s="940">
        <v>5676.3861244359996</v>
      </c>
      <c r="P158" s="940">
        <v>5673.1090995550003</v>
      </c>
      <c r="Q158" s="940">
        <v>5695.2834009130002</v>
      </c>
      <c r="R158" s="972">
        <v>5694.2213765779998</v>
      </c>
    </row>
    <row r="159" spans="1:18" s="104" customFormat="1" ht="12">
      <c r="A159" s="123" t="s">
        <v>17</v>
      </c>
      <c r="B159" s="1177" t="s">
        <v>379</v>
      </c>
      <c r="C159" s="234">
        <v>381188.56928778201</v>
      </c>
      <c r="D159" s="234">
        <v>333923.96973172203</v>
      </c>
      <c r="E159" s="234">
        <v>340181.70390011702</v>
      </c>
      <c r="F159" s="234">
        <v>371886.38928494003</v>
      </c>
      <c r="G159" s="234">
        <v>375959.73379096203</v>
      </c>
      <c r="H159" s="234">
        <v>377616.44936078199</v>
      </c>
      <c r="I159" s="234">
        <v>381786.46217975602</v>
      </c>
      <c r="J159" s="234">
        <v>384760.91792026401</v>
      </c>
      <c r="K159" s="234">
        <v>386600.05334028602</v>
      </c>
      <c r="L159" s="234">
        <v>396981.90982753999</v>
      </c>
      <c r="M159" s="234">
        <v>389467.82750608597</v>
      </c>
      <c r="N159" s="234">
        <v>393733.67705159402</v>
      </c>
      <c r="O159" s="311">
        <v>398595.25531757099</v>
      </c>
      <c r="P159" s="311">
        <v>403163.49325004203</v>
      </c>
      <c r="Q159" s="311">
        <v>407650.32993942802</v>
      </c>
      <c r="R159" s="960">
        <v>415003.392983703</v>
      </c>
    </row>
    <row r="160" spans="1:18" s="104" customFormat="1" ht="12.95" customHeight="1">
      <c r="A160" s="123"/>
      <c r="B160" s="1179" t="s">
        <v>774</v>
      </c>
      <c r="C160" s="317">
        <v>310273.27152469399</v>
      </c>
      <c r="D160" s="317">
        <v>329632.839968785</v>
      </c>
      <c r="E160" s="317">
        <v>336097.73230541102</v>
      </c>
      <c r="F160" s="317">
        <v>367535.15723992803</v>
      </c>
      <c r="G160" s="317">
        <v>371611.67491051101</v>
      </c>
      <c r="H160" s="317">
        <v>373293.631888011</v>
      </c>
      <c r="I160" s="317">
        <v>377473.55951488798</v>
      </c>
      <c r="J160" s="317">
        <v>380431.27667888597</v>
      </c>
      <c r="K160" s="317">
        <v>383055.20553900203</v>
      </c>
      <c r="L160" s="317">
        <v>393403.669665522</v>
      </c>
      <c r="M160" s="317">
        <v>385887.83274115401</v>
      </c>
      <c r="N160" s="317">
        <v>390151.06758009002</v>
      </c>
      <c r="O160" s="311">
        <v>395011.00970961899</v>
      </c>
      <c r="P160" s="311">
        <v>399575.58507200098</v>
      </c>
      <c r="Q160" s="311">
        <v>404065.54072796402</v>
      </c>
      <c r="R160" s="960">
        <v>411417.01244816103</v>
      </c>
    </row>
    <row r="161" spans="1:19" s="104" customFormat="1" ht="12.95" customHeight="1">
      <c r="A161" s="123"/>
      <c r="B161" s="1180" t="s">
        <v>328</v>
      </c>
      <c r="C161" s="317">
        <v>70915.297763088005</v>
      </c>
      <c r="D161" s="317">
        <v>4291.1297629370001</v>
      </c>
      <c r="E161" s="317">
        <v>4083.9715947059999</v>
      </c>
      <c r="F161" s="317">
        <v>4351.2320450119996</v>
      </c>
      <c r="G161" s="317">
        <v>4348.0588804509998</v>
      </c>
      <c r="H161" s="317">
        <v>4322.8174727710002</v>
      </c>
      <c r="I161" s="317">
        <v>4312.9026648680001</v>
      </c>
      <c r="J161" s="317">
        <v>4329.6412413779999</v>
      </c>
      <c r="K161" s="317">
        <v>3544.8478012840001</v>
      </c>
      <c r="L161" s="317">
        <v>3578.2401620179999</v>
      </c>
      <c r="M161" s="317">
        <v>3579.9947649320002</v>
      </c>
      <c r="N161" s="317">
        <v>3582.6094715039999</v>
      </c>
      <c r="O161" s="311">
        <v>3584.2456079519998</v>
      </c>
      <c r="P161" s="311">
        <v>3587.9081780410002</v>
      </c>
      <c r="Q161" s="311">
        <v>3584.7892114639999</v>
      </c>
      <c r="R161" s="960">
        <v>3586.380535542</v>
      </c>
    </row>
    <row r="162" spans="1:19" s="104" customFormat="1" ht="12">
      <c r="A162" s="123" t="s">
        <v>17</v>
      </c>
      <c r="B162" s="1177"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79"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80"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9" t="s">
        <v>253</v>
      </c>
      <c r="B166" s="1350"/>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7" t="s">
        <v>276</v>
      </c>
      <c r="B167" s="1348"/>
      <c r="C167" s="162"/>
      <c r="D167" s="162"/>
      <c r="E167" s="162"/>
      <c r="F167" s="162"/>
      <c r="G167" s="162"/>
      <c r="H167" s="162"/>
      <c r="I167" s="162"/>
      <c r="J167" s="162"/>
      <c r="K167" s="162"/>
      <c r="L167" s="162"/>
      <c r="M167" s="162"/>
      <c r="N167" s="162"/>
      <c r="O167" s="162"/>
      <c r="P167" s="162"/>
      <c r="Q167" s="162"/>
      <c r="R167" s="318"/>
      <c r="S167" s="32"/>
    </row>
  </sheetData>
  <mergeCells count="62">
    <mergeCell ref="A121:B121"/>
    <mergeCell ref="F134:L134"/>
    <mergeCell ref="M134:R134"/>
    <mergeCell ref="A150:B150"/>
    <mergeCell ref="A124:B124"/>
    <mergeCell ref="A133:R133"/>
    <mergeCell ref="A134:B135"/>
    <mergeCell ref="C134:C135"/>
    <mergeCell ref="D134:D135"/>
    <mergeCell ref="E134:E135"/>
    <mergeCell ref="E101:E102"/>
    <mergeCell ref="F35:L35"/>
    <mergeCell ref="M35:R35"/>
    <mergeCell ref="F101:L101"/>
    <mergeCell ref="M101:R101"/>
    <mergeCell ref="D101:D102"/>
    <mergeCell ref="C101:C102"/>
    <mergeCell ref="A117:B117"/>
    <mergeCell ref="A103:B103"/>
    <mergeCell ref="A74:B74"/>
    <mergeCell ref="A107:B107"/>
    <mergeCell ref="A101:B102"/>
    <mergeCell ref="A1:R1"/>
    <mergeCell ref="A2:B3"/>
    <mergeCell ref="A4:B4"/>
    <mergeCell ref="A8:B8"/>
    <mergeCell ref="A18:B18"/>
    <mergeCell ref="C2:C3"/>
    <mergeCell ref="D2:D3"/>
    <mergeCell ref="E2:E3"/>
    <mergeCell ref="F2:L2"/>
    <mergeCell ref="M2:R2"/>
    <mergeCell ref="A22:B22"/>
    <mergeCell ref="A25:B25"/>
    <mergeCell ref="A91:B91"/>
    <mergeCell ref="A100:R100"/>
    <mergeCell ref="A70:B70"/>
    <mergeCell ref="A68:B69"/>
    <mergeCell ref="C68:C69"/>
    <mergeCell ref="E68:E69"/>
    <mergeCell ref="E35:E36"/>
    <mergeCell ref="F68:L68"/>
    <mergeCell ref="M68:R68"/>
    <mergeCell ref="D35:D36"/>
    <mergeCell ref="D68:D69"/>
    <mergeCell ref="A67:R67"/>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102" zoomScale="85" zoomScaleNormal="90" zoomScaleSheetLayoutView="85" workbookViewId="0">
      <selection activeCell="T113" activeCellId="3" sqref="T39 T64 T89 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6" t="s">
        <v>821</v>
      </c>
      <c r="B2" s="1417"/>
      <c r="C2" s="1417"/>
      <c r="D2" s="1417"/>
      <c r="E2" s="1417"/>
      <c r="F2" s="1417"/>
      <c r="G2" s="1417"/>
      <c r="H2" s="1417"/>
      <c r="I2" s="1417"/>
      <c r="J2" s="1417"/>
      <c r="K2" s="1417"/>
      <c r="L2" s="1417"/>
      <c r="M2" s="1417"/>
      <c r="N2" s="1417"/>
      <c r="O2" s="1417"/>
      <c r="P2" s="1417"/>
      <c r="Q2" s="1417"/>
      <c r="R2" s="1417"/>
      <c r="S2" s="1417"/>
      <c r="T2" s="1417"/>
      <c r="U2" s="1418"/>
    </row>
    <row r="3" spans="1:24" ht="22.35" customHeight="1">
      <c r="A3" s="1374" t="s">
        <v>419</v>
      </c>
      <c r="B3" s="1496"/>
      <c r="C3" s="1552" t="s">
        <v>277</v>
      </c>
      <c r="D3" s="1382" t="s">
        <v>842</v>
      </c>
      <c r="E3" s="1340">
        <v>2021</v>
      </c>
      <c r="F3" s="1340">
        <v>2022</v>
      </c>
      <c r="G3" s="1376">
        <v>2023</v>
      </c>
      <c r="H3" s="1376">
        <v>2024</v>
      </c>
      <c r="I3" s="1376"/>
      <c r="J3" s="1376"/>
      <c r="K3" s="1376"/>
      <c r="L3" s="1376"/>
      <c r="M3" s="1376"/>
      <c r="N3" s="1376"/>
      <c r="O3" s="1376"/>
      <c r="P3" s="1376"/>
      <c r="Q3" s="1376"/>
      <c r="R3" s="1376">
        <v>2025</v>
      </c>
      <c r="S3" s="1376"/>
      <c r="T3" s="1376"/>
      <c r="U3" s="863"/>
    </row>
    <row r="4" spans="1:24" ht="22.35" customHeight="1">
      <c r="A4" s="1374"/>
      <c r="B4" s="1496"/>
      <c r="C4" s="1553"/>
      <c r="D4" s="1383"/>
      <c r="E4" s="1339"/>
      <c r="F4" s="1340"/>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row>
    <row r="5" spans="1:24" ht="25.15" customHeight="1">
      <c r="A5" s="1535" t="s">
        <v>637</v>
      </c>
      <c r="B5" s="1536"/>
      <c r="C5" s="114"/>
      <c r="D5" s="114"/>
      <c r="E5" s="114"/>
      <c r="F5" s="114"/>
      <c r="G5" s="114"/>
      <c r="H5" s="114"/>
      <c r="I5" s="114"/>
      <c r="J5" s="114"/>
      <c r="K5" s="114"/>
      <c r="L5" s="114"/>
      <c r="M5" s="114"/>
      <c r="N5" s="114"/>
      <c r="O5" s="114"/>
      <c r="P5" s="114"/>
      <c r="Q5" s="114"/>
      <c r="R5" s="114"/>
      <c r="S5" s="114"/>
      <c r="T5" s="114"/>
      <c r="U5" s="595"/>
    </row>
    <row r="6" spans="1:24" ht="25.15" customHeight="1">
      <c r="A6" s="1535" t="s">
        <v>839</v>
      </c>
      <c r="B6" s="1536"/>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28">
        <v>2512475.8599311202</v>
      </c>
      <c r="D7" s="1228">
        <v>2465418.7707199599</v>
      </c>
      <c r="E7" s="1228">
        <v>2621250.49024837</v>
      </c>
      <c r="F7" s="1228">
        <v>2940288.5992903998</v>
      </c>
      <c r="G7" s="1228">
        <v>3235835.62631561</v>
      </c>
      <c r="H7" s="1228">
        <v>3389529.68709904</v>
      </c>
      <c r="I7" s="1228">
        <v>3392455.1298926198</v>
      </c>
      <c r="J7" s="1228">
        <v>3390114.89627707</v>
      </c>
      <c r="K7" s="1228">
        <v>3433613.9554619901</v>
      </c>
      <c r="L7" s="1228">
        <v>3431489.43115428</v>
      </c>
      <c r="M7" s="1228">
        <v>3451740.4967346499</v>
      </c>
      <c r="N7" s="1228">
        <v>3506109.62232091</v>
      </c>
      <c r="O7" s="1228">
        <v>3441085.22479105</v>
      </c>
      <c r="P7" s="1228">
        <v>3436607.1975984001</v>
      </c>
      <c r="Q7" s="1228">
        <v>3486485.2082763999</v>
      </c>
      <c r="R7" s="1228">
        <v>3472360.6989871599</v>
      </c>
      <c r="S7" s="1228">
        <v>3497005.9590590699</v>
      </c>
      <c r="T7" s="1228">
        <v>3540367.6238518502</v>
      </c>
      <c r="U7" s="628"/>
      <c r="V7" s="233"/>
      <c r="W7" s="233"/>
    </row>
    <row r="8" spans="1:24" ht="25.15" customHeight="1">
      <c r="A8" s="270"/>
      <c r="B8" s="1215" t="s">
        <v>785</v>
      </c>
      <c r="C8" s="1228">
        <v>70784.588263747995</v>
      </c>
      <c r="D8" s="1228">
        <v>96687.067207069005</v>
      </c>
      <c r="E8" s="1228">
        <v>104691.922872802</v>
      </c>
      <c r="F8" s="1228">
        <v>95606.776978012</v>
      </c>
      <c r="G8" s="1228">
        <v>90068.900252735999</v>
      </c>
      <c r="H8" s="1228">
        <v>95807.274899459997</v>
      </c>
      <c r="I8" s="1228">
        <v>96416.336947364005</v>
      </c>
      <c r="J8" s="1228">
        <v>95443.974579507005</v>
      </c>
      <c r="K8" s="1228">
        <v>93800.883417595003</v>
      </c>
      <c r="L8" s="1228">
        <v>93270.366967590002</v>
      </c>
      <c r="M8" s="1228">
        <v>93042.827018213997</v>
      </c>
      <c r="N8" s="1228">
        <v>89964.784364307998</v>
      </c>
      <c r="O8" s="1228">
        <v>93211.734411450001</v>
      </c>
      <c r="P8" s="1228">
        <v>95196.652151982998</v>
      </c>
      <c r="Q8" s="1228">
        <v>93719.994335637995</v>
      </c>
      <c r="R8" s="1228">
        <v>97359.428195447996</v>
      </c>
      <c r="S8" s="1228">
        <v>99084.906943163005</v>
      </c>
      <c r="T8" s="1228">
        <v>97389.292555193999</v>
      </c>
      <c r="U8" s="628"/>
      <c r="V8" s="233"/>
      <c r="W8" s="233"/>
    </row>
    <row r="9" spans="1:24" s="10" customFormat="1" ht="25.15" customHeight="1">
      <c r="A9" s="270" t="s">
        <v>19</v>
      </c>
      <c r="B9" s="19" t="s">
        <v>586</v>
      </c>
      <c r="C9" s="1228">
        <v>1308746.9770851899</v>
      </c>
      <c r="D9" s="1228">
        <v>1468686.7126489901</v>
      </c>
      <c r="E9" s="1228">
        <v>1527638.8936262301</v>
      </c>
      <c r="F9" s="1228">
        <v>1710943.61069316</v>
      </c>
      <c r="G9" s="1228">
        <v>1920752.1447184901</v>
      </c>
      <c r="H9" s="1228">
        <v>2063182.1770182501</v>
      </c>
      <c r="I9" s="1228">
        <v>2077143.86592751</v>
      </c>
      <c r="J9" s="1228">
        <v>2056025.4362101799</v>
      </c>
      <c r="K9" s="1228">
        <v>2063920.0215381801</v>
      </c>
      <c r="L9" s="1228">
        <v>2121534.7462063902</v>
      </c>
      <c r="M9" s="1228">
        <v>2143787.2455426599</v>
      </c>
      <c r="N9" s="1228">
        <v>2186722.9629758699</v>
      </c>
      <c r="O9" s="1228">
        <v>2198603.6295632399</v>
      </c>
      <c r="P9" s="1228">
        <v>2235617.45863715</v>
      </c>
      <c r="Q9" s="1228">
        <v>2256394.7213160298</v>
      </c>
      <c r="R9" s="1228">
        <v>2319846.0872885701</v>
      </c>
      <c r="S9" s="1228">
        <v>2318737.44849189</v>
      </c>
      <c r="T9" s="1228">
        <v>2321769.8688622299</v>
      </c>
      <c r="U9" s="628"/>
      <c r="V9" s="233"/>
      <c r="W9" s="233"/>
    </row>
    <row r="10" spans="1:24" s="10" customFormat="1" ht="25.15" customHeight="1">
      <c r="A10" s="270"/>
      <c r="B10" s="1215" t="s">
        <v>785</v>
      </c>
      <c r="C10" s="1228">
        <v>31828.897092127001</v>
      </c>
      <c r="D10" s="1228">
        <v>43335.300389122</v>
      </c>
      <c r="E10" s="1228">
        <v>41275.532397609</v>
      </c>
      <c r="F10" s="1228">
        <v>33736.963497586999</v>
      </c>
      <c r="G10" s="1228">
        <v>32222.245904686999</v>
      </c>
      <c r="H10" s="1228">
        <v>36087.112775602</v>
      </c>
      <c r="I10" s="1228">
        <v>36230.120417560996</v>
      </c>
      <c r="J10" s="1228">
        <v>36020.224755051</v>
      </c>
      <c r="K10" s="1228">
        <v>34910.500634538002</v>
      </c>
      <c r="L10" s="1228">
        <v>35634.204294670002</v>
      </c>
      <c r="M10" s="1228">
        <v>35337.696477281002</v>
      </c>
      <c r="N10" s="1228">
        <v>32404.469084634999</v>
      </c>
      <c r="O10" s="1228">
        <v>33193.330906509</v>
      </c>
      <c r="P10" s="1228">
        <v>33938.032465331002</v>
      </c>
      <c r="Q10" s="1228">
        <v>32540.858498040001</v>
      </c>
      <c r="R10" s="1228">
        <v>33465.958673376997</v>
      </c>
      <c r="S10" s="1228">
        <v>34343.971661946001</v>
      </c>
      <c r="T10" s="1228">
        <v>32333.654876512999</v>
      </c>
      <c r="U10" s="628"/>
      <c r="V10" s="233"/>
      <c r="W10" s="233"/>
    </row>
    <row r="11" spans="1:24" s="10" customFormat="1" ht="24.75" customHeight="1">
      <c r="A11" s="270" t="s">
        <v>20</v>
      </c>
      <c r="B11" s="1215" t="s">
        <v>587</v>
      </c>
      <c r="C11" s="1228">
        <v>1473659.0421598901</v>
      </c>
      <c r="D11" s="1228">
        <v>1547454.3325071801</v>
      </c>
      <c r="E11" s="1228">
        <v>1619696.0693688099</v>
      </c>
      <c r="F11" s="1228">
        <v>1772331.36335658</v>
      </c>
      <c r="G11" s="1228">
        <v>1933655.6254791899</v>
      </c>
      <c r="H11" s="1228">
        <v>2025692.4746302599</v>
      </c>
      <c r="I11" s="1228">
        <v>2045019.04656762</v>
      </c>
      <c r="J11" s="1228">
        <v>2061563.4006757101</v>
      </c>
      <c r="K11" s="1228">
        <v>2081715.98028194</v>
      </c>
      <c r="L11" s="1228">
        <v>2103871.14325681</v>
      </c>
      <c r="M11" s="1228">
        <v>2121729.5038767899</v>
      </c>
      <c r="N11" s="1228">
        <v>2138725.00512627</v>
      </c>
      <c r="O11" s="1228">
        <v>2142530.5562302098</v>
      </c>
      <c r="P11" s="1228">
        <v>2153269.58502822</v>
      </c>
      <c r="Q11" s="1228">
        <v>2165544.7790655098</v>
      </c>
      <c r="R11" s="1228">
        <v>2167735.6955388398</v>
      </c>
      <c r="S11" s="1228">
        <v>2181888.1018056301</v>
      </c>
      <c r="T11" s="1228">
        <v>2197655.2659861399</v>
      </c>
      <c r="U11" s="628"/>
      <c r="V11" s="233"/>
      <c r="W11" s="233"/>
    </row>
    <row r="12" spans="1:24" s="10" customFormat="1" ht="24.75" customHeight="1">
      <c r="A12" s="270"/>
      <c r="B12" s="1215" t="s">
        <v>785</v>
      </c>
      <c r="C12" s="1228">
        <v>22650.034790341</v>
      </c>
      <c r="D12" s="1228">
        <v>27684.989142132999</v>
      </c>
      <c r="E12" s="1228">
        <v>27302.998756740999</v>
      </c>
      <c r="F12" s="1228">
        <v>27232.038987967</v>
      </c>
      <c r="G12" s="1228">
        <v>32685.839597398</v>
      </c>
      <c r="H12" s="1228">
        <v>37339.151116710003</v>
      </c>
      <c r="I12" s="1228">
        <v>38248.629951987998</v>
      </c>
      <c r="J12" s="1228">
        <v>38131.514742813997</v>
      </c>
      <c r="K12" s="1228">
        <v>38480.876918463</v>
      </c>
      <c r="L12" s="1228">
        <v>39424.852272240001</v>
      </c>
      <c r="M12" s="1228">
        <v>40582.238716521999</v>
      </c>
      <c r="N12" s="1228">
        <v>40536.501095296</v>
      </c>
      <c r="O12" s="1228">
        <v>43347.392915532997</v>
      </c>
      <c r="P12" s="1228">
        <v>44610.719661566</v>
      </c>
      <c r="Q12" s="1228">
        <v>45098.226744555999</v>
      </c>
      <c r="R12" s="1228">
        <v>47329.580019013003</v>
      </c>
      <c r="S12" s="1228">
        <v>49616.156313708998</v>
      </c>
      <c r="T12" s="1228">
        <v>49481.167674422999</v>
      </c>
      <c r="U12" s="628"/>
      <c r="V12" s="233"/>
      <c r="W12" s="233"/>
    </row>
    <row r="13" spans="1:24" s="588" customFormat="1" ht="24.75" customHeight="1">
      <c r="A13" s="1533" t="s">
        <v>840</v>
      </c>
      <c r="B13" s="1534"/>
      <c r="C13" s="586">
        <v>5294881.8791762004</v>
      </c>
      <c r="D13" s="586">
        <v>5481559.81587613</v>
      </c>
      <c r="E13" s="586">
        <v>5768585.4532434102</v>
      </c>
      <c r="F13" s="586">
        <v>6423563.5733401394</v>
      </c>
      <c r="G13" s="586">
        <v>7090243.3965132898</v>
      </c>
      <c r="H13" s="586">
        <v>7478404.3387475498</v>
      </c>
      <c r="I13" s="586">
        <v>7514618.0423877491</v>
      </c>
      <c r="J13" s="586">
        <v>7507703.73316296</v>
      </c>
      <c r="K13" s="586">
        <v>7579249.9572821101</v>
      </c>
      <c r="L13" s="586">
        <v>7656895.3206174802</v>
      </c>
      <c r="M13" s="586">
        <v>7717257.2461540997</v>
      </c>
      <c r="N13" s="586">
        <v>7831557.5904230494</v>
      </c>
      <c r="O13" s="586">
        <v>7782219.4105845001</v>
      </c>
      <c r="P13" s="586">
        <v>7825494.2412637696</v>
      </c>
      <c r="Q13" s="586">
        <v>7908424.708657939</v>
      </c>
      <c r="R13" s="586">
        <v>7959942.4818145689</v>
      </c>
      <c r="S13" s="586">
        <v>7997631.50935659</v>
      </c>
      <c r="T13" s="586">
        <v>8059792.7587002199</v>
      </c>
      <c r="U13" s="596"/>
      <c r="V13" s="627"/>
      <c r="W13" s="627"/>
      <c r="X13" s="624"/>
    </row>
    <row r="14" spans="1:24" s="588" customFormat="1" ht="25.15" customHeight="1">
      <c r="A14" s="597"/>
      <c r="B14" s="1216" t="s">
        <v>785</v>
      </c>
      <c r="C14" s="586">
        <v>125263.52014621599</v>
      </c>
      <c r="D14" s="586">
        <v>167707.35673832402</v>
      </c>
      <c r="E14" s="586">
        <v>173270.45402715198</v>
      </c>
      <c r="F14" s="586">
        <v>156575.779463566</v>
      </c>
      <c r="G14" s="586">
        <v>154976.98575482101</v>
      </c>
      <c r="H14" s="586">
        <v>169233.53879177201</v>
      </c>
      <c r="I14" s="586">
        <v>170895.08731691301</v>
      </c>
      <c r="J14" s="586">
        <v>169595.71407737202</v>
      </c>
      <c r="K14" s="586">
        <v>167192.26097059602</v>
      </c>
      <c r="L14" s="586">
        <v>168329.42353450001</v>
      </c>
      <c r="M14" s="586">
        <v>168962.762212017</v>
      </c>
      <c r="N14" s="586">
        <v>162905.754544239</v>
      </c>
      <c r="O14" s="586">
        <v>169752.45823349198</v>
      </c>
      <c r="P14" s="586">
        <v>173745.40427887999</v>
      </c>
      <c r="Q14" s="586">
        <v>171359.079578234</v>
      </c>
      <c r="R14" s="586">
        <v>178154.966887838</v>
      </c>
      <c r="S14" s="586">
        <v>183045.03491881798</v>
      </c>
      <c r="T14" s="586">
        <v>179204.11510612999</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5" t="s">
        <v>639</v>
      </c>
      <c r="B16" s="1536"/>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5" t="s">
        <v>839</v>
      </c>
      <c r="B17" s="1536"/>
      <c r="U17" s="629"/>
      <c r="V17" s="233"/>
      <c r="W17" s="233"/>
    </row>
    <row r="18" spans="1:27" s="10" customFormat="1" ht="25.15" customHeight="1">
      <c r="A18" s="270" t="s">
        <v>18</v>
      </c>
      <c r="B18" s="19" t="s">
        <v>640</v>
      </c>
      <c r="C18" s="1228">
        <v>131582.15703255101</v>
      </c>
      <c r="D18" s="618">
        <v>142171.366630601</v>
      </c>
      <c r="E18" s="618">
        <v>199099.54233567099</v>
      </c>
      <c r="F18" s="618">
        <v>189896.16454871101</v>
      </c>
      <c r="G18" s="618">
        <v>184109.167981312</v>
      </c>
      <c r="H18" s="618">
        <v>195074.678874184</v>
      </c>
      <c r="I18" s="618">
        <v>200468.64949500901</v>
      </c>
      <c r="J18" s="618">
        <v>187267.51992712199</v>
      </c>
      <c r="K18" s="618">
        <v>174613.24477181101</v>
      </c>
      <c r="L18" s="618">
        <v>178257.57668307901</v>
      </c>
      <c r="M18" s="618">
        <v>180071.56929059399</v>
      </c>
      <c r="N18" s="618">
        <v>186122.710942248</v>
      </c>
      <c r="O18" s="618">
        <v>188514.24209190501</v>
      </c>
      <c r="P18" s="618">
        <v>189420.28744139301</v>
      </c>
      <c r="Q18" s="618">
        <v>186236.12562047501</v>
      </c>
      <c r="R18" s="618">
        <v>196223.52008467101</v>
      </c>
      <c r="S18" s="618">
        <v>195339.65087551999</v>
      </c>
      <c r="T18" s="618">
        <v>190398.936323751</v>
      </c>
      <c r="U18" s="630"/>
      <c r="V18" s="233"/>
      <c r="W18" s="233"/>
    </row>
    <row r="19" spans="1:27" s="10" customFormat="1" ht="25.15" customHeight="1">
      <c r="A19" s="270"/>
      <c r="B19" s="1215" t="s">
        <v>785</v>
      </c>
      <c r="C19" s="1228">
        <v>2294.3125717170001</v>
      </c>
      <c r="D19" s="618">
        <v>2865.082649815</v>
      </c>
      <c r="E19" s="618">
        <v>6092.0252076810002</v>
      </c>
      <c r="F19" s="618">
        <v>5533.3830428379997</v>
      </c>
      <c r="G19" s="618">
        <v>5237.2588589759998</v>
      </c>
      <c r="H19" s="618">
        <v>5005.6977001750001</v>
      </c>
      <c r="I19" s="618">
        <v>4868.5533628129997</v>
      </c>
      <c r="J19" s="618">
        <v>4654.681847371</v>
      </c>
      <c r="K19" s="618">
        <v>3881.9143491469999</v>
      </c>
      <c r="L19" s="618">
        <v>3781.3692814740002</v>
      </c>
      <c r="M19" s="618">
        <v>4711.7755593960001</v>
      </c>
      <c r="N19" s="618">
        <v>4705.0763803420004</v>
      </c>
      <c r="O19" s="618">
        <v>5517.1724233630002</v>
      </c>
      <c r="P19" s="618">
        <v>5525.9769717230001</v>
      </c>
      <c r="Q19" s="618">
        <v>5286.6868665740003</v>
      </c>
      <c r="R19" s="618">
        <v>5104.4694366599997</v>
      </c>
      <c r="S19" s="618">
        <v>5056.0004205880005</v>
      </c>
      <c r="T19" s="618">
        <v>4799.5598611470004</v>
      </c>
      <c r="U19" s="630"/>
      <c r="V19" s="233"/>
      <c r="W19" s="233"/>
    </row>
    <row r="20" spans="1:27" s="10" customFormat="1" ht="25.15" customHeight="1">
      <c r="A20" s="270" t="s">
        <v>19</v>
      </c>
      <c r="B20" s="19" t="s">
        <v>641</v>
      </c>
      <c r="C20" s="1228">
        <v>77128.965073334999</v>
      </c>
      <c r="D20" s="618">
        <v>65456.746502061003</v>
      </c>
      <c r="E20" s="618">
        <v>79660.473667393002</v>
      </c>
      <c r="F20" s="618">
        <v>86567.206116904999</v>
      </c>
      <c r="G20" s="618">
        <v>105929.234937425</v>
      </c>
      <c r="H20" s="618">
        <v>114619.46773949701</v>
      </c>
      <c r="I20" s="618">
        <v>109911.534871936</v>
      </c>
      <c r="J20" s="618">
        <v>111218.132948217</v>
      </c>
      <c r="K20" s="618">
        <v>111307.64460307801</v>
      </c>
      <c r="L20" s="618">
        <v>115650.96349061999</v>
      </c>
      <c r="M20" s="618">
        <v>121739.489383162</v>
      </c>
      <c r="N20" s="618">
        <v>120765.307423862</v>
      </c>
      <c r="O20" s="618">
        <v>117222.08548449</v>
      </c>
      <c r="P20" s="618">
        <v>117289.794912823</v>
      </c>
      <c r="Q20" s="618">
        <v>123575.070096992</v>
      </c>
      <c r="R20" s="618">
        <v>122558.73766689999</v>
      </c>
      <c r="S20" s="618">
        <v>117233.501669515</v>
      </c>
      <c r="T20" s="618">
        <v>122342.63172121601</v>
      </c>
      <c r="U20" s="630"/>
      <c r="V20" s="233"/>
      <c r="W20" s="233"/>
    </row>
    <row r="21" spans="1:27" s="10" customFormat="1" ht="25.15" customHeight="1">
      <c r="A21" s="270"/>
      <c r="B21" s="1215" t="s">
        <v>785</v>
      </c>
      <c r="C21" s="1228">
        <v>1203.2377685920001</v>
      </c>
      <c r="D21" s="618">
        <v>1289.2541303180001</v>
      </c>
      <c r="E21" s="618">
        <v>3472.1673513699998</v>
      </c>
      <c r="F21" s="618">
        <v>1948.1010659609999</v>
      </c>
      <c r="G21" s="618">
        <v>1446.2160037870001</v>
      </c>
      <c r="H21" s="618">
        <v>1427.5398779019999</v>
      </c>
      <c r="I21" s="618">
        <v>1576.2406695520001</v>
      </c>
      <c r="J21" s="618">
        <v>1431.342716716</v>
      </c>
      <c r="K21" s="618">
        <v>1527.096855004</v>
      </c>
      <c r="L21" s="618">
        <v>1555.989614999</v>
      </c>
      <c r="M21" s="618">
        <v>1514.1553591490001</v>
      </c>
      <c r="N21" s="618">
        <v>1573.8472363210001</v>
      </c>
      <c r="O21" s="618">
        <v>1391.505880187</v>
      </c>
      <c r="P21" s="618">
        <v>1503.1250116440001</v>
      </c>
      <c r="Q21" s="618">
        <v>1315.46879491</v>
      </c>
      <c r="R21" s="618">
        <v>1423.1687786959999</v>
      </c>
      <c r="S21" s="618">
        <v>1131.510333939</v>
      </c>
      <c r="T21" s="618">
        <v>1048.096260284</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7168710.1921338802</v>
      </c>
      <c r="I22" s="618">
        <v>7204237.8580208002</v>
      </c>
      <c r="J22" s="618">
        <v>7209218.0802876204</v>
      </c>
      <c r="K22" s="618">
        <v>7293329.06790723</v>
      </c>
      <c r="L22" s="618">
        <v>7362986.7804437801</v>
      </c>
      <c r="M22" s="618">
        <v>7415446.1874803398</v>
      </c>
      <c r="N22" s="618">
        <v>7524669.5720569398</v>
      </c>
      <c r="O22" s="618">
        <v>7476483.0830081003</v>
      </c>
      <c r="P22" s="618">
        <v>7518784.1589095499</v>
      </c>
      <c r="Q22" s="618">
        <v>7598613.5129404701</v>
      </c>
      <c r="R22" s="618">
        <v>7641160.22406301</v>
      </c>
      <c r="S22" s="618">
        <v>7685058.3568115598</v>
      </c>
      <c r="T22" s="618">
        <v>7747051.1906552603</v>
      </c>
      <c r="U22" s="630"/>
      <c r="V22" s="233"/>
      <c r="W22" s="233"/>
    </row>
    <row r="23" spans="1:27" s="10" customFormat="1" ht="25.15" customHeight="1">
      <c r="A23" s="271"/>
      <c r="B23" s="1215" t="s">
        <v>785</v>
      </c>
      <c r="C23" s="583">
        <v>121765.96980590701</v>
      </c>
      <c r="D23" s="618">
        <v>163553.019958191</v>
      </c>
      <c r="E23" s="618">
        <v>163706.261468101</v>
      </c>
      <c r="F23" s="618">
        <v>149094.295354767</v>
      </c>
      <c r="G23" s="618">
        <v>148293.510892058</v>
      </c>
      <c r="H23" s="618">
        <v>162800.301213695</v>
      </c>
      <c r="I23" s="618">
        <v>164450.29328454801</v>
      </c>
      <c r="J23" s="618">
        <v>163509.689513285</v>
      </c>
      <c r="K23" s="618">
        <v>161783.24976644499</v>
      </c>
      <c r="L23" s="618">
        <v>162992.06463802699</v>
      </c>
      <c r="M23" s="618">
        <v>162736.831293472</v>
      </c>
      <c r="N23" s="618">
        <v>156626.830927576</v>
      </c>
      <c r="O23" s="618">
        <v>162843.77992994199</v>
      </c>
      <c r="P23" s="618">
        <v>166716.30229551299</v>
      </c>
      <c r="Q23" s="618">
        <v>164756.92391675001</v>
      </c>
      <c r="R23" s="618">
        <v>171627.32867248199</v>
      </c>
      <c r="S23" s="618">
        <v>176857.52416429101</v>
      </c>
      <c r="T23" s="618">
        <v>173356.45898469901</v>
      </c>
      <c r="U23" s="630"/>
      <c r="V23" s="233"/>
      <c r="W23" s="233"/>
    </row>
    <row r="24" spans="1:27" s="588" customFormat="1" ht="25.15" customHeight="1">
      <c r="A24" s="1533" t="s">
        <v>840</v>
      </c>
      <c r="B24" s="1534"/>
      <c r="C24" s="586">
        <v>5294881.8791761966</v>
      </c>
      <c r="D24" s="586">
        <v>5481559.8158761319</v>
      </c>
      <c r="E24" s="586">
        <v>5768585.4532434139</v>
      </c>
      <c r="F24" s="586">
        <v>6423563.5733401366</v>
      </c>
      <c r="G24" s="586">
        <v>7090243.396513287</v>
      </c>
      <c r="H24" s="586">
        <v>7478404.338747561</v>
      </c>
      <c r="I24" s="586">
        <v>7514618.0423877453</v>
      </c>
      <c r="J24" s="586">
        <v>7507703.7331629591</v>
      </c>
      <c r="K24" s="586">
        <v>7579249.9572821194</v>
      </c>
      <c r="L24" s="586">
        <v>7656895.3206174793</v>
      </c>
      <c r="M24" s="586">
        <v>7717257.246154096</v>
      </c>
      <c r="N24" s="586">
        <v>7831557.5904230494</v>
      </c>
      <c r="O24" s="586">
        <v>7782219.4105844954</v>
      </c>
      <c r="P24" s="586">
        <v>7825494.2412637658</v>
      </c>
      <c r="Q24" s="586">
        <v>7908424.7086579371</v>
      </c>
      <c r="R24" s="586">
        <v>7959942.481814581</v>
      </c>
      <c r="S24" s="586">
        <v>7997631.5093565946</v>
      </c>
      <c r="T24" s="586">
        <v>8059792.7587002274</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169233.53879177201</v>
      </c>
      <c r="I25" s="602">
        <v>170895.08731691301</v>
      </c>
      <c r="J25" s="602">
        <v>169595.71407737202</v>
      </c>
      <c r="K25" s="602">
        <v>167192.26097059599</v>
      </c>
      <c r="L25" s="602">
        <v>168329.42353450001</v>
      </c>
      <c r="M25" s="602">
        <v>168962.762212017</v>
      </c>
      <c r="N25" s="602">
        <v>162905.754544239</v>
      </c>
      <c r="O25" s="602">
        <v>169752.45823349198</v>
      </c>
      <c r="P25" s="602">
        <v>173745.40427887999</v>
      </c>
      <c r="Q25" s="602">
        <v>171359.079578234</v>
      </c>
      <c r="R25" s="602">
        <v>178154.966887838</v>
      </c>
      <c r="S25" s="602">
        <v>183045.03491881801</v>
      </c>
      <c r="T25" s="602">
        <v>179204.11510613002</v>
      </c>
      <c r="U25" s="631"/>
      <c r="V25" s="627"/>
      <c r="W25" s="627"/>
      <c r="X25" s="624"/>
    </row>
    <row r="26" spans="1:27" s="48" customFormat="1" ht="27.2" hidden="1" customHeight="1" thickBot="1">
      <c r="A26" s="1559" t="s">
        <v>239</v>
      </c>
      <c r="B26" s="1554"/>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6" t="s">
        <v>822</v>
      </c>
      <c r="B27" s="1417"/>
      <c r="C27" s="1417"/>
      <c r="D27" s="1417"/>
      <c r="E27" s="1417"/>
      <c r="F27" s="1417"/>
      <c r="G27" s="1417"/>
      <c r="H27" s="1417"/>
      <c r="I27" s="1417"/>
      <c r="J27" s="1417"/>
      <c r="K27" s="1417"/>
      <c r="L27" s="1417"/>
      <c r="M27" s="1417"/>
      <c r="N27" s="1417"/>
      <c r="O27" s="1417"/>
      <c r="P27" s="1417"/>
      <c r="Q27" s="1417"/>
      <c r="R27" s="1417"/>
      <c r="S27" s="1417"/>
      <c r="T27" s="1417"/>
      <c r="U27" s="1418"/>
    </row>
    <row r="28" spans="1:27" ht="22.35" customHeight="1">
      <c r="A28" s="1374" t="s">
        <v>419</v>
      </c>
      <c r="B28" s="1496"/>
      <c r="C28" s="1552" t="s">
        <v>277</v>
      </c>
      <c r="D28" s="1382" t="s">
        <v>842</v>
      </c>
      <c r="E28" s="1340">
        <v>2021</v>
      </c>
      <c r="F28" s="1340">
        <v>2022</v>
      </c>
      <c r="G28" s="1376">
        <v>2023</v>
      </c>
      <c r="H28" s="1376">
        <v>2024</v>
      </c>
      <c r="I28" s="1376"/>
      <c r="J28" s="1376"/>
      <c r="K28" s="1376"/>
      <c r="L28" s="1376"/>
      <c r="M28" s="1376"/>
      <c r="N28" s="1376"/>
      <c r="O28" s="1376"/>
      <c r="P28" s="1376"/>
      <c r="Q28" s="1376"/>
      <c r="R28" s="1376">
        <v>2025</v>
      </c>
      <c r="S28" s="1376"/>
      <c r="T28" s="1376"/>
      <c r="U28" s="863"/>
    </row>
    <row r="29" spans="1:27" ht="22.35" customHeight="1">
      <c r="A29" s="1374"/>
      <c r="B29" s="1496"/>
      <c r="C29" s="1553"/>
      <c r="D29" s="1383"/>
      <c r="E29" s="1339"/>
      <c r="F29" s="1340"/>
      <c r="G29" s="1376"/>
      <c r="H29" s="786" t="s">
        <v>5</v>
      </c>
      <c r="I29" s="786" t="s">
        <v>6</v>
      </c>
      <c r="J29" s="786" t="s">
        <v>267</v>
      </c>
      <c r="K29" s="786" t="s">
        <v>7</v>
      </c>
      <c r="L29" s="786" t="s">
        <v>13</v>
      </c>
      <c r="M29" s="896" t="s">
        <v>14</v>
      </c>
      <c r="N29" s="896" t="s">
        <v>904</v>
      </c>
      <c r="O29" s="896" t="s">
        <v>0</v>
      </c>
      <c r="P29" s="896" t="s">
        <v>1</v>
      </c>
      <c r="Q29" s="896" t="s">
        <v>2</v>
      </c>
      <c r="R29" s="896" t="s">
        <v>3</v>
      </c>
      <c r="S29" s="896" t="s">
        <v>4</v>
      </c>
      <c r="T29" s="896" t="s">
        <v>5</v>
      </c>
      <c r="U29" s="785"/>
    </row>
    <row r="30" spans="1:27" ht="25.15" customHeight="1">
      <c r="A30" s="1535" t="s">
        <v>637</v>
      </c>
      <c r="B30" s="1536"/>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5" t="s">
        <v>839</v>
      </c>
      <c r="B31" s="1536"/>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28">
        <v>1185501.74109422</v>
      </c>
      <c r="F32" s="1228">
        <v>1324889.3105216101</v>
      </c>
      <c r="G32" s="1228">
        <v>1472456.13694942</v>
      </c>
      <c r="H32" s="1228">
        <v>1547301.5742210101</v>
      </c>
      <c r="I32" s="1228">
        <v>1557157.24365312</v>
      </c>
      <c r="J32" s="1228">
        <v>1560087.9996455801</v>
      </c>
      <c r="K32" s="1228">
        <v>1591214.06316546</v>
      </c>
      <c r="L32" s="1228">
        <v>1572384.4458492401</v>
      </c>
      <c r="M32" s="1228">
        <v>1576645.28804975</v>
      </c>
      <c r="N32" s="1228">
        <v>1617547.9705056101</v>
      </c>
      <c r="O32" s="1228">
        <v>1583544.7396144599</v>
      </c>
      <c r="P32" s="1228">
        <v>1553887.0038244401</v>
      </c>
      <c r="Q32" s="1228">
        <v>1559094.53785795</v>
      </c>
      <c r="R32" s="1228">
        <v>1531234.0933823199</v>
      </c>
      <c r="S32" s="1228">
        <v>1550119.0874268201</v>
      </c>
      <c r="T32" s="1228">
        <v>1571084.76280568</v>
      </c>
      <c r="U32" s="628"/>
    </row>
    <row r="33" spans="1:24" ht="25.15" customHeight="1">
      <c r="A33" s="270"/>
      <c r="B33" s="1215" t="s">
        <v>785</v>
      </c>
      <c r="C33" s="619">
        <v>30746.672231755001</v>
      </c>
      <c r="D33" s="619">
        <v>51322.588670302997</v>
      </c>
      <c r="E33" s="1228">
        <v>51165.637183587001</v>
      </c>
      <c r="F33" s="1228">
        <v>46655.487196713999</v>
      </c>
      <c r="G33" s="1228">
        <v>39541.489752392001</v>
      </c>
      <c r="H33" s="1228">
        <v>41034.886791946999</v>
      </c>
      <c r="I33" s="1228">
        <v>41598.256864907999</v>
      </c>
      <c r="J33" s="1228">
        <v>41222.174130022002</v>
      </c>
      <c r="K33" s="1228">
        <v>40191.845085617999</v>
      </c>
      <c r="L33" s="1228">
        <v>40211.596656340997</v>
      </c>
      <c r="M33" s="1228">
        <v>40130.833144160002</v>
      </c>
      <c r="N33" s="1228">
        <v>38249.644603079003</v>
      </c>
      <c r="O33" s="1228">
        <v>39739.132958585004</v>
      </c>
      <c r="P33" s="1228">
        <v>40525.901804617999</v>
      </c>
      <c r="Q33" s="1228">
        <v>39632.724475980998</v>
      </c>
      <c r="R33" s="1228">
        <v>41419.492562086001</v>
      </c>
      <c r="S33" s="1228">
        <v>42217.341263702998</v>
      </c>
      <c r="T33" s="1228">
        <v>41494.194137494</v>
      </c>
      <c r="U33" s="628"/>
    </row>
    <row r="34" spans="1:24" s="10" customFormat="1" ht="25.15" customHeight="1">
      <c r="A34" s="270" t="s">
        <v>19</v>
      </c>
      <c r="B34" s="19" t="s">
        <v>586</v>
      </c>
      <c r="C34" s="619">
        <v>577837.85570844705</v>
      </c>
      <c r="D34" s="619">
        <v>686336.918394092</v>
      </c>
      <c r="E34" s="1228">
        <v>712338.32372819702</v>
      </c>
      <c r="F34" s="1228">
        <v>795725.97931026004</v>
      </c>
      <c r="G34" s="1228">
        <v>933561.77708617505</v>
      </c>
      <c r="H34" s="1228">
        <v>1032066.33194493</v>
      </c>
      <c r="I34" s="1228">
        <v>1036683.07844542</v>
      </c>
      <c r="J34" s="1228">
        <v>1026417.55803717</v>
      </c>
      <c r="K34" s="1228">
        <v>1034783.05655526</v>
      </c>
      <c r="L34" s="1228">
        <v>1080505.7757794601</v>
      </c>
      <c r="M34" s="1228">
        <v>1094166.48007097</v>
      </c>
      <c r="N34" s="1228">
        <v>1090282.09247754</v>
      </c>
      <c r="O34" s="1228">
        <v>1098971.7832072601</v>
      </c>
      <c r="P34" s="1228">
        <v>1127222.4537717099</v>
      </c>
      <c r="Q34" s="1228">
        <v>1133773.16992539</v>
      </c>
      <c r="R34" s="1228">
        <v>1188329.46442592</v>
      </c>
      <c r="S34" s="1228">
        <v>1188973.3969975801</v>
      </c>
      <c r="T34" s="1228">
        <v>1193093.7854200001</v>
      </c>
      <c r="U34" s="628"/>
      <c r="V34" s="275"/>
      <c r="W34" s="275"/>
    </row>
    <row r="35" spans="1:24" s="10" customFormat="1" ht="25.15" customHeight="1">
      <c r="A35" s="270"/>
      <c r="B35" s="1215" t="s">
        <v>785</v>
      </c>
      <c r="C35" s="619">
        <v>11078.477365901999</v>
      </c>
      <c r="D35" s="619">
        <v>21683.686788158</v>
      </c>
      <c r="E35" s="1228">
        <v>21225.651529221999</v>
      </c>
      <c r="F35" s="1228">
        <v>16078.599462288001</v>
      </c>
      <c r="G35" s="1228">
        <v>16845.392815555999</v>
      </c>
      <c r="H35" s="1228">
        <v>18678.397186818998</v>
      </c>
      <c r="I35" s="1228">
        <v>18831.272693264</v>
      </c>
      <c r="J35" s="1228">
        <v>18701.703131400998</v>
      </c>
      <c r="K35" s="1228">
        <v>17428.260288441001</v>
      </c>
      <c r="L35" s="1228">
        <v>18167.446311882999</v>
      </c>
      <c r="M35" s="1228">
        <v>18202.731034334</v>
      </c>
      <c r="N35" s="1228">
        <v>16129.508575317001</v>
      </c>
      <c r="O35" s="1228">
        <v>16975.297714706001</v>
      </c>
      <c r="P35" s="1228">
        <v>17224.711390158001</v>
      </c>
      <c r="Q35" s="1228">
        <v>16461.214553720001</v>
      </c>
      <c r="R35" s="1228">
        <v>17027.386592684001</v>
      </c>
      <c r="S35" s="1228">
        <v>17461.811306978001</v>
      </c>
      <c r="T35" s="1228">
        <v>16398.011583694999</v>
      </c>
      <c r="U35" s="628"/>
      <c r="V35" s="275"/>
      <c r="W35" s="275"/>
    </row>
    <row r="36" spans="1:24" s="10" customFormat="1" ht="25.15" customHeight="1">
      <c r="A36" s="270" t="s">
        <v>20</v>
      </c>
      <c r="B36" s="1215" t="s">
        <v>587</v>
      </c>
      <c r="C36" s="619">
        <v>652938.73416354298</v>
      </c>
      <c r="D36" s="619">
        <v>692224.90228248399</v>
      </c>
      <c r="E36" s="1228">
        <v>725325.07866876805</v>
      </c>
      <c r="F36" s="1228">
        <v>773526.86103451205</v>
      </c>
      <c r="G36" s="1228">
        <v>835969.10999856703</v>
      </c>
      <c r="H36" s="1228">
        <v>880791.59948732203</v>
      </c>
      <c r="I36" s="1228">
        <v>889840.40325203503</v>
      </c>
      <c r="J36" s="1228">
        <v>895009.26796140498</v>
      </c>
      <c r="K36" s="1228">
        <v>899545.68631346698</v>
      </c>
      <c r="L36" s="1228">
        <v>909924.85081411805</v>
      </c>
      <c r="M36" s="1228">
        <v>916540.79506889405</v>
      </c>
      <c r="N36" s="1228">
        <v>926369.06181690597</v>
      </c>
      <c r="O36" s="1228">
        <v>928686.14510473295</v>
      </c>
      <c r="P36" s="1228">
        <v>933572.79972338502</v>
      </c>
      <c r="Q36" s="1228">
        <v>937415.34541961097</v>
      </c>
      <c r="R36" s="1228">
        <v>937886.72891722096</v>
      </c>
      <c r="S36" s="1228">
        <v>941653.88952890597</v>
      </c>
      <c r="T36" s="1228">
        <v>950170.52211039502</v>
      </c>
      <c r="U36" s="628"/>
      <c r="V36" s="275"/>
      <c r="W36" s="275"/>
    </row>
    <row r="37" spans="1:24" s="10" customFormat="1" ht="25.15" customHeight="1">
      <c r="A37" s="270"/>
      <c r="B37" s="1215" t="s">
        <v>785</v>
      </c>
      <c r="C37" s="619">
        <v>8994.1331049479995</v>
      </c>
      <c r="D37" s="619">
        <v>11825.016055612001</v>
      </c>
      <c r="E37" s="1228">
        <v>11515.165826689001</v>
      </c>
      <c r="F37" s="1228">
        <v>10902.701369602</v>
      </c>
      <c r="G37" s="1228">
        <v>14094.615441051001</v>
      </c>
      <c r="H37" s="1228">
        <v>16195.376178741</v>
      </c>
      <c r="I37" s="1228">
        <v>17051.702184918999</v>
      </c>
      <c r="J37" s="1228">
        <v>16942.972885701001</v>
      </c>
      <c r="K37" s="1228">
        <v>17126.289006469</v>
      </c>
      <c r="L37" s="1228">
        <v>17950.619872329</v>
      </c>
      <c r="M37" s="1228">
        <v>19045.452972813</v>
      </c>
      <c r="N37" s="1228">
        <v>19476.242471112</v>
      </c>
      <c r="O37" s="1228">
        <v>21156.318345339001</v>
      </c>
      <c r="P37" s="1228">
        <v>22083.305150263001</v>
      </c>
      <c r="Q37" s="1228">
        <v>22167.647826233999</v>
      </c>
      <c r="R37" s="1228">
        <v>23165.356997180999</v>
      </c>
      <c r="S37" s="1228">
        <v>24137.045029928999</v>
      </c>
      <c r="T37" s="1228">
        <v>24471.644689663</v>
      </c>
      <c r="U37" s="628"/>
      <c r="V37" s="275"/>
      <c r="W37" s="275"/>
    </row>
    <row r="38" spans="1:24" s="588" customFormat="1" ht="25.15" customHeight="1">
      <c r="A38" s="1533" t="s">
        <v>840</v>
      </c>
      <c r="B38" s="1534"/>
      <c r="C38" s="586">
        <v>2239600.02992803</v>
      </c>
      <c r="D38" s="586">
        <v>2445964.8025809759</v>
      </c>
      <c r="E38" s="586">
        <v>2623165.1434911853</v>
      </c>
      <c r="F38" s="586">
        <v>2894142.1508663823</v>
      </c>
      <c r="G38" s="586">
        <v>3241987.0240341621</v>
      </c>
      <c r="H38" s="586">
        <v>3460159.5056532621</v>
      </c>
      <c r="I38" s="586">
        <v>3483680.7253505751</v>
      </c>
      <c r="J38" s="586">
        <v>3481514.825644155</v>
      </c>
      <c r="K38" s="586">
        <v>3525542.8060341869</v>
      </c>
      <c r="L38" s="586">
        <v>3562815.0724428184</v>
      </c>
      <c r="M38" s="586">
        <v>3587352.5631896141</v>
      </c>
      <c r="N38" s="586">
        <v>3634199.1248000562</v>
      </c>
      <c r="O38" s="586">
        <v>3611202.6679264526</v>
      </c>
      <c r="P38" s="586">
        <v>3614682.2573195351</v>
      </c>
      <c r="Q38" s="586">
        <v>3630283.0532029509</v>
      </c>
      <c r="R38" s="586">
        <v>3657450.286725461</v>
      </c>
      <c r="S38" s="586">
        <v>3680746.3739533061</v>
      </c>
      <c r="T38" s="586">
        <v>3714349.0703360755</v>
      </c>
      <c r="U38" s="596"/>
      <c r="V38" s="626"/>
      <c r="W38" s="626"/>
      <c r="X38" s="624"/>
    </row>
    <row r="39" spans="1:24" s="588" customFormat="1" ht="25.15" customHeight="1">
      <c r="A39" s="597"/>
      <c r="B39" s="1216" t="s">
        <v>785</v>
      </c>
      <c r="C39" s="586">
        <v>50819.282702605</v>
      </c>
      <c r="D39" s="586">
        <v>84831.291514072989</v>
      </c>
      <c r="E39" s="586">
        <v>83906.454539498009</v>
      </c>
      <c r="F39" s="586">
        <v>73636.788028604002</v>
      </c>
      <c r="G39" s="586">
        <v>70481.498008998999</v>
      </c>
      <c r="H39" s="586">
        <v>75908.660157506994</v>
      </c>
      <c r="I39" s="586">
        <v>77481.23174309099</v>
      </c>
      <c r="J39" s="586">
        <v>76866.850147124002</v>
      </c>
      <c r="K39" s="586">
        <v>74746.394380528</v>
      </c>
      <c r="L39" s="586">
        <v>76329.662840552992</v>
      </c>
      <c r="M39" s="586">
        <v>77379.017151306994</v>
      </c>
      <c r="N39" s="586">
        <v>73855.395649508006</v>
      </c>
      <c r="O39" s="586">
        <v>77870.749018630013</v>
      </c>
      <c r="P39" s="586">
        <v>79833.918345038997</v>
      </c>
      <c r="Q39" s="586">
        <v>78261.586855934991</v>
      </c>
      <c r="R39" s="586">
        <v>81612.236151951001</v>
      </c>
      <c r="S39" s="586">
        <v>83816.197600610001</v>
      </c>
      <c r="T39" s="586">
        <v>82363.850410851999</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5" t="s">
        <v>639</v>
      </c>
      <c r="B41" s="1536"/>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5" t="s">
        <v>839</v>
      </c>
      <c r="B42" s="1536"/>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88594.214056626995</v>
      </c>
      <c r="I43" s="618">
        <v>84775.980852869005</v>
      </c>
      <c r="J43" s="618">
        <v>81688.431417209998</v>
      </c>
      <c r="K43" s="618">
        <v>77702.780098735006</v>
      </c>
      <c r="L43" s="618">
        <v>78438.247282272001</v>
      </c>
      <c r="M43" s="618">
        <v>79629.060989202</v>
      </c>
      <c r="N43" s="618">
        <v>79908.195559679007</v>
      </c>
      <c r="O43" s="618">
        <v>79906.819342969</v>
      </c>
      <c r="P43" s="618">
        <v>78413.424341428996</v>
      </c>
      <c r="Q43" s="618">
        <v>73451.101411833006</v>
      </c>
      <c r="R43" s="618">
        <v>71478.495089325996</v>
      </c>
      <c r="S43" s="618">
        <v>70726.300746513007</v>
      </c>
      <c r="T43" s="618">
        <v>70229.811473816997</v>
      </c>
      <c r="U43" s="630"/>
      <c r="V43" s="275"/>
      <c r="W43" s="275"/>
    </row>
    <row r="44" spans="1:24" s="10" customFormat="1" ht="25.15" customHeight="1">
      <c r="A44" s="270"/>
      <c r="B44" s="1215" t="s">
        <v>785</v>
      </c>
      <c r="C44" s="619">
        <v>1370.7961369760001</v>
      </c>
      <c r="D44" s="619">
        <v>1377.2216111939999</v>
      </c>
      <c r="E44" s="618">
        <v>1494.7471592669999</v>
      </c>
      <c r="F44" s="618">
        <v>2286.63348864</v>
      </c>
      <c r="G44" s="618">
        <v>2922.9662586740001</v>
      </c>
      <c r="H44" s="618">
        <v>3156.7097780489999</v>
      </c>
      <c r="I44" s="618">
        <v>2550.8545798209998</v>
      </c>
      <c r="J44" s="618">
        <v>2417.2702091860001</v>
      </c>
      <c r="K44" s="618">
        <v>2167.1884099670001</v>
      </c>
      <c r="L44" s="618">
        <v>2072.1473666940001</v>
      </c>
      <c r="M44" s="618">
        <v>2226.9872143490002</v>
      </c>
      <c r="N44" s="618">
        <v>2203.41595727</v>
      </c>
      <c r="O44" s="618">
        <v>2296.559531759</v>
      </c>
      <c r="P44" s="618">
        <v>2252.4944163</v>
      </c>
      <c r="Q44" s="618">
        <v>2093.5406055640001</v>
      </c>
      <c r="R44" s="618">
        <v>1969.3208366050001</v>
      </c>
      <c r="S44" s="618">
        <v>1887.719472924</v>
      </c>
      <c r="T44" s="618">
        <v>1590.169229308</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28922.685338383999</v>
      </c>
      <c r="I45" s="618">
        <v>30985.119146967001</v>
      </c>
      <c r="J45" s="618">
        <v>31253.710516895</v>
      </c>
      <c r="K45" s="618">
        <v>30068.288177351002</v>
      </c>
      <c r="L45" s="618">
        <v>32851.249777304001</v>
      </c>
      <c r="M45" s="618">
        <v>33041.249627358004</v>
      </c>
      <c r="N45" s="618">
        <v>34893.530064307997</v>
      </c>
      <c r="O45" s="618">
        <v>34908.864126316003</v>
      </c>
      <c r="P45" s="618">
        <v>34896.234609551</v>
      </c>
      <c r="Q45" s="618">
        <v>35592.823175373996</v>
      </c>
      <c r="R45" s="618">
        <v>35568.649236709003</v>
      </c>
      <c r="S45" s="618">
        <v>37490.911900571002</v>
      </c>
      <c r="T45" s="618">
        <v>36610.975253069002</v>
      </c>
      <c r="U45" s="630"/>
      <c r="V45" s="275"/>
      <c r="W45" s="275"/>
    </row>
    <row r="46" spans="1:24" s="10" customFormat="1" ht="25.15" customHeight="1">
      <c r="A46" s="270"/>
      <c r="B46" s="1215" t="s">
        <v>785</v>
      </c>
      <c r="C46" s="619">
        <v>0.44090054699999998</v>
      </c>
      <c r="D46" s="619">
        <v>90.929080666000004</v>
      </c>
      <c r="E46" s="618">
        <v>106.239492689</v>
      </c>
      <c r="F46" s="618">
        <v>212.459766742</v>
      </c>
      <c r="G46" s="618">
        <v>289.63649385999997</v>
      </c>
      <c r="H46" s="618">
        <v>283.99645624099998</v>
      </c>
      <c r="I46" s="618">
        <v>245.96884191300001</v>
      </c>
      <c r="J46" s="618">
        <v>258.54198585500001</v>
      </c>
      <c r="K46" s="618">
        <v>263.27118617600001</v>
      </c>
      <c r="L46" s="618">
        <v>248.78082449499999</v>
      </c>
      <c r="M46" s="618">
        <v>209.69324455200001</v>
      </c>
      <c r="N46" s="618">
        <v>184.6299588</v>
      </c>
      <c r="O46" s="618">
        <v>190.89991803800001</v>
      </c>
      <c r="P46" s="618">
        <v>176.865961887</v>
      </c>
      <c r="Q46" s="618">
        <v>165.02679416800001</v>
      </c>
      <c r="R46" s="618">
        <v>161.97860112199999</v>
      </c>
      <c r="S46" s="618">
        <v>143.04354355300001</v>
      </c>
      <c r="T46" s="618">
        <v>144.68822374300001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3284606.5913315299</v>
      </c>
      <c r="I47" s="618">
        <v>3344398.4056534301</v>
      </c>
      <c r="J47" s="618">
        <v>3370738.5834164699</v>
      </c>
      <c r="K47" s="618">
        <v>3417771.7377581</v>
      </c>
      <c r="L47" s="618">
        <v>3451525.5753832501</v>
      </c>
      <c r="M47" s="618">
        <v>3474682.2525730501</v>
      </c>
      <c r="N47" s="618">
        <v>3519397.3991760798</v>
      </c>
      <c r="O47" s="618">
        <v>3496386.9844571599</v>
      </c>
      <c r="P47" s="618">
        <v>3501372.5983685502</v>
      </c>
      <c r="Q47" s="618">
        <v>3521239.12861575</v>
      </c>
      <c r="R47" s="618">
        <v>3550403.1423994298</v>
      </c>
      <c r="S47" s="618">
        <v>3572529.1613062299</v>
      </c>
      <c r="T47" s="618">
        <v>3607508.28360919</v>
      </c>
      <c r="U47" s="630"/>
      <c r="V47" s="275"/>
      <c r="W47" s="275"/>
    </row>
    <row r="48" spans="1:24" s="10" customFormat="1" ht="25.15" customHeight="1">
      <c r="A48" s="271"/>
      <c r="B48" s="1215" t="s">
        <v>785</v>
      </c>
      <c r="C48" s="619">
        <v>49448.045665081998</v>
      </c>
      <c r="D48" s="619">
        <v>83363.140822212998</v>
      </c>
      <c r="E48" s="618">
        <v>82305.467887542007</v>
      </c>
      <c r="F48" s="618">
        <v>71137.694773222</v>
      </c>
      <c r="G48" s="618">
        <v>71988.711999047999</v>
      </c>
      <c r="H48" s="618">
        <v>73936.068494927007</v>
      </c>
      <c r="I48" s="618">
        <v>73111.836735773002</v>
      </c>
      <c r="J48" s="618">
        <v>74805.419548050006</v>
      </c>
      <c r="K48" s="618">
        <v>72315.934784384997</v>
      </c>
      <c r="L48" s="618">
        <v>74008.734649364007</v>
      </c>
      <c r="M48" s="618">
        <v>74942.336692405996</v>
      </c>
      <c r="N48" s="618">
        <v>71467.349733437994</v>
      </c>
      <c r="O48" s="618">
        <v>75383.289568833003</v>
      </c>
      <c r="P48" s="618">
        <v>77404.557966851993</v>
      </c>
      <c r="Q48" s="618">
        <v>76003.019456202994</v>
      </c>
      <c r="R48" s="618">
        <v>79480.936714223993</v>
      </c>
      <c r="S48" s="618">
        <v>81785.434584133007</v>
      </c>
      <c r="T48" s="618">
        <v>80628.992957801005</v>
      </c>
      <c r="U48" s="630"/>
      <c r="V48" s="275"/>
      <c r="W48" s="275"/>
    </row>
    <row r="49" spans="1:27" s="588" customFormat="1" ht="25.15" customHeight="1">
      <c r="A49" s="1533" t="s">
        <v>840</v>
      </c>
      <c r="B49" s="1534"/>
      <c r="C49" s="586">
        <v>2239600.0299280263</v>
      </c>
      <c r="D49" s="586">
        <v>2445964.8025809731</v>
      </c>
      <c r="E49" s="586">
        <v>2623165.1434911853</v>
      </c>
      <c r="F49" s="586">
        <v>2894142.150866379</v>
      </c>
      <c r="G49" s="586">
        <v>3191346.8690811517</v>
      </c>
      <c r="H49" s="586">
        <v>3402123.4907265408</v>
      </c>
      <c r="I49" s="586">
        <v>3460159.5056532663</v>
      </c>
      <c r="J49" s="586">
        <v>3483680.7253505751</v>
      </c>
      <c r="K49" s="586">
        <v>3525542.8060341859</v>
      </c>
      <c r="L49" s="586">
        <v>3562815.0724428263</v>
      </c>
      <c r="M49" s="586">
        <v>3587352.5631896099</v>
      </c>
      <c r="N49" s="586">
        <v>3634199.1248000669</v>
      </c>
      <c r="O49" s="586">
        <v>3611202.6679264447</v>
      </c>
      <c r="P49" s="586">
        <v>3614682.25731953</v>
      </c>
      <c r="Q49" s="586">
        <v>3630283.0532029569</v>
      </c>
      <c r="R49" s="586">
        <v>3657450.2867254647</v>
      </c>
      <c r="S49" s="586">
        <v>3680746.373953314</v>
      </c>
      <c r="T49" s="586">
        <v>3714349.070336076</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77376.77472921701</v>
      </c>
      <c r="I50" s="602">
        <v>75908.660157506994</v>
      </c>
      <c r="J50" s="602">
        <v>77481.231743091004</v>
      </c>
      <c r="K50" s="602">
        <v>74746.394380528</v>
      </c>
      <c r="L50" s="602">
        <v>76329.662840553006</v>
      </c>
      <c r="M50" s="602">
        <v>77379.017151306994</v>
      </c>
      <c r="N50" s="602">
        <v>73855.395649507991</v>
      </c>
      <c r="O50" s="602">
        <v>77870.749018629998</v>
      </c>
      <c r="P50" s="602">
        <v>79833.918345038997</v>
      </c>
      <c r="Q50" s="602">
        <v>78261.586855934991</v>
      </c>
      <c r="R50" s="602">
        <v>81612.236151950987</v>
      </c>
      <c r="S50" s="602">
        <v>83816.197600610001</v>
      </c>
      <c r="T50" s="602">
        <v>82363.850410851999</v>
      </c>
      <c r="U50" s="631"/>
      <c r="V50" s="626"/>
      <c r="W50" s="626"/>
      <c r="X50" s="624"/>
    </row>
    <row r="51" spans="1:27" s="48" customFormat="1" ht="27.2" hidden="1" customHeight="1" thickBot="1">
      <c r="A51" s="1550" t="s">
        <v>239</v>
      </c>
      <c r="B51" s="1555"/>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6" t="s">
        <v>823</v>
      </c>
      <c r="B52" s="1417"/>
      <c r="C52" s="1417"/>
      <c r="D52" s="1417"/>
      <c r="E52" s="1417"/>
      <c r="F52" s="1417"/>
      <c r="G52" s="1417"/>
      <c r="H52" s="1417"/>
      <c r="I52" s="1417"/>
      <c r="J52" s="1417"/>
      <c r="K52" s="1417"/>
      <c r="L52" s="1417"/>
      <c r="M52" s="1417"/>
      <c r="N52" s="1417"/>
      <c r="O52" s="1417"/>
      <c r="P52" s="1417"/>
      <c r="Q52" s="1417"/>
      <c r="R52" s="1417"/>
      <c r="S52" s="1417"/>
      <c r="T52" s="1417"/>
      <c r="U52" s="1418"/>
    </row>
    <row r="53" spans="1:27" ht="22.35" customHeight="1">
      <c r="A53" s="1374" t="s">
        <v>419</v>
      </c>
      <c r="B53" s="1496"/>
      <c r="C53" s="1552" t="s">
        <v>277</v>
      </c>
      <c r="D53" s="1382" t="s">
        <v>842</v>
      </c>
      <c r="E53" s="1340">
        <v>2021</v>
      </c>
      <c r="F53" s="1340">
        <v>2022</v>
      </c>
      <c r="G53" s="1376">
        <v>2023</v>
      </c>
      <c r="H53" s="1376">
        <v>2024</v>
      </c>
      <c r="I53" s="1376"/>
      <c r="J53" s="1376"/>
      <c r="K53" s="1376"/>
      <c r="L53" s="1376"/>
      <c r="M53" s="1376"/>
      <c r="N53" s="1376"/>
      <c r="O53" s="1376"/>
      <c r="P53" s="1376"/>
      <c r="Q53" s="1376"/>
      <c r="R53" s="1376">
        <v>2025</v>
      </c>
      <c r="S53" s="1376"/>
      <c r="T53" s="1376"/>
      <c r="U53" s="863"/>
    </row>
    <row r="54" spans="1:27" ht="22.35" customHeight="1">
      <c r="A54" s="1374"/>
      <c r="B54" s="1496"/>
      <c r="C54" s="1553"/>
      <c r="D54" s="1383"/>
      <c r="E54" s="1339"/>
      <c r="F54" s="1340"/>
      <c r="G54" s="1376"/>
      <c r="H54" s="896" t="s">
        <v>5</v>
      </c>
      <c r="I54" s="786" t="s">
        <v>6</v>
      </c>
      <c r="J54" s="786" t="s">
        <v>267</v>
      </c>
      <c r="K54" s="786" t="s">
        <v>7</v>
      </c>
      <c r="L54" s="786" t="s">
        <v>13</v>
      </c>
      <c r="M54" s="896" t="s">
        <v>14</v>
      </c>
      <c r="N54" s="896" t="s">
        <v>904</v>
      </c>
      <c r="O54" s="896" t="s">
        <v>0</v>
      </c>
      <c r="P54" s="896" t="s">
        <v>1</v>
      </c>
      <c r="Q54" s="896" t="s">
        <v>2</v>
      </c>
      <c r="R54" s="896" t="s">
        <v>3</v>
      </c>
      <c r="S54" s="896" t="s">
        <v>4</v>
      </c>
      <c r="T54" s="896" t="s">
        <v>5</v>
      </c>
      <c r="U54" s="785"/>
    </row>
    <row r="55" spans="1:27" ht="25.15" customHeight="1">
      <c r="A55" s="1535" t="s">
        <v>637</v>
      </c>
      <c r="B55" s="1536"/>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5" t="s">
        <v>839</v>
      </c>
      <c r="B56" s="1536"/>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28">
        <v>97587.379606761999</v>
      </c>
      <c r="F57" s="1228">
        <v>114251.053038538</v>
      </c>
      <c r="G57" s="1228">
        <v>122359.583744066</v>
      </c>
      <c r="H57" s="1228">
        <v>126400.627384337</v>
      </c>
      <c r="I57" s="1228">
        <v>126651.186205868</v>
      </c>
      <c r="J57" s="1228">
        <v>126559.332131669</v>
      </c>
      <c r="K57" s="1228">
        <v>126265.93292295</v>
      </c>
      <c r="L57" s="1228">
        <v>124266.49138661299</v>
      </c>
      <c r="M57" s="1228">
        <v>122825.22628808</v>
      </c>
      <c r="N57" s="1228">
        <v>119884.85196052901</v>
      </c>
      <c r="O57" s="1228">
        <v>114876.115960257</v>
      </c>
      <c r="P57" s="1228">
        <v>115826.53482729501</v>
      </c>
      <c r="Q57" s="1228">
        <v>117646.88312188799</v>
      </c>
      <c r="R57" s="1228">
        <v>115448.66384271299</v>
      </c>
      <c r="S57" s="1228">
        <v>116371.360377381</v>
      </c>
      <c r="T57" s="1228">
        <v>117378.98443968499</v>
      </c>
      <c r="U57" s="628"/>
    </row>
    <row r="58" spans="1:27" ht="25.15" customHeight="1">
      <c r="A58" s="270"/>
      <c r="B58" s="1215" t="s">
        <v>785</v>
      </c>
      <c r="C58" s="619">
        <v>6022.0133672860002</v>
      </c>
      <c r="D58" s="619">
        <v>7449.4293719979996</v>
      </c>
      <c r="E58" s="1228">
        <v>7337.3164822139997</v>
      </c>
      <c r="F58" s="1228">
        <v>6721.949979772</v>
      </c>
      <c r="G58" s="1228">
        <v>7452.8006901380004</v>
      </c>
      <c r="H58" s="1228">
        <v>9016.7299999049992</v>
      </c>
      <c r="I58" s="1228">
        <v>9213.9472019450004</v>
      </c>
      <c r="J58" s="1228">
        <v>9232.364103889</v>
      </c>
      <c r="K58" s="1228">
        <v>9469.2120214480001</v>
      </c>
      <c r="L58" s="1228">
        <v>9564.9456833280001</v>
      </c>
      <c r="M58" s="1228">
        <v>9709.0255016449992</v>
      </c>
      <c r="N58" s="1228">
        <v>9323.028140679</v>
      </c>
      <c r="O58" s="1228">
        <v>9978.0685722670005</v>
      </c>
      <c r="P58" s="1228">
        <v>10121.430638862999</v>
      </c>
      <c r="Q58" s="1228">
        <v>10793.583053054999</v>
      </c>
      <c r="R58" s="1228">
        <v>11090.628163682</v>
      </c>
      <c r="S58" s="1228">
        <v>11379.567990674999</v>
      </c>
      <c r="T58" s="1228">
        <v>11211.954924415</v>
      </c>
      <c r="U58" s="628"/>
    </row>
    <row r="59" spans="1:27" ht="25.15" customHeight="1">
      <c r="A59" s="270" t="s">
        <v>19</v>
      </c>
      <c r="B59" s="19" t="s">
        <v>586</v>
      </c>
      <c r="C59" s="619">
        <v>45035.280504486</v>
      </c>
      <c r="D59" s="619">
        <v>60780.840333259002</v>
      </c>
      <c r="E59" s="1228">
        <v>62059.631303301001</v>
      </c>
      <c r="F59" s="1228">
        <v>72671.875905623994</v>
      </c>
      <c r="G59" s="1228">
        <v>85392.919595398998</v>
      </c>
      <c r="H59" s="1228">
        <v>89408.948872124995</v>
      </c>
      <c r="I59" s="1228">
        <v>90101.771487642007</v>
      </c>
      <c r="J59" s="1228">
        <v>90699.692327554003</v>
      </c>
      <c r="K59" s="1228">
        <v>91809.508173238006</v>
      </c>
      <c r="L59" s="1228">
        <v>92691.850940449003</v>
      </c>
      <c r="M59" s="1228">
        <v>92618.757396171</v>
      </c>
      <c r="N59" s="1228">
        <v>95511.865131598999</v>
      </c>
      <c r="O59" s="1228">
        <v>95053.339866562994</v>
      </c>
      <c r="P59" s="1228">
        <v>95969.127436101</v>
      </c>
      <c r="Q59" s="1228">
        <v>95902.333778393004</v>
      </c>
      <c r="R59" s="1228">
        <v>95572.809792375003</v>
      </c>
      <c r="S59" s="1228">
        <v>95638.910487985006</v>
      </c>
      <c r="T59" s="1228">
        <v>95456.461169795002</v>
      </c>
      <c r="U59" s="628"/>
      <c r="X59" s="10"/>
    </row>
    <row r="60" spans="1:27" ht="25.15" customHeight="1">
      <c r="A60" s="270"/>
      <c r="B60" s="1215" t="s">
        <v>785</v>
      </c>
      <c r="C60" s="619">
        <v>2404.8329463770001</v>
      </c>
      <c r="D60" s="619">
        <v>2808.5623788180001</v>
      </c>
      <c r="E60" s="1228">
        <v>1991.856937106</v>
      </c>
      <c r="F60" s="1228">
        <v>1650.5666612739999</v>
      </c>
      <c r="G60" s="1228">
        <v>1802.7345542380001</v>
      </c>
      <c r="H60" s="1228">
        <v>2246.0982086250001</v>
      </c>
      <c r="I60" s="1228">
        <v>2258.598301474</v>
      </c>
      <c r="J60" s="1228">
        <v>2233.2170108599998</v>
      </c>
      <c r="K60" s="1228">
        <v>2346.8728581700002</v>
      </c>
      <c r="L60" s="1228">
        <v>2349.5939348960001</v>
      </c>
      <c r="M60" s="1228">
        <v>2409.3530262569998</v>
      </c>
      <c r="N60" s="1228">
        <v>2344.0554926939999</v>
      </c>
      <c r="O60" s="1228">
        <v>2498.3869687010001</v>
      </c>
      <c r="P60" s="1228">
        <v>2592.2655519599998</v>
      </c>
      <c r="Q60" s="1228">
        <v>2528.3560004310002</v>
      </c>
      <c r="R60" s="1228">
        <v>2661.853615126</v>
      </c>
      <c r="S60" s="1228">
        <v>2694.1414044070002</v>
      </c>
      <c r="T60" s="1228">
        <v>2630.2157316620001</v>
      </c>
      <c r="U60" s="628"/>
      <c r="X60" s="10"/>
    </row>
    <row r="61" spans="1:27" ht="25.15" customHeight="1">
      <c r="A61" s="270" t="s">
        <v>20</v>
      </c>
      <c r="B61" s="1215" t="s">
        <v>587</v>
      </c>
      <c r="C61" s="619">
        <v>292212.31155336899</v>
      </c>
      <c r="D61" s="619">
        <v>339923.38459579297</v>
      </c>
      <c r="E61" s="1228">
        <v>356443.83128719602</v>
      </c>
      <c r="F61" s="1228">
        <v>375923.81315010402</v>
      </c>
      <c r="G61" s="1228">
        <v>398927.40527326602</v>
      </c>
      <c r="H61" s="1228">
        <v>409806.71681403002</v>
      </c>
      <c r="I61" s="1228">
        <v>413365.58419124398</v>
      </c>
      <c r="J61" s="1228">
        <v>417662.41288143699</v>
      </c>
      <c r="K61" s="1228">
        <v>423527.772581778</v>
      </c>
      <c r="L61" s="1228">
        <v>427021.717117091</v>
      </c>
      <c r="M61" s="1228">
        <v>428906.83066766802</v>
      </c>
      <c r="N61" s="1228">
        <v>430375.45304330601</v>
      </c>
      <c r="O61" s="1228">
        <v>430238.89280524798</v>
      </c>
      <c r="P61" s="1228">
        <v>431929.50226972799</v>
      </c>
      <c r="Q61" s="1228">
        <v>433009.22119341203</v>
      </c>
      <c r="R61" s="1228">
        <v>432462.326329734</v>
      </c>
      <c r="S61" s="1228">
        <v>434447.84685541299</v>
      </c>
      <c r="T61" s="1228">
        <v>436527.08273882797</v>
      </c>
      <c r="U61" s="628"/>
      <c r="X61" s="10"/>
    </row>
    <row r="62" spans="1:27" ht="25.15" customHeight="1">
      <c r="A62" s="270"/>
      <c r="B62" s="1215" t="s">
        <v>785</v>
      </c>
      <c r="C62" s="619">
        <v>2863.75416503</v>
      </c>
      <c r="D62" s="619">
        <v>3265.4614278660001</v>
      </c>
      <c r="E62" s="1228">
        <v>3756.5053977590001</v>
      </c>
      <c r="F62" s="1228">
        <v>3640.9448693660001</v>
      </c>
      <c r="G62" s="1228">
        <v>3973.6825223159999</v>
      </c>
      <c r="H62" s="1228">
        <v>4418.2725911099997</v>
      </c>
      <c r="I62" s="1228">
        <v>4512.7207269290002</v>
      </c>
      <c r="J62" s="1228">
        <v>4514.1231202039999</v>
      </c>
      <c r="K62" s="1228">
        <v>4489.3905350189998</v>
      </c>
      <c r="L62" s="1228">
        <v>4469.2963765169998</v>
      </c>
      <c r="M62" s="1228">
        <v>4546.6287661220003</v>
      </c>
      <c r="N62" s="1228">
        <v>4345.3212533850001</v>
      </c>
      <c r="O62" s="1228">
        <v>4723.18133708</v>
      </c>
      <c r="P62" s="1228">
        <v>4832.7629087189998</v>
      </c>
      <c r="Q62" s="1228">
        <v>4928.0024356849999</v>
      </c>
      <c r="R62" s="1228">
        <v>5261.3600297129997</v>
      </c>
      <c r="S62" s="1228">
        <v>5542.6794064100004</v>
      </c>
      <c r="T62" s="1228">
        <v>5510.2866146980004</v>
      </c>
      <c r="U62" s="628"/>
      <c r="X62" s="10"/>
    </row>
    <row r="63" spans="1:27" s="590" customFormat="1" ht="25.15" customHeight="1">
      <c r="A63" s="1533" t="s">
        <v>840</v>
      </c>
      <c r="B63" s="1534"/>
      <c r="C63" s="586">
        <v>421654.95060754102</v>
      </c>
      <c r="D63" s="586">
        <v>488665.80104737694</v>
      </c>
      <c r="E63" s="586">
        <v>516090.84219725901</v>
      </c>
      <c r="F63" s="586">
        <v>562846.742094266</v>
      </c>
      <c r="G63" s="586">
        <v>606679.90861273103</v>
      </c>
      <c r="H63" s="586">
        <v>625616.29307049199</v>
      </c>
      <c r="I63" s="586">
        <v>630118.54188475397</v>
      </c>
      <c r="J63" s="586">
        <v>634921.43734066002</v>
      </c>
      <c r="K63" s="586">
        <v>641603.21367796604</v>
      </c>
      <c r="L63" s="586">
        <v>643980.05944415298</v>
      </c>
      <c r="M63" s="586">
        <v>644350.81435191899</v>
      </c>
      <c r="N63" s="586">
        <v>645772.17013543402</v>
      </c>
      <c r="O63" s="586">
        <v>640168.34863206791</v>
      </c>
      <c r="P63" s="586">
        <v>643725.16453312407</v>
      </c>
      <c r="Q63" s="586">
        <v>646558.438093693</v>
      </c>
      <c r="R63" s="586">
        <v>643483.79996482201</v>
      </c>
      <c r="S63" s="586">
        <v>646458.11772077903</v>
      </c>
      <c r="T63" s="586">
        <v>649362.52834830794</v>
      </c>
      <c r="U63" s="596"/>
      <c r="V63" s="623"/>
      <c r="W63" s="623"/>
      <c r="X63" s="624"/>
    </row>
    <row r="64" spans="1:27" s="590" customFormat="1" ht="25.15" customHeight="1">
      <c r="A64" s="597"/>
      <c r="B64" s="1216" t="s">
        <v>785</v>
      </c>
      <c r="C64" s="586">
        <v>11290.600478692999</v>
      </c>
      <c r="D64" s="586">
        <v>13523.453178682001</v>
      </c>
      <c r="E64" s="586">
        <v>13085.678817078999</v>
      </c>
      <c r="F64" s="586">
        <v>12013.461510412</v>
      </c>
      <c r="G64" s="586">
        <v>13229.217766692</v>
      </c>
      <c r="H64" s="586">
        <v>15681.10079964</v>
      </c>
      <c r="I64" s="586">
        <v>15985.266230347999</v>
      </c>
      <c r="J64" s="586">
        <v>15979.704234953</v>
      </c>
      <c r="K64" s="586">
        <v>16305.475414637</v>
      </c>
      <c r="L64" s="586">
        <v>16383.835994740999</v>
      </c>
      <c r="M64" s="586">
        <v>16665.007294023999</v>
      </c>
      <c r="N64" s="586">
        <v>16012.404886758</v>
      </c>
      <c r="O64" s="586">
        <v>17199.636878048001</v>
      </c>
      <c r="P64" s="586">
        <v>17546.459099542</v>
      </c>
      <c r="Q64" s="586">
        <v>18249.941489171</v>
      </c>
      <c r="R64" s="586">
        <v>19013.841808521</v>
      </c>
      <c r="S64" s="586">
        <v>19616.388801492001</v>
      </c>
      <c r="T64" s="586">
        <v>19352.457270775001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5" t="s">
        <v>639</v>
      </c>
      <c r="B66" s="1536"/>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5" t="s">
        <v>839</v>
      </c>
      <c r="B67" s="1536"/>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305.54932667700001</v>
      </c>
      <c r="I68" s="618">
        <v>306.048345574</v>
      </c>
      <c r="J68" s="618">
        <v>303.37156098899999</v>
      </c>
      <c r="K68" s="618">
        <v>301.63751754800001</v>
      </c>
      <c r="L68" s="618">
        <v>294.69947341599999</v>
      </c>
      <c r="M68" s="618">
        <v>206.86957680699999</v>
      </c>
      <c r="N68" s="618">
        <v>203.45911089500001</v>
      </c>
      <c r="O68" s="618">
        <v>202.44503979999999</v>
      </c>
      <c r="P68" s="618">
        <v>190.96233723700001</v>
      </c>
      <c r="Q68" s="618">
        <v>196.09893715000001</v>
      </c>
      <c r="R68" s="618">
        <v>194.35159764299999</v>
      </c>
      <c r="S68" s="618">
        <v>176.27067917799999</v>
      </c>
      <c r="T68" s="618">
        <v>180.65307386200001</v>
      </c>
      <c r="U68" s="630"/>
      <c r="X68" s="10"/>
    </row>
    <row r="69" spans="1:27" ht="25.15" customHeight="1">
      <c r="A69" s="270"/>
      <c r="B69" s="1215" t="s">
        <v>785</v>
      </c>
      <c r="C69" s="619">
        <v>1.844247977</v>
      </c>
      <c r="D69" s="619">
        <v>0.69489640799999997</v>
      </c>
      <c r="E69" s="618">
        <v>2.8156251569999999</v>
      </c>
      <c r="F69" s="618">
        <v>0.99353006099999996</v>
      </c>
      <c r="G69" s="618">
        <v>0.67707243299999997</v>
      </c>
      <c r="H69" s="618">
        <v>0.752220424</v>
      </c>
      <c r="I69" s="618">
        <v>0.75225798499999996</v>
      </c>
      <c r="J69" s="618">
        <v>0.84965215199999999</v>
      </c>
      <c r="K69" s="618">
        <v>0.22551896900000001</v>
      </c>
      <c r="L69" s="618">
        <v>0.22527080299999999</v>
      </c>
      <c r="M69" s="618">
        <v>2.5692014470000002</v>
      </c>
      <c r="N69" s="618">
        <v>2.569263114</v>
      </c>
      <c r="O69" s="618">
        <v>2.5693297660000001</v>
      </c>
      <c r="P69" s="618">
        <v>2.5715897339999998</v>
      </c>
      <c r="Q69" s="618">
        <v>2.2694704670000001</v>
      </c>
      <c r="R69" s="618">
        <v>1.969549547</v>
      </c>
      <c r="S69" s="618">
        <v>1.864075215</v>
      </c>
      <c r="T69" s="618">
        <v>1.7558243200000001</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33.504324445000002</v>
      </c>
      <c r="I70" s="618">
        <v>38.740965473000003</v>
      </c>
      <c r="J70" s="618">
        <v>32.379570088999998</v>
      </c>
      <c r="K70" s="618">
        <v>40.316343811000003</v>
      </c>
      <c r="L70" s="618">
        <v>40.076986941000001</v>
      </c>
      <c r="M70" s="618">
        <v>42.766252614999999</v>
      </c>
      <c r="N70" s="618">
        <v>42.762267872000002</v>
      </c>
      <c r="O70" s="618">
        <v>44.298378993</v>
      </c>
      <c r="P70" s="618">
        <v>44.597290309000002</v>
      </c>
      <c r="Q70" s="618">
        <v>60.133582750000002</v>
      </c>
      <c r="R70" s="618">
        <v>59.695289666999997</v>
      </c>
      <c r="S70" s="618">
        <v>63.283390488999999</v>
      </c>
      <c r="T70" s="618">
        <v>64.735732018999997</v>
      </c>
      <c r="U70" s="630"/>
      <c r="X70" s="10"/>
    </row>
    <row r="71" spans="1:27" ht="25.15" customHeight="1">
      <c r="A71" s="270"/>
      <c r="B71" s="1215" t="s">
        <v>785</v>
      </c>
      <c r="C71" s="619">
        <v>0</v>
      </c>
      <c r="D71" s="619">
        <v>6.8905124999999998</v>
      </c>
      <c r="E71" s="618">
        <v>4.9009999999999998</v>
      </c>
      <c r="F71" s="618">
        <v>7.8715724600000003</v>
      </c>
      <c r="G71" s="618">
        <v>4.7112999999999996</v>
      </c>
      <c r="H71" s="618">
        <v>4.7814788669999997</v>
      </c>
      <c r="I71" s="618">
        <v>4.8154334920000004</v>
      </c>
      <c r="J71" s="618">
        <v>4.8154426770000001</v>
      </c>
      <c r="K71" s="618">
        <v>4.757118137</v>
      </c>
      <c r="L71" s="618">
        <v>4.7571243799999996</v>
      </c>
      <c r="M71" s="618">
        <v>4.7571289879999998</v>
      </c>
      <c r="N71" s="618">
        <v>4.7571289879999998</v>
      </c>
      <c r="O71" s="618">
        <v>4.7571289879999998</v>
      </c>
      <c r="P71" s="618">
        <v>4.7571289879999998</v>
      </c>
      <c r="Q71" s="618">
        <v>4.7571289879999998</v>
      </c>
      <c r="R71" s="618">
        <v>4.7231468569999997</v>
      </c>
      <c r="S71" s="618">
        <v>4.7231468569999997</v>
      </c>
      <c r="T71" s="618">
        <v>7.6676468570000003</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625277.23941936996</v>
      </c>
      <c r="I72" s="618">
        <v>629773.75257370702</v>
      </c>
      <c r="J72" s="618">
        <v>634585.68620958203</v>
      </c>
      <c r="K72" s="618">
        <v>641261.25981660699</v>
      </c>
      <c r="L72" s="618">
        <v>643645.28298379597</v>
      </c>
      <c r="M72" s="618">
        <v>644101.17852249695</v>
      </c>
      <c r="N72" s="618">
        <v>645525.94875666697</v>
      </c>
      <c r="O72" s="618">
        <v>639921.60521327495</v>
      </c>
      <c r="P72" s="618">
        <v>643489.60490557796</v>
      </c>
      <c r="Q72" s="618">
        <v>646302.20557379304</v>
      </c>
      <c r="R72" s="618">
        <v>643229.75307751202</v>
      </c>
      <c r="S72" s="618">
        <v>646218.56365111202</v>
      </c>
      <c r="T72" s="618">
        <v>649117.13954242703</v>
      </c>
      <c r="U72" s="630"/>
      <c r="X72" s="10"/>
    </row>
    <row r="73" spans="1:27" ht="25.15" customHeight="1">
      <c r="A73" s="271"/>
      <c r="B73" s="1215" t="s">
        <v>785</v>
      </c>
      <c r="C73" s="619">
        <v>11288.756230716001</v>
      </c>
      <c r="D73" s="619">
        <v>13515.867769774</v>
      </c>
      <c r="E73" s="618">
        <v>13077.962191922001</v>
      </c>
      <c r="F73" s="618">
        <v>12004.596407891</v>
      </c>
      <c r="G73" s="618">
        <v>13223.829394259001</v>
      </c>
      <c r="H73" s="618">
        <v>15675.567100349001</v>
      </c>
      <c r="I73" s="618">
        <v>15979.698538871</v>
      </c>
      <c r="J73" s="618">
        <v>15974.039140123999</v>
      </c>
      <c r="K73" s="618">
        <v>16300.492777531001</v>
      </c>
      <c r="L73" s="618">
        <v>16378.853599558</v>
      </c>
      <c r="M73" s="618">
        <v>16657.680963588999</v>
      </c>
      <c r="N73" s="618">
        <v>16005.078494656</v>
      </c>
      <c r="O73" s="618">
        <v>17192.310419294001</v>
      </c>
      <c r="P73" s="618">
        <v>17539.130380819999</v>
      </c>
      <c r="Q73" s="618">
        <v>18242.914889716001</v>
      </c>
      <c r="R73" s="618">
        <v>19007.149112117</v>
      </c>
      <c r="S73" s="618">
        <v>19609.80157942</v>
      </c>
      <c r="T73" s="618">
        <v>19343.033799598001</v>
      </c>
      <c r="U73" s="630"/>
      <c r="X73" s="10"/>
    </row>
    <row r="74" spans="1:27" s="590" customFormat="1" ht="25.15" customHeight="1">
      <c r="A74" s="1533" t="s">
        <v>840</v>
      </c>
      <c r="B74" s="1534"/>
      <c r="C74" s="586">
        <v>421654.95060754102</v>
      </c>
      <c r="D74" s="586">
        <v>488665.801047377</v>
      </c>
      <c r="E74" s="586">
        <v>516090.84219725901</v>
      </c>
      <c r="F74" s="586">
        <v>562846.742094266</v>
      </c>
      <c r="G74" s="586">
        <v>606679.90861273103</v>
      </c>
      <c r="H74" s="586">
        <v>625616.29307049199</v>
      </c>
      <c r="I74" s="586">
        <v>630118.54188475397</v>
      </c>
      <c r="J74" s="586">
        <v>634921.43734066002</v>
      </c>
      <c r="K74" s="586">
        <v>641603.21367796604</v>
      </c>
      <c r="L74" s="586">
        <v>643980.05944415298</v>
      </c>
      <c r="M74" s="586">
        <v>644350.81435191899</v>
      </c>
      <c r="N74" s="586">
        <v>645772.17013543402</v>
      </c>
      <c r="O74" s="586">
        <v>640168.34863206791</v>
      </c>
      <c r="P74" s="586">
        <v>643725.16453312396</v>
      </c>
      <c r="Q74" s="586">
        <v>646558.438093693</v>
      </c>
      <c r="R74" s="586">
        <v>643483.79996482201</v>
      </c>
      <c r="S74" s="586">
        <v>646458.11772077903</v>
      </c>
      <c r="T74" s="586">
        <v>649362.52834830806</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15681.10079964</v>
      </c>
      <c r="I75" s="602">
        <v>15985.266230347999</v>
      </c>
      <c r="J75" s="602">
        <v>15979.704234953</v>
      </c>
      <c r="K75" s="602">
        <v>16305.475414637001</v>
      </c>
      <c r="L75" s="602">
        <v>16383.835994741001</v>
      </c>
      <c r="M75" s="602">
        <v>16665.007294023999</v>
      </c>
      <c r="N75" s="602">
        <v>16012.404886758</v>
      </c>
      <c r="O75" s="602">
        <v>17199.636878048001</v>
      </c>
      <c r="P75" s="602">
        <v>17546.459099542</v>
      </c>
      <c r="Q75" s="602">
        <v>18249.941489171</v>
      </c>
      <c r="R75" s="602">
        <v>19013.841808521</v>
      </c>
      <c r="S75" s="602">
        <v>19616.388801492001</v>
      </c>
      <c r="T75" s="602">
        <v>19352.457270775001</v>
      </c>
      <c r="U75" s="631"/>
      <c r="V75" s="623"/>
      <c r="W75" s="623"/>
      <c r="X75" s="624"/>
    </row>
    <row r="76" spans="1:27" s="48" customFormat="1" ht="27.2" hidden="1" customHeight="1" thickBot="1">
      <c r="A76" s="1550" t="s">
        <v>239</v>
      </c>
      <c r="B76" s="1555"/>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6" t="s">
        <v>824</v>
      </c>
      <c r="B77" s="1417"/>
      <c r="C77" s="1417"/>
      <c r="D77" s="1417"/>
      <c r="E77" s="1417"/>
      <c r="F77" s="1417"/>
      <c r="G77" s="1417"/>
      <c r="H77" s="1417"/>
      <c r="I77" s="1417"/>
      <c r="J77" s="1417"/>
      <c r="K77" s="1417"/>
      <c r="L77" s="1417"/>
      <c r="M77" s="1417"/>
      <c r="N77" s="1417"/>
      <c r="O77" s="1417"/>
      <c r="P77" s="1417"/>
      <c r="Q77" s="1417"/>
      <c r="R77" s="1417"/>
      <c r="S77" s="1417"/>
      <c r="T77" s="1417"/>
      <c r="U77" s="1418"/>
    </row>
    <row r="78" spans="1:27" ht="22.35" customHeight="1">
      <c r="A78" s="1374" t="s">
        <v>419</v>
      </c>
      <c r="B78" s="1496"/>
      <c r="C78" s="1552" t="s">
        <v>277</v>
      </c>
      <c r="D78" s="1382" t="s">
        <v>842</v>
      </c>
      <c r="E78" s="1340">
        <v>2021</v>
      </c>
      <c r="F78" s="1340">
        <v>2022</v>
      </c>
      <c r="G78" s="1376">
        <v>2023</v>
      </c>
      <c r="H78" s="1376">
        <v>2024</v>
      </c>
      <c r="I78" s="1376"/>
      <c r="J78" s="1376"/>
      <c r="K78" s="1376"/>
      <c r="L78" s="1376"/>
      <c r="M78" s="1376"/>
      <c r="N78" s="1376"/>
      <c r="O78" s="1376"/>
      <c r="P78" s="1376"/>
      <c r="Q78" s="1376"/>
      <c r="R78" s="1376">
        <v>2025</v>
      </c>
      <c r="S78" s="1376"/>
      <c r="T78" s="1376"/>
      <c r="U78" s="863"/>
    </row>
    <row r="79" spans="1:27" ht="22.35" customHeight="1">
      <c r="A79" s="1374"/>
      <c r="B79" s="1496"/>
      <c r="C79" s="1553"/>
      <c r="D79" s="1383"/>
      <c r="E79" s="1339"/>
      <c r="F79" s="1340"/>
      <c r="G79" s="1376"/>
      <c r="H79" s="786" t="s">
        <v>5</v>
      </c>
      <c r="I79" s="786" t="s">
        <v>6</v>
      </c>
      <c r="J79" s="786" t="s">
        <v>267</v>
      </c>
      <c r="K79" s="786" t="s">
        <v>7</v>
      </c>
      <c r="L79" s="786" t="s">
        <v>13</v>
      </c>
      <c r="M79" s="896" t="s">
        <v>14</v>
      </c>
      <c r="N79" s="896" t="s">
        <v>904</v>
      </c>
      <c r="O79" s="896" t="s">
        <v>0</v>
      </c>
      <c r="P79" s="896" t="s">
        <v>1</v>
      </c>
      <c r="Q79" s="896" t="s">
        <v>2</v>
      </c>
      <c r="R79" s="896" t="s">
        <v>3</v>
      </c>
      <c r="S79" s="896" t="s">
        <v>4</v>
      </c>
      <c r="T79" s="896" t="s">
        <v>5</v>
      </c>
      <c r="U79" s="785"/>
    </row>
    <row r="80" spans="1:27" ht="25.15" customHeight="1">
      <c r="A80" s="1535" t="s">
        <v>637</v>
      </c>
      <c r="B80" s="1536"/>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5" t="s">
        <v>839</v>
      </c>
      <c r="B81" s="1536"/>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28">
        <v>1216047.3417667199</v>
      </c>
      <c r="F82" s="1228">
        <v>1362135.5325724001</v>
      </c>
      <c r="G82" s="1228">
        <v>1495698.5580458899</v>
      </c>
      <c r="H82" s="1228">
        <v>1564745.3458275399</v>
      </c>
      <c r="I82" s="1228">
        <v>1562988.7799309201</v>
      </c>
      <c r="J82" s="1228">
        <v>1566229.6205711199</v>
      </c>
      <c r="K82" s="1228">
        <v>1581864.6629365301</v>
      </c>
      <c r="L82" s="1228">
        <v>1599125.5101852301</v>
      </c>
      <c r="M82" s="1228">
        <v>1611923.5338622299</v>
      </c>
      <c r="N82" s="1228">
        <v>1619343.87648469</v>
      </c>
      <c r="O82" s="1228">
        <v>1594368.8861593499</v>
      </c>
      <c r="P82" s="1228">
        <v>1617519.72429633</v>
      </c>
      <c r="Q82" s="1228">
        <v>1650595.66214163</v>
      </c>
      <c r="R82" s="1228">
        <v>1661753.9275569799</v>
      </c>
      <c r="S82" s="1228">
        <v>1671191.06750269</v>
      </c>
      <c r="T82" s="1228">
        <v>1689044.2460197899</v>
      </c>
      <c r="U82" s="628"/>
    </row>
    <row r="83" spans="1:24" ht="25.15" customHeight="1">
      <c r="A83" s="270"/>
      <c r="B83" s="1215" t="s">
        <v>785</v>
      </c>
      <c r="C83" s="621">
        <v>31227.162889548999</v>
      </c>
      <c r="D83" s="621">
        <v>36043.367721497001</v>
      </c>
      <c r="E83" s="1228">
        <v>42536.110328570998</v>
      </c>
      <c r="F83" s="1228">
        <v>40373.114528903003</v>
      </c>
      <c r="G83" s="1228">
        <v>41530.751094202002</v>
      </c>
      <c r="H83" s="1228">
        <v>43789.291171272002</v>
      </c>
      <c r="I83" s="1228">
        <v>43588.019468712002</v>
      </c>
      <c r="J83" s="1228">
        <v>43070.911210653998</v>
      </c>
      <c r="K83" s="1228">
        <v>42787.462317363999</v>
      </c>
      <c r="L83" s="1228">
        <v>42221.031600570997</v>
      </c>
      <c r="M83" s="1228">
        <v>41201.429162392997</v>
      </c>
      <c r="N83" s="1228">
        <v>40425.994663265003</v>
      </c>
      <c r="O83" s="1228">
        <v>41483.753722196998</v>
      </c>
      <c r="P83" s="1228">
        <v>42534.806104506002</v>
      </c>
      <c r="Q83" s="1228">
        <v>41791.458266260997</v>
      </c>
      <c r="R83" s="1228">
        <v>43376.380689780002</v>
      </c>
      <c r="S83" s="1228">
        <v>44038.151036023999</v>
      </c>
      <c r="T83" s="1228">
        <v>43546.020243628998</v>
      </c>
      <c r="U83" s="628"/>
    </row>
    <row r="84" spans="1:24" ht="25.15" customHeight="1">
      <c r="A84" s="270" t="s">
        <v>19</v>
      </c>
      <c r="B84" s="19" t="s">
        <v>586</v>
      </c>
      <c r="C84" s="621">
        <v>622583.53754920594</v>
      </c>
      <c r="D84" s="621">
        <v>675390.48626537598</v>
      </c>
      <c r="E84" s="1228">
        <v>718331.79381602805</v>
      </c>
      <c r="F84" s="1228">
        <v>809459.62423223106</v>
      </c>
      <c r="G84" s="1228">
        <v>874310.40342709201</v>
      </c>
      <c r="H84" s="1228">
        <v>914016.20962398499</v>
      </c>
      <c r="I84" s="1228">
        <v>922853.05391748704</v>
      </c>
      <c r="J84" s="1228">
        <v>912736.97050357296</v>
      </c>
      <c r="K84" s="1228">
        <v>913774.33308886795</v>
      </c>
      <c r="L84" s="1228">
        <v>924415.37542811001</v>
      </c>
      <c r="M84" s="1228">
        <v>931281.49460417498</v>
      </c>
      <c r="N84" s="1228">
        <v>974185.93336082296</v>
      </c>
      <c r="O84" s="1228">
        <v>978057.16770223202</v>
      </c>
      <c r="P84" s="1228">
        <v>985693.45066506998</v>
      </c>
      <c r="Q84" s="1228">
        <v>999667.43580252503</v>
      </c>
      <c r="R84" s="1228">
        <v>1007404.90352284</v>
      </c>
      <c r="S84" s="1228">
        <v>1004566.58937549</v>
      </c>
      <c r="T84" s="1228">
        <v>1004012.25718593</v>
      </c>
      <c r="U84" s="628"/>
      <c r="X84" s="10"/>
    </row>
    <row r="85" spans="1:24" ht="25.15" customHeight="1">
      <c r="A85" s="270"/>
      <c r="B85" s="1215" t="s">
        <v>785</v>
      </c>
      <c r="C85" s="621">
        <v>17405.755366043999</v>
      </c>
      <c r="D85" s="621">
        <v>18733.953157246</v>
      </c>
      <c r="E85" s="1228">
        <v>17300.198479666</v>
      </c>
      <c r="F85" s="1228">
        <v>15411.478406353999</v>
      </c>
      <c r="G85" s="1228">
        <v>13189.476048749</v>
      </c>
      <c r="H85" s="1228">
        <v>14753.542838973999</v>
      </c>
      <c r="I85" s="1228">
        <v>14734.047771547001</v>
      </c>
      <c r="J85" s="1228">
        <v>14699.213190867</v>
      </c>
      <c r="K85" s="1228">
        <v>14757.145286184999</v>
      </c>
      <c r="L85" s="1228">
        <v>14725.077029639</v>
      </c>
      <c r="M85" s="1228">
        <v>14329.778150732</v>
      </c>
      <c r="N85" s="1228">
        <v>13528.825337824001</v>
      </c>
      <c r="O85" s="1228">
        <v>13312.445305771</v>
      </c>
      <c r="P85" s="1228">
        <v>13706.859743498</v>
      </c>
      <c r="Q85" s="1228">
        <v>13551.287943889</v>
      </c>
      <c r="R85" s="1228">
        <v>13776.718465567001</v>
      </c>
      <c r="S85" s="1228">
        <v>14188.018950561</v>
      </c>
      <c r="T85" s="1228">
        <v>13305.427561156001</v>
      </c>
      <c r="U85" s="628"/>
      <c r="X85" s="10"/>
    </row>
    <row r="86" spans="1:24" ht="25.15" customHeight="1">
      <c r="A86" s="270" t="s">
        <v>20</v>
      </c>
      <c r="B86" s="1215" t="s">
        <v>587</v>
      </c>
      <c r="C86" s="621">
        <v>512456.68560569198</v>
      </c>
      <c r="D86" s="621">
        <v>503299.64837396698</v>
      </c>
      <c r="E86" s="1228">
        <v>527095.01772778598</v>
      </c>
      <c r="F86" s="1228">
        <v>612028.65328470699</v>
      </c>
      <c r="G86" s="1228">
        <v>697232.78373112401</v>
      </c>
      <c r="H86" s="1228">
        <v>732612.11322661303</v>
      </c>
      <c r="I86" s="1228">
        <v>739046.98423017899</v>
      </c>
      <c r="J86" s="1228">
        <v>746830.46331457503</v>
      </c>
      <c r="K86" s="1228">
        <v>755367.01128119999</v>
      </c>
      <c r="L86" s="1228">
        <v>763411.90865834604</v>
      </c>
      <c r="M86" s="1228">
        <v>772597.42624908604</v>
      </c>
      <c r="N86" s="1228">
        <v>778104.82296401297</v>
      </c>
      <c r="O86" s="1228">
        <v>779554.65776043804</v>
      </c>
      <c r="P86" s="1228">
        <v>783566.65039676498</v>
      </c>
      <c r="Q86" s="1228">
        <v>790824.81470850494</v>
      </c>
      <c r="R86" s="1228">
        <v>793108.25097246398</v>
      </c>
      <c r="S86" s="1228">
        <v>801465.99558137194</v>
      </c>
      <c r="T86" s="1228">
        <v>806434.26170024998</v>
      </c>
      <c r="U86" s="628"/>
      <c r="X86" s="10"/>
    </row>
    <row r="87" spans="1:24" ht="25.15" customHeight="1">
      <c r="A87" s="270"/>
      <c r="B87" s="1215" t="s">
        <v>785</v>
      </c>
      <c r="C87" s="621">
        <v>10323.551796591999</v>
      </c>
      <c r="D87" s="621">
        <v>12154.104880399</v>
      </c>
      <c r="E87" s="1228">
        <v>11738.992123358001</v>
      </c>
      <c r="F87" s="1228">
        <v>12466.728799479</v>
      </c>
      <c r="G87" s="1228">
        <v>14548.398540568</v>
      </c>
      <c r="H87" s="1228">
        <v>16655.922949884</v>
      </c>
      <c r="I87" s="1228">
        <v>16616.600689715</v>
      </c>
      <c r="J87" s="1228">
        <v>16630.390990921002</v>
      </c>
      <c r="K87" s="1228">
        <v>16804.803273306999</v>
      </c>
      <c r="L87" s="1228">
        <v>16943.457727135999</v>
      </c>
      <c r="M87" s="1228">
        <v>16962.733160871001</v>
      </c>
      <c r="N87" s="1228">
        <v>16680.195187607998</v>
      </c>
      <c r="O87" s="1228">
        <v>17466.099428108999</v>
      </c>
      <c r="P87" s="1228">
        <v>17649.14574281</v>
      </c>
      <c r="Q87" s="1228">
        <v>17940.090012000001</v>
      </c>
      <c r="R87" s="1228">
        <v>18830.506677573001</v>
      </c>
      <c r="S87" s="1228">
        <v>19861.368760122001</v>
      </c>
      <c r="T87" s="1228">
        <v>19424.880412572002</v>
      </c>
      <c r="U87" s="628"/>
      <c r="X87" s="10"/>
    </row>
    <row r="88" spans="1:24" s="590" customFormat="1" ht="25.15" customHeight="1">
      <c r="A88" s="1533" t="s">
        <v>840</v>
      </c>
      <c r="B88" s="1534"/>
      <c r="C88" s="586">
        <v>2388632.4254922695</v>
      </c>
      <c r="D88" s="586">
        <v>2369007.6321148453</v>
      </c>
      <c r="E88" s="586">
        <v>2461474.1533105336</v>
      </c>
      <c r="F88" s="586">
        <v>2783623.8100893381</v>
      </c>
      <c r="G88" s="586">
        <v>3067241.745204106</v>
      </c>
      <c r="H88" s="586">
        <v>3211373.6686781379</v>
      </c>
      <c r="I88" s="586">
        <v>3224888.8180785859</v>
      </c>
      <c r="J88" s="586">
        <v>3225797.0543892682</v>
      </c>
      <c r="K88" s="586">
        <v>3251006.0073065981</v>
      </c>
      <c r="L88" s="586">
        <v>3286952.7942716861</v>
      </c>
      <c r="M88" s="586">
        <v>3315802.4547154908</v>
      </c>
      <c r="N88" s="586">
        <v>3371634.6328095258</v>
      </c>
      <c r="O88" s="586">
        <v>3351980.7116220198</v>
      </c>
      <c r="P88" s="586">
        <v>3386779.8253581654</v>
      </c>
      <c r="Q88" s="586">
        <v>3441087.9126526597</v>
      </c>
      <c r="R88" s="586">
        <v>3462267.0820522839</v>
      </c>
      <c r="S88" s="586">
        <v>3477223.6524595516</v>
      </c>
      <c r="T88" s="586">
        <v>3499490.7649059696</v>
      </c>
      <c r="U88" s="596"/>
      <c r="V88" s="623"/>
      <c r="W88" s="623"/>
      <c r="X88" s="624"/>
    </row>
    <row r="89" spans="1:24" s="590" customFormat="1" ht="25.15" customHeight="1">
      <c r="A89" s="597"/>
      <c r="B89" s="1216" t="s">
        <v>785</v>
      </c>
      <c r="C89" s="625">
        <v>58956.470052185003</v>
      </c>
      <c r="D89" s="625">
        <v>66931.425759142003</v>
      </c>
      <c r="E89" s="586">
        <v>71575.300931594989</v>
      </c>
      <c r="F89" s="586">
        <v>68251.321734736004</v>
      </c>
      <c r="G89" s="586">
        <v>69268.625683519</v>
      </c>
      <c r="H89" s="586">
        <v>75198.756960130006</v>
      </c>
      <c r="I89" s="586">
        <v>74938.667929974006</v>
      </c>
      <c r="J89" s="586">
        <v>74400.515392442001</v>
      </c>
      <c r="K89" s="586">
        <v>74349.410876855996</v>
      </c>
      <c r="L89" s="586">
        <v>73889.566357346004</v>
      </c>
      <c r="M89" s="586">
        <v>72493.940473995986</v>
      </c>
      <c r="N89" s="586">
        <v>70635.015188696998</v>
      </c>
      <c r="O89" s="586">
        <v>72262.298456076998</v>
      </c>
      <c r="P89" s="586">
        <v>73890.811590814003</v>
      </c>
      <c r="Q89" s="586">
        <v>73282.836222149999</v>
      </c>
      <c r="R89" s="586">
        <v>75983.605832920002</v>
      </c>
      <c r="S89" s="586">
        <v>78087.538746706996</v>
      </c>
      <c r="T89" s="586">
        <v>76276.328217357004</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5" t="s">
        <v>639</v>
      </c>
      <c r="B91" s="1536"/>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5" t="s">
        <v>839</v>
      </c>
      <c r="B92" s="1536"/>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84083.204125171003</v>
      </c>
      <c r="I93" s="618">
        <v>92199.008665451998</v>
      </c>
      <c r="J93" s="618">
        <v>83866.212953568</v>
      </c>
      <c r="K93" s="618">
        <v>75877.818752709994</v>
      </c>
      <c r="L93" s="618">
        <v>78168.940805494</v>
      </c>
      <c r="M93" s="618">
        <v>77366.532100234006</v>
      </c>
      <c r="N93" s="618">
        <v>82650.663418526005</v>
      </c>
      <c r="O93" s="618">
        <v>86126.113267620996</v>
      </c>
      <c r="P93" s="618">
        <v>88594.136406310005</v>
      </c>
      <c r="Q93" s="618">
        <v>89524.423671662007</v>
      </c>
      <c r="R93" s="618">
        <v>95626.472933616998</v>
      </c>
      <c r="S93" s="618">
        <v>100326.796480217</v>
      </c>
      <c r="T93" s="618">
        <v>92822.593483279998</v>
      </c>
      <c r="U93" s="630"/>
      <c r="X93" s="10"/>
    </row>
    <row r="94" spans="1:24" ht="25.15" customHeight="1">
      <c r="A94" s="270"/>
      <c r="B94" s="1215" t="s">
        <v>785</v>
      </c>
      <c r="C94" s="352">
        <v>573.31645591200004</v>
      </c>
      <c r="D94" s="352">
        <v>1002.7252947549999</v>
      </c>
      <c r="E94" s="618">
        <v>1878.62534568</v>
      </c>
      <c r="F94" s="618">
        <v>1204.8029827099999</v>
      </c>
      <c r="G94" s="618">
        <v>1613.656059706</v>
      </c>
      <c r="H94" s="618">
        <v>1271.157149547</v>
      </c>
      <c r="I94" s="618">
        <v>1271.703159765</v>
      </c>
      <c r="J94" s="618">
        <v>1228.3565821699999</v>
      </c>
      <c r="K94" s="618">
        <v>1188.690190649</v>
      </c>
      <c r="L94" s="618">
        <v>1211.552627414</v>
      </c>
      <c r="M94" s="618">
        <v>1255.63639825</v>
      </c>
      <c r="N94" s="618">
        <v>1265.017029075</v>
      </c>
      <c r="O94" s="618">
        <v>1987.544405615</v>
      </c>
      <c r="P94" s="618">
        <v>2038.6328598079999</v>
      </c>
      <c r="Q94" s="618">
        <v>1969.1211544509999</v>
      </c>
      <c r="R94" s="618">
        <v>1940.791136135</v>
      </c>
      <c r="S94" s="618">
        <v>1995.0369243949999</v>
      </c>
      <c r="T94" s="618">
        <v>2332.2027482650001</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79908.500691381996</v>
      </c>
      <c r="I95" s="618">
        <v>75492.279240885997</v>
      </c>
      <c r="J95" s="618">
        <v>77305.319342952003</v>
      </c>
      <c r="K95" s="618">
        <v>79424.939059020995</v>
      </c>
      <c r="L95" s="618">
        <v>80532.419655271005</v>
      </c>
      <c r="M95" s="618">
        <v>86328.528256442005</v>
      </c>
      <c r="N95" s="618">
        <v>83975.385622457994</v>
      </c>
      <c r="O95" s="618">
        <v>80011.422277007994</v>
      </c>
      <c r="P95" s="618">
        <v>80074.518578368006</v>
      </c>
      <c r="Q95" s="618">
        <v>84567.064012660994</v>
      </c>
      <c r="R95" s="618">
        <v>83550.160906548001</v>
      </c>
      <c r="S95" s="618">
        <v>76731.018355556007</v>
      </c>
      <c r="T95" s="618">
        <v>82542.720305919996</v>
      </c>
      <c r="U95" s="630"/>
      <c r="X95" s="10"/>
    </row>
    <row r="96" spans="1:24" ht="25.15" customHeight="1">
      <c r="A96" s="270"/>
      <c r="B96" s="1215" t="s">
        <v>785</v>
      </c>
      <c r="C96" s="352">
        <v>1202.7968680449999</v>
      </c>
      <c r="D96" s="352">
        <v>1191.029688372</v>
      </c>
      <c r="E96" s="618">
        <v>3345.2611785270001</v>
      </c>
      <c r="F96" s="618">
        <v>1711.9996088190001</v>
      </c>
      <c r="G96" s="618">
        <v>1148.911763801</v>
      </c>
      <c r="H96" s="618">
        <v>1161.104533191</v>
      </c>
      <c r="I96" s="618">
        <v>1297.2025421450001</v>
      </c>
      <c r="J96" s="618">
        <v>1137.3961253529999</v>
      </c>
      <c r="K96" s="618">
        <v>1243.396276874</v>
      </c>
      <c r="L96" s="618">
        <v>1286.783644567</v>
      </c>
      <c r="M96" s="618">
        <v>1284.0410580109999</v>
      </c>
      <c r="N96" s="618">
        <v>1368.8004247399999</v>
      </c>
      <c r="O96" s="618">
        <v>1180.193286725</v>
      </c>
      <c r="P96" s="618">
        <v>1305.8501284429999</v>
      </c>
      <c r="Q96" s="618">
        <v>1130.0372031689999</v>
      </c>
      <c r="R96" s="618">
        <v>1240.8233261539999</v>
      </c>
      <c r="S96" s="618">
        <v>968.10400302999994</v>
      </c>
      <c r="T96" s="618">
        <v>895.50771230999999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3047381.96386158</v>
      </c>
      <c r="I97" s="618">
        <v>3057197.5301722498</v>
      </c>
      <c r="J97" s="618">
        <v>3064625.5220927401</v>
      </c>
      <c r="K97" s="618">
        <v>3095703.2494948702</v>
      </c>
      <c r="L97" s="618">
        <v>3128251.43381092</v>
      </c>
      <c r="M97" s="618">
        <v>3152107.3943588198</v>
      </c>
      <c r="N97" s="618">
        <v>3205008.5837685401</v>
      </c>
      <c r="O97" s="618">
        <v>3185843.1760773901</v>
      </c>
      <c r="P97" s="618">
        <v>3218111.1703734901</v>
      </c>
      <c r="Q97" s="618">
        <v>3266996.4249683302</v>
      </c>
      <c r="R97" s="618">
        <v>3283090.4482121202</v>
      </c>
      <c r="S97" s="618">
        <v>3300165.8376237801</v>
      </c>
      <c r="T97" s="618">
        <v>3324125.45111677</v>
      </c>
      <c r="U97" s="630"/>
      <c r="X97" s="10"/>
    </row>
    <row r="98" spans="1:24" ht="25.15" customHeight="1">
      <c r="A98" s="271"/>
      <c r="B98" s="1215" t="s">
        <v>785</v>
      </c>
      <c r="C98" s="352">
        <v>57180.356728227998</v>
      </c>
      <c r="D98" s="352">
        <v>64737.670776014995</v>
      </c>
      <c r="E98" s="618">
        <v>66351.414407388002</v>
      </c>
      <c r="F98" s="618">
        <v>65334.519143206999</v>
      </c>
      <c r="G98" s="618">
        <v>66506.057860012006</v>
      </c>
      <c r="H98" s="618">
        <v>72766.495277391994</v>
      </c>
      <c r="I98" s="618">
        <v>72369.762228064006</v>
      </c>
      <c r="J98" s="618">
        <v>72034.762684918998</v>
      </c>
      <c r="K98" s="618">
        <v>71917.324409332999</v>
      </c>
      <c r="L98" s="618">
        <v>71391.230085364994</v>
      </c>
      <c r="M98" s="618">
        <v>69954.263017734993</v>
      </c>
      <c r="N98" s="618">
        <v>68001.197734881993</v>
      </c>
      <c r="O98" s="618">
        <v>69094.560763736998</v>
      </c>
      <c r="P98" s="618">
        <v>70546.328602562993</v>
      </c>
      <c r="Q98" s="618">
        <v>70183.677864529993</v>
      </c>
      <c r="R98" s="618">
        <v>72801.991370631004</v>
      </c>
      <c r="S98" s="618">
        <v>75124.397819282007</v>
      </c>
      <c r="T98" s="618">
        <v>73048.617756781998</v>
      </c>
      <c r="U98" s="630"/>
      <c r="X98" s="10"/>
    </row>
    <row r="99" spans="1:24" s="590" customFormat="1" ht="25.15" customHeight="1">
      <c r="A99" s="1533" t="s">
        <v>840</v>
      </c>
      <c r="B99" s="1534"/>
      <c r="C99" s="586">
        <v>2388632.4254922718</v>
      </c>
      <c r="D99" s="586">
        <v>2369007.6321148453</v>
      </c>
      <c r="E99" s="586">
        <v>2461474.1533105322</v>
      </c>
      <c r="F99" s="586">
        <v>2783623.8100893381</v>
      </c>
      <c r="G99" s="586">
        <v>3067241.7452041013</v>
      </c>
      <c r="H99" s="586">
        <v>3211373.6686781328</v>
      </c>
      <c r="I99" s="586">
        <v>3224888.8180785878</v>
      </c>
      <c r="J99" s="586">
        <v>3225797.0543892602</v>
      </c>
      <c r="K99" s="586">
        <v>3251006.0073066014</v>
      </c>
      <c r="L99" s="586">
        <v>3286952.7942716852</v>
      </c>
      <c r="M99" s="586">
        <v>3315802.4547154959</v>
      </c>
      <c r="N99" s="586">
        <v>3371634.632809524</v>
      </c>
      <c r="O99" s="586">
        <v>3351980.7116220193</v>
      </c>
      <c r="P99" s="586">
        <v>3386779.8253581682</v>
      </c>
      <c r="Q99" s="586">
        <v>3441087.9126526532</v>
      </c>
      <c r="R99" s="586">
        <v>3462267.0820522853</v>
      </c>
      <c r="S99" s="586">
        <v>3477223.652459553</v>
      </c>
      <c r="T99" s="586">
        <v>3499490.7649059701</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75198.756960129991</v>
      </c>
      <c r="I100" s="602">
        <v>74938.667929974006</v>
      </c>
      <c r="J100" s="602">
        <v>74400.515392442001</v>
      </c>
      <c r="K100" s="602">
        <v>74349.410876855996</v>
      </c>
      <c r="L100" s="602">
        <v>73889.56635734599</v>
      </c>
      <c r="M100" s="602">
        <v>72493.940473995986</v>
      </c>
      <c r="N100" s="602">
        <v>70635.015188696998</v>
      </c>
      <c r="O100" s="602">
        <v>72262.298456076998</v>
      </c>
      <c r="P100" s="602">
        <v>73890.811590813988</v>
      </c>
      <c r="Q100" s="602">
        <v>73282.836222149999</v>
      </c>
      <c r="R100" s="602">
        <v>75983.605832920002</v>
      </c>
      <c r="S100" s="602">
        <v>78087.53874670701</v>
      </c>
      <c r="T100" s="602">
        <v>76276.328217357004</v>
      </c>
      <c r="U100" s="631"/>
      <c r="V100" s="623"/>
      <c r="W100" s="623"/>
      <c r="X100" s="624"/>
    </row>
    <row r="101" spans="1:24" ht="75" customHeight="1">
      <c r="A101" s="1416" t="s">
        <v>825</v>
      </c>
      <c r="B101" s="1417"/>
      <c r="C101" s="1417"/>
      <c r="D101" s="1417"/>
      <c r="E101" s="1417"/>
      <c r="F101" s="1417"/>
      <c r="G101" s="1417"/>
      <c r="H101" s="1417"/>
      <c r="I101" s="1417"/>
      <c r="J101" s="1417"/>
      <c r="K101" s="1417"/>
      <c r="L101" s="1417"/>
      <c r="M101" s="1417"/>
      <c r="N101" s="1417"/>
      <c r="O101" s="1417"/>
      <c r="P101" s="1417"/>
      <c r="Q101" s="1417"/>
      <c r="R101" s="1417"/>
      <c r="S101" s="1417"/>
      <c r="T101" s="1417"/>
      <c r="U101" s="1418"/>
    </row>
    <row r="102" spans="1:24" ht="22.35" customHeight="1">
      <c r="A102" s="1374" t="s">
        <v>419</v>
      </c>
      <c r="B102" s="1496"/>
      <c r="C102" s="1552" t="s">
        <v>277</v>
      </c>
      <c r="D102" s="1382" t="s">
        <v>842</v>
      </c>
      <c r="E102" s="1340">
        <v>2021</v>
      </c>
      <c r="F102" s="1340">
        <v>2022</v>
      </c>
      <c r="G102" s="1376">
        <v>2023</v>
      </c>
      <c r="H102" s="1376">
        <v>2024</v>
      </c>
      <c r="I102" s="1376"/>
      <c r="J102" s="1376"/>
      <c r="K102" s="1376"/>
      <c r="L102" s="1376"/>
      <c r="M102" s="1376"/>
      <c r="N102" s="1376"/>
      <c r="O102" s="1376"/>
      <c r="P102" s="1376"/>
      <c r="Q102" s="1376"/>
      <c r="R102" s="1376">
        <v>2025</v>
      </c>
      <c r="S102" s="1376"/>
      <c r="T102" s="1376"/>
      <c r="U102" s="863"/>
    </row>
    <row r="103" spans="1:24" ht="22.35" customHeight="1">
      <c r="A103" s="1374"/>
      <c r="B103" s="1496"/>
      <c r="C103" s="1553"/>
      <c r="D103" s="1383"/>
      <c r="E103" s="1339"/>
      <c r="F103" s="1340"/>
      <c r="G103" s="1376"/>
      <c r="H103" s="786" t="s">
        <v>5</v>
      </c>
      <c r="I103" s="786" t="s">
        <v>6</v>
      </c>
      <c r="J103" s="786" t="s">
        <v>267</v>
      </c>
      <c r="K103" s="786" t="s">
        <v>7</v>
      </c>
      <c r="L103" s="786" t="s">
        <v>13</v>
      </c>
      <c r="M103" s="896" t="s">
        <v>14</v>
      </c>
      <c r="N103" s="896" t="s">
        <v>904</v>
      </c>
      <c r="O103" s="896" t="s">
        <v>0</v>
      </c>
      <c r="P103" s="896" t="s">
        <v>1</v>
      </c>
      <c r="Q103" s="896" t="s">
        <v>2</v>
      </c>
      <c r="R103" s="896" t="s">
        <v>3</v>
      </c>
      <c r="S103" s="896" t="s">
        <v>4</v>
      </c>
      <c r="T103" s="896" t="s">
        <v>5</v>
      </c>
      <c r="U103" s="785"/>
    </row>
    <row r="104" spans="1:24" ht="25.15" customHeight="1">
      <c r="A104" s="1535" t="s">
        <v>637</v>
      </c>
      <c r="B104" s="1536"/>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5" t="s">
        <v>839</v>
      </c>
      <c r="B105" s="1536"/>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28">
        <v>122114.027780663</v>
      </c>
      <c r="F106" s="1228">
        <v>139012.70315786099</v>
      </c>
      <c r="G106" s="1229">
        <v>145321.34757624299</v>
      </c>
      <c r="H106" s="1229">
        <v>151082.13966615999</v>
      </c>
      <c r="I106" s="1229">
        <v>145657.92010270801</v>
      </c>
      <c r="J106" s="1229">
        <v>137237.943928714</v>
      </c>
      <c r="K106" s="1229">
        <v>134269.29643705601</v>
      </c>
      <c r="L106" s="1229">
        <v>135712.983733195</v>
      </c>
      <c r="M106" s="1229">
        <v>140346.44853458999</v>
      </c>
      <c r="N106" s="1229">
        <v>149332.92337007</v>
      </c>
      <c r="O106" s="1229">
        <v>148295.48305698601</v>
      </c>
      <c r="P106" s="1229">
        <v>149373.934650337</v>
      </c>
      <c r="Q106" s="1229">
        <v>159148.12515492999</v>
      </c>
      <c r="R106" s="1229">
        <v>163924.014205143</v>
      </c>
      <c r="S106" s="1229">
        <v>159324.44375217601</v>
      </c>
      <c r="T106" s="1229">
        <v>162859.630586696</v>
      </c>
      <c r="U106" s="628"/>
    </row>
    <row r="107" spans="1:24" ht="25.15" customHeight="1">
      <c r="A107" s="270"/>
      <c r="B107" s="1215" t="s">
        <v>785</v>
      </c>
      <c r="C107" s="622">
        <v>2788.7397751580002</v>
      </c>
      <c r="D107" s="622">
        <v>1871.681443271</v>
      </c>
      <c r="E107" s="1228">
        <v>3652.85887843</v>
      </c>
      <c r="F107" s="1228">
        <v>1856.2252726229999</v>
      </c>
      <c r="G107" s="1229">
        <v>1543.8587160039999</v>
      </c>
      <c r="H107" s="1229">
        <v>1966.366936336</v>
      </c>
      <c r="I107" s="1229">
        <v>2016.113411799</v>
      </c>
      <c r="J107" s="1229">
        <v>1918.525134942</v>
      </c>
      <c r="K107" s="1229">
        <v>1352.363993165</v>
      </c>
      <c r="L107" s="1229">
        <v>1272.7930273500001</v>
      </c>
      <c r="M107" s="1229">
        <v>2001.539210016</v>
      </c>
      <c r="N107" s="1229">
        <v>1966.1169572849999</v>
      </c>
      <c r="O107" s="1229">
        <v>2010.7791584009999</v>
      </c>
      <c r="P107" s="1229">
        <v>2014.513603996</v>
      </c>
      <c r="Q107" s="1229">
        <v>1502.2285403410001</v>
      </c>
      <c r="R107" s="1229">
        <v>1472.9267798999999</v>
      </c>
      <c r="S107" s="1229">
        <v>1449.8466527610001</v>
      </c>
      <c r="T107" s="1229">
        <v>1137.1232496560001</v>
      </c>
      <c r="U107" s="628"/>
    </row>
    <row r="108" spans="1:24" ht="25.15" customHeight="1">
      <c r="A108" s="270" t="s">
        <v>19</v>
      </c>
      <c r="B108" s="19" t="s">
        <v>586</v>
      </c>
      <c r="C108" s="621">
        <v>63290.303323045999</v>
      </c>
      <c r="D108" s="621">
        <v>46178.467656266999</v>
      </c>
      <c r="E108" s="1228">
        <v>34909.144778706002</v>
      </c>
      <c r="F108" s="1228">
        <v>33086.131245042998</v>
      </c>
      <c r="G108" s="1229">
        <v>27487.044609819</v>
      </c>
      <c r="H108" s="1229">
        <v>27690.686577217999</v>
      </c>
      <c r="I108" s="1229">
        <v>27505.962076961001</v>
      </c>
      <c r="J108" s="1229">
        <v>26171.215341890002</v>
      </c>
      <c r="K108" s="1229">
        <v>23553.123720813001</v>
      </c>
      <c r="L108" s="1229">
        <v>23921.744058368</v>
      </c>
      <c r="M108" s="1229">
        <v>25720.513471336999</v>
      </c>
      <c r="N108" s="1229">
        <v>26743.072005905</v>
      </c>
      <c r="O108" s="1229">
        <v>26521.338787189001</v>
      </c>
      <c r="P108" s="1229">
        <v>26732.426764264001</v>
      </c>
      <c r="Q108" s="1229">
        <v>27051.781809713</v>
      </c>
      <c r="R108" s="1229">
        <v>28538.909547433999</v>
      </c>
      <c r="S108" s="1229">
        <v>29558.551630825001</v>
      </c>
      <c r="T108" s="1229">
        <v>29207.365086501999</v>
      </c>
      <c r="U108" s="628"/>
      <c r="X108" s="10"/>
    </row>
    <row r="109" spans="1:24" ht="25.15" customHeight="1">
      <c r="A109" s="270"/>
      <c r="B109" s="1215" t="s">
        <v>785</v>
      </c>
      <c r="C109" s="621">
        <v>939.83141380400002</v>
      </c>
      <c r="D109" s="621">
        <v>109.0980649</v>
      </c>
      <c r="E109" s="1228">
        <v>757.82545161500002</v>
      </c>
      <c r="F109" s="1228">
        <v>596.318967671</v>
      </c>
      <c r="G109" s="1229">
        <v>384.64248614399997</v>
      </c>
      <c r="H109" s="1229">
        <v>409.074541184</v>
      </c>
      <c r="I109" s="1229">
        <v>406.20165127600001</v>
      </c>
      <c r="J109" s="1229">
        <v>386.09142192299998</v>
      </c>
      <c r="K109" s="1229">
        <v>378.22220174199998</v>
      </c>
      <c r="L109" s="1229">
        <v>392.08701825200001</v>
      </c>
      <c r="M109" s="1229">
        <v>395.834265958</v>
      </c>
      <c r="N109" s="1229">
        <v>402.07967880000001</v>
      </c>
      <c r="O109" s="1229">
        <v>407.20091733100003</v>
      </c>
      <c r="P109" s="1229">
        <v>414.19577971500001</v>
      </c>
      <c r="Q109" s="1229">
        <v>0</v>
      </c>
      <c r="R109" s="1229">
        <v>0</v>
      </c>
      <c r="S109" s="1229">
        <v>0</v>
      </c>
      <c r="T109" s="1229">
        <v>0</v>
      </c>
      <c r="U109" s="628"/>
      <c r="X109" s="10"/>
    </row>
    <row r="110" spans="1:24" ht="25.15" customHeight="1">
      <c r="A110" s="270" t="s">
        <v>20</v>
      </c>
      <c r="B110" s="1215" t="s">
        <v>587</v>
      </c>
      <c r="C110" s="621">
        <v>16051.310837290001</v>
      </c>
      <c r="D110" s="621">
        <v>12006.397254934</v>
      </c>
      <c r="E110" s="1228">
        <v>10832.141685061</v>
      </c>
      <c r="F110" s="1228">
        <v>10852.035887258</v>
      </c>
      <c r="G110" s="1229">
        <v>1526.326476235</v>
      </c>
      <c r="H110" s="1229">
        <v>2482.0451023000001</v>
      </c>
      <c r="I110" s="1229">
        <v>2766.074894161</v>
      </c>
      <c r="J110" s="1229">
        <v>2061.2565182889998</v>
      </c>
      <c r="K110" s="1229">
        <v>3275.510105499</v>
      </c>
      <c r="L110" s="1229">
        <v>3512.666667253</v>
      </c>
      <c r="M110" s="1229">
        <v>3684.451891145</v>
      </c>
      <c r="N110" s="1229">
        <v>3875.6673020489998</v>
      </c>
      <c r="O110" s="1229">
        <v>4050.8605597870001</v>
      </c>
      <c r="P110" s="1229">
        <v>4200.6326383429996</v>
      </c>
      <c r="Q110" s="1229">
        <v>4295.3977439829996</v>
      </c>
      <c r="R110" s="1229">
        <v>4278.3893194230004</v>
      </c>
      <c r="S110" s="1229">
        <v>4320.369839942</v>
      </c>
      <c r="T110" s="1229">
        <v>4523.3994366670004</v>
      </c>
      <c r="U110" s="628"/>
      <c r="X110" s="10"/>
    </row>
    <row r="111" spans="1:24" ht="25.15" customHeight="1">
      <c r="A111" s="270"/>
      <c r="B111" s="1215" t="s">
        <v>785</v>
      </c>
      <c r="C111" s="621">
        <v>468.595723771</v>
      </c>
      <c r="D111" s="621">
        <v>440.406778256</v>
      </c>
      <c r="E111" s="1228">
        <v>292.33540893499998</v>
      </c>
      <c r="F111" s="1228">
        <v>221.66394951999999</v>
      </c>
      <c r="G111" s="1229">
        <v>69.143093463</v>
      </c>
      <c r="H111" s="1229">
        <v>69.579396974999995</v>
      </c>
      <c r="I111" s="1229">
        <v>67.606350425000002</v>
      </c>
      <c r="J111" s="1229">
        <v>44.027745987999999</v>
      </c>
      <c r="K111" s="1229">
        <v>60.394103668</v>
      </c>
      <c r="L111" s="1229">
        <v>61.478296258</v>
      </c>
      <c r="M111" s="1229">
        <v>27.423816716000001</v>
      </c>
      <c r="N111" s="1229">
        <v>34.742183191000002</v>
      </c>
      <c r="O111" s="1229">
        <v>1.7938050050000001</v>
      </c>
      <c r="P111" s="1229">
        <v>45.505859774000001</v>
      </c>
      <c r="Q111" s="1229">
        <v>62.486470636999996</v>
      </c>
      <c r="R111" s="1229">
        <v>72.356314545999993</v>
      </c>
      <c r="S111" s="1229">
        <v>75.063117247999998</v>
      </c>
      <c r="T111" s="1229">
        <v>74.355957489999994</v>
      </c>
      <c r="U111" s="628"/>
      <c r="X111" s="10"/>
    </row>
    <row r="112" spans="1:24" s="590" customFormat="1" ht="25.15" customHeight="1">
      <c r="A112" s="1533" t="s">
        <v>840</v>
      </c>
      <c r="B112" s="1534"/>
      <c r="C112" s="586">
        <v>244994.47314836</v>
      </c>
      <c r="D112" s="586">
        <v>177921.58013293101</v>
      </c>
      <c r="E112" s="586">
        <v>167855.31424443002</v>
      </c>
      <c r="F112" s="586">
        <v>182950.87029016198</v>
      </c>
      <c r="G112" s="586">
        <v>174334.718662297</v>
      </c>
      <c r="H112" s="586">
        <v>181254.871345678</v>
      </c>
      <c r="I112" s="586">
        <v>175929.95707383001</v>
      </c>
      <c r="J112" s="586">
        <v>165470.41578889301</v>
      </c>
      <c r="K112" s="586">
        <v>161097.93026336801</v>
      </c>
      <c r="L112" s="586">
        <v>163147.39445881601</v>
      </c>
      <c r="M112" s="586">
        <v>169751.41389707199</v>
      </c>
      <c r="N112" s="586">
        <v>179951.662678024</v>
      </c>
      <c r="O112" s="586">
        <v>178867.68240396198</v>
      </c>
      <c r="P112" s="586">
        <v>180306.99405294401</v>
      </c>
      <c r="Q112" s="586">
        <v>190495.30470862598</v>
      </c>
      <c r="R112" s="586">
        <v>196741.31307199999</v>
      </c>
      <c r="S112" s="586">
        <v>193203.36522294302</v>
      </c>
      <c r="T112" s="586">
        <v>196590.395109865</v>
      </c>
      <c r="U112" s="596"/>
      <c r="V112" s="623"/>
      <c r="W112" s="623"/>
      <c r="X112" s="624"/>
    </row>
    <row r="113" spans="1:27" s="590" customFormat="1" ht="25.15" customHeight="1">
      <c r="A113" s="597"/>
      <c r="B113" s="1216" t="s">
        <v>785</v>
      </c>
      <c r="C113" s="586">
        <v>4197.1669127330006</v>
      </c>
      <c r="D113" s="586">
        <v>2421.1862864270001</v>
      </c>
      <c r="E113" s="586">
        <v>4703.0197389799996</v>
      </c>
      <c r="F113" s="586">
        <v>2674.208189814</v>
      </c>
      <c r="G113" s="586">
        <v>1997.644295611</v>
      </c>
      <c r="H113" s="586">
        <v>2445.0208744949996</v>
      </c>
      <c r="I113" s="586">
        <v>2489.9214135000002</v>
      </c>
      <c r="J113" s="586">
        <v>2348.6443028529998</v>
      </c>
      <c r="K113" s="586">
        <v>1790.980298575</v>
      </c>
      <c r="L113" s="586">
        <v>1726.3583418600001</v>
      </c>
      <c r="M113" s="586">
        <v>2424.7972926900002</v>
      </c>
      <c r="N113" s="586">
        <v>2402.9388192760002</v>
      </c>
      <c r="O113" s="586">
        <v>2419.7738807370001</v>
      </c>
      <c r="P113" s="586">
        <v>2474.215243485</v>
      </c>
      <c r="Q113" s="586">
        <v>1564.715010978</v>
      </c>
      <c r="R113" s="586">
        <v>1545.283094446</v>
      </c>
      <c r="S113" s="586">
        <v>1524.9097700090001</v>
      </c>
      <c r="T113" s="586">
        <v>1211.4792071460001</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5" t="s">
        <v>639</v>
      </c>
      <c r="B115" s="1536"/>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5" t="s">
        <v>839</v>
      </c>
      <c r="B116" s="1536"/>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25909.944569466999</v>
      </c>
      <c r="I117" s="618">
        <v>26275.161066772998</v>
      </c>
      <c r="J117" s="618">
        <v>24906.743799057</v>
      </c>
      <c r="K117" s="618">
        <v>20731.008402817999</v>
      </c>
      <c r="L117" s="618">
        <v>21355.689121897001</v>
      </c>
      <c r="M117" s="618">
        <v>22869.106624350999</v>
      </c>
      <c r="N117" s="618">
        <v>23360.392853148001</v>
      </c>
      <c r="O117" s="618">
        <v>22278.864441515001</v>
      </c>
      <c r="P117" s="618">
        <v>22221.764356416999</v>
      </c>
      <c r="Q117" s="618">
        <v>23064.50159983</v>
      </c>
      <c r="R117" s="618">
        <v>28924.200464084999</v>
      </c>
      <c r="S117" s="618">
        <v>24110.282969611999</v>
      </c>
      <c r="T117" s="618">
        <v>27165.878292792</v>
      </c>
      <c r="U117" s="630"/>
      <c r="X117" s="10"/>
    </row>
    <row r="118" spans="1:27" ht="25.15" customHeight="1">
      <c r="A118" s="270"/>
      <c r="B118" s="1215" t="s">
        <v>785</v>
      </c>
      <c r="C118" s="619">
        <v>348.35573085200002</v>
      </c>
      <c r="D118" s="619">
        <v>484.44084745800001</v>
      </c>
      <c r="E118" s="618">
        <v>2715.8370775769999</v>
      </c>
      <c r="F118" s="618">
        <v>2040.953041427</v>
      </c>
      <c r="G118" s="618">
        <v>597.56069607300003</v>
      </c>
      <c r="H118" s="618">
        <v>1182.933750383</v>
      </c>
      <c r="I118" s="618">
        <v>1178.8277358769999</v>
      </c>
      <c r="J118" s="618">
        <v>1144.9243696220001</v>
      </c>
      <c r="K118" s="618">
        <v>525.81022956200002</v>
      </c>
      <c r="L118" s="618">
        <v>497.44401656299999</v>
      </c>
      <c r="M118" s="618">
        <v>1226.5827453500001</v>
      </c>
      <c r="N118" s="618">
        <v>1234.074130883</v>
      </c>
      <c r="O118" s="618">
        <v>1230.499156223</v>
      </c>
      <c r="P118" s="618">
        <v>1232.2781058810001</v>
      </c>
      <c r="Q118" s="618">
        <v>1221.755636092</v>
      </c>
      <c r="R118" s="618">
        <v>1192.3879143730001</v>
      </c>
      <c r="S118" s="618">
        <v>1171.3799480539999</v>
      </c>
      <c r="T118" s="618">
        <v>875.43205925400002</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3692.3435767030001</v>
      </c>
      <c r="I119" s="618">
        <v>3126.8041486819998</v>
      </c>
      <c r="J119" s="618">
        <v>2584.1305502119999</v>
      </c>
      <c r="K119" s="618">
        <v>1774.1010228949999</v>
      </c>
      <c r="L119" s="618">
        <v>2227.2170711039998</v>
      </c>
      <c r="M119" s="618">
        <v>2326.9452467470001</v>
      </c>
      <c r="N119" s="618">
        <v>1853.6294692240001</v>
      </c>
      <c r="O119" s="618">
        <v>2257.5007021729998</v>
      </c>
      <c r="P119" s="618">
        <v>2274.4444345950001</v>
      </c>
      <c r="Q119" s="618">
        <v>3355.0493262069999</v>
      </c>
      <c r="R119" s="618">
        <v>3380.2322339759999</v>
      </c>
      <c r="S119" s="618">
        <v>2948.2880228990002</v>
      </c>
      <c r="T119" s="618">
        <v>3124.2004302079999</v>
      </c>
      <c r="U119" s="630"/>
      <c r="X119" s="10"/>
    </row>
    <row r="120" spans="1:27" ht="25.15" customHeight="1">
      <c r="A120" s="270"/>
      <c r="B120" s="1215" t="s">
        <v>785</v>
      </c>
      <c r="C120" s="619">
        <v>0</v>
      </c>
      <c r="D120" s="619">
        <v>0.40484878000000002</v>
      </c>
      <c r="E120" s="618">
        <v>15.765680154</v>
      </c>
      <c r="F120" s="618">
        <v>15.77011794</v>
      </c>
      <c r="G120" s="618">
        <v>15.710701383</v>
      </c>
      <c r="H120" s="618">
        <v>15.685023931</v>
      </c>
      <c r="I120" s="618">
        <v>15.680708060000001</v>
      </c>
      <c r="J120" s="618">
        <v>15.676412311</v>
      </c>
      <c r="K120" s="618">
        <v>15.672273817000001</v>
      </c>
      <c r="L120" s="618">
        <v>15.668021556999999</v>
      </c>
      <c r="M120" s="618">
        <v>15.663927598000001</v>
      </c>
      <c r="N120" s="618">
        <v>15.659723793</v>
      </c>
      <c r="O120" s="618">
        <v>15.655546436</v>
      </c>
      <c r="P120" s="618">
        <v>15.651792326000001</v>
      </c>
      <c r="Q120" s="618">
        <v>15.647668585</v>
      </c>
      <c r="R120" s="618">
        <v>15.643704563</v>
      </c>
      <c r="S120" s="618">
        <v>15.639640499</v>
      </c>
      <c r="T120" s="618">
        <v>0.23267737399999999</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151652.58319950799</v>
      </c>
      <c r="I121" s="618">
        <v>146527.991858375</v>
      </c>
      <c r="J121" s="618">
        <v>137979.54143962401</v>
      </c>
      <c r="K121" s="618">
        <v>138592.82083765499</v>
      </c>
      <c r="L121" s="618">
        <v>139564.48826581499</v>
      </c>
      <c r="M121" s="618">
        <v>144555.362025974</v>
      </c>
      <c r="N121" s="618">
        <v>154737.64035565199</v>
      </c>
      <c r="O121" s="618">
        <v>154331.31726027399</v>
      </c>
      <c r="P121" s="618">
        <v>155810.785261932</v>
      </c>
      <c r="Q121" s="618">
        <v>164075.75378258899</v>
      </c>
      <c r="R121" s="618">
        <v>164436.880373939</v>
      </c>
      <c r="S121" s="618">
        <v>166144.79423043199</v>
      </c>
      <c r="T121" s="618">
        <v>166300.31638686499</v>
      </c>
      <c r="U121" s="630"/>
      <c r="X121" s="10"/>
    </row>
    <row r="122" spans="1:27" ht="25.15" customHeight="1">
      <c r="A122" s="271"/>
      <c r="B122" s="1215" t="s">
        <v>785</v>
      </c>
      <c r="C122" s="621">
        <v>3848.8111818809998</v>
      </c>
      <c r="D122" s="621">
        <v>1936.3405901890001</v>
      </c>
      <c r="E122" s="618">
        <v>1971.4169812489999</v>
      </c>
      <c r="F122" s="618">
        <v>617.48503044699999</v>
      </c>
      <c r="G122" s="618">
        <v>1384.372898155</v>
      </c>
      <c r="H122" s="618">
        <v>1246.4021001809999</v>
      </c>
      <c r="I122" s="618">
        <v>1295.4129695629999</v>
      </c>
      <c r="J122" s="618">
        <v>1188.04352092</v>
      </c>
      <c r="K122" s="618">
        <v>1249.497795196</v>
      </c>
      <c r="L122" s="618">
        <v>1213.24630374</v>
      </c>
      <c r="M122" s="618">
        <v>1182.550619742</v>
      </c>
      <c r="N122" s="618">
        <v>1153.2049646</v>
      </c>
      <c r="O122" s="618">
        <v>1173.619178078</v>
      </c>
      <c r="P122" s="618">
        <v>1226.285345278</v>
      </c>
      <c r="Q122" s="618">
        <v>327.31170630100002</v>
      </c>
      <c r="R122" s="618">
        <v>337.25147550999998</v>
      </c>
      <c r="S122" s="618">
        <v>337.89018145599999</v>
      </c>
      <c r="T122" s="618">
        <v>335.81447051800001</v>
      </c>
      <c r="U122" s="630"/>
      <c r="X122" s="10"/>
    </row>
    <row r="123" spans="1:27" s="590" customFormat="1" ht="25.15" customHeight="1">
      <c r="A123" s="1533" t="s">
        <v>840</v>
      </c>
      <c r="B123" s="1534"/>
      <c r="C123" s="586">
        <v>244994.47314836</v>
      </c>
      <c r="D123" s="586">
        <v>177921.58013293101</v>
      </c>
      <c r="E123" s="586">
        <v>167855.31424443002</v>
      </c>
      <c r="F123" s="586">
        <v>182950.87029016198</v>
      </c>
      <c r="G123" s="586">
        <v>174334.718662297</v>
      </c>
      <c r="H123" s="586">
        <v>181254.871345678</v>
      </c>
      <c r="I123" s="586">
        <v>175929.95707383001</v>
      </c>
      <c r="J123" s="586">
        <v>165470.41578889301</v>
      </c>
      <c r="K123" s="586">
        <v>161097.93026336798</v>
      </c>
      <c r="L123" s="586">
        <v>163147.39445881598</v>
      </c>
      <c r="M123" s="586">
        <v>169751.41389707199</v>
      </c>
      <c r="N123" s="586">
        <v>179951.662678024</v>
      </c>
      <c r="O123" s="586">
        <v>178867.68240396201</v>
      </c>
      <c r="P123" s="586">
        <v>180306.99405294401</v>
      </c>
      <c r="Q123" s="586">
        <v>190495.304708626</v>
      </c>
      <c r="R123" s="586">
        <v>196741.31307199999</v>
      </c>
      <c r="S123" s="586">
        <v>193203.36522294299</v>
      </c>
      <c r="T123" s="586">
        <v>196590.395109865</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2445.0208744949996</v>
      </c>
      <c r="I124" s="602">
        <v>2489.9214134999997</v>
      </c>
      <c r="J124" s="602">
        <v>2348.6443028530002</v>
      </c>
      <c r="K124" s="602">
        <v>1790.980298575</v>
      </c>
      <c r="L124" s="602">
        <v>1726.3583418600001</v>
      </c>
      <c r="M124" s="602">
        <v>2424.7972926900002</v>
      </c>
      <c r="N124" s="602">
        <v>2402.9388192759998</v>
      </c>
      <c r="O124" s="602">
        <v>2419.7738807369997</v>
      </c>
      <c r="P124" s="602">
        <v>2474.2152434850004</v>
      </c>
      <c r="Q124" s="602">
        <v>1564.715010978</v>
      </c>
      <c r="R124" s="602">
        <v>1545.2830944460002</v>
      </c>
      <c r="S124" s="602">
        <v>1524.9097700089999</v>
      </c>
      <c r="T124" s="602">
        <v>1211.4792071460001</v>
      </c>
      <c r="U124" s="631"/>
      <c r="V124" s="623"/>
      <c r="W124" s="623"/>
      <c r="X124" s="624"/>
    </row>
    <row r="125" spans="1:27" s="48" customFormat="1" ht="27.2" hidden="1" customHeight="1" thickBot="1">
      <c r="A125" s="1555" t="s">
        <v>239</v>
      </c>
      <c r="B125" s="1555"/>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O268" sqref="O268"/>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4" t="s">
        <v>919</v>
      </c>
      <c r="C2" s="1565"/>
      <c r="D2" s="1565"/>
      <c r="E2" s="1565"/>
      <c r="F2" s="1565"/>
      <c r="G2" s="1565"/>
      <c r="H2" s="1565"/>
      <c r="I2" s="1566"/>
    </row>
    <row r="3" spans="2:9" ht="22.35" customHeight="1">
      <c r="B3" s="1567" t="s">
        <v>652</v>
      </c>
      <c r="C3" s="1568"/>
      <c r="D3" s="1569" t="s">
        <v>227</v>
      </c>
      <c r="E3" s="1569" t="s">
        <v>228</v>
      </c>
      <c r="F3" s="1569" t="s">
        <v>229</v>
      </c>
      <c r="G3" s="1570" t="s">
        <v>231</v>
      </c>
      <c r="H3" s="1570"/>
      <c r="I3" s="1571"/>
    </row>
    <row r="4" spans="2:9" ht="22.35" customHeight="1">
      <c r="B4" s="1567"/>
      <c r="C4" s="1568"/>
      <c r="D4" s="1569"/>
      <c r="E4" s="1569"/>
      <c r="F4" s="1569"/>
      <c r="G4" s="1230" t="s">
        <v>133</v>
      </c>
      <c r="H4" s="1230" t="s">
        <v>134</v>
      </c>
      <c r="I4" s="780" t="s">
        <v>70</v>
      </c>
    </row>
    <row r="5" spans="2:9" ht="13.5" customHeight="1">
      <c r="B5" s="219" t="s">
        <v>18</v>
      </c>
      <c r="C5" s="1231" t="s">
        <v>37</v>
      </c>
      <c r="D5" s="244">
        <v>201223.50645739</v>
      </c>
      <c r="E5" s="244">
        <v>101631.392805499</v>
      </c>
      <c r="F5" s="244">
        <v>324979.70021180401</v>
      </c>
      <c r="G5" s="244">
        <v>4877.7189073339996</v>
      </c>
      <c r="H5" s="244">
        <v>2267.6607841569999</v>
      </c>
      <c r="I5" s="781">
        <v>620689.21978320205</v>
      </c>
    </row>
    <row r="6" spans="2:9" ht="10.15" customHeight="1">
      <c r="B6" s="219"/>
      <c r="C6" s="1232" t="s">
        <v>782</v>
      </c>
      <c r="D6" s="244">
        <v>12781.255239725</v>
      </c>
      <c r="E6" s="244">
        <v>2956.4928328649999</v>
      </c>
      <c r="F6" s="244">
        <v>9197.1310989499998</v>
      </c>
      <c r="G6" s="244">
        <v>195.98497827</v>
      </c>
      <c r="H6" s="244">
        <v>19.502095576999999</v>
      </c>
      <c r="I6" s="781">
        <v>24719.392097692999</v>
      </c>
    </row>
    <row r="7" spans="2:9" ht="10.15" customHeight="1">
      <c r="B7" s="219" t="s">
        <v>19</v>
      </c>
      <c r="C7" s="1231" t="s">
        <v>38</v>
      </c>
      <c r="D7" s="244">
        <v>65250.922269424002</v>
      </c>
      <c r="E7" s="244">
        <v>36376.219822758998</v>
      </c>
      <c r="F7" s="244">
        <v>112955.084513479</v>
      </c>
      <c r="G7" s="244">
        <v>899.68232942400005</v>
      </c>
      <c r="H7" s="244">
        <v>400.98786589899998</v>
      </c>
      <c r="I7" s="781">
        <v>213281.55641033899</v>
      </c>
    </row>
    <row r="8" spans="2:9" ht="10.15" customHeight="1">
      <c r="B8" s="219"/>
      <c r="C8" s="1232" t="s">
        <v>782</v>
      </c>
      <c r="D8" s="244">
        <v>2861.7032973089999</v>
      </c>
      <c r="E8" s="244">
        <v>404.94728586799999</v>
      </c>
      <c r="F8" s="244">
        <v>2767.9709575020001</v>
      </c>
      <c r="G8" s="245">
        <v>81.050752927999994</v>
      </c>
      <c r="H8" s="245">
        <v>7.6633475180000001</v>
      </c>
      <c r="I8" s="782">
        <v>5945.9074402329998</v>
      </c>
    </row>
    <row r="9" spans="2:9" ht="10.15" customHeight="1">
      <c r="B9" s="219" t="s">
        <v>20</v>
      </c>
      <c r="C9" s="1231" t="s">
        <v>39</v>
      </c>
      <c r="D9" s="244">
        <v>2031075.6583072201</v>
      </c>
      <c r="E9" s="244">
        <v>1438771.9709292699</v>
      </c>
      <c r="F9" s="244">
        <v>666800.05252902</v>
      </c>
      <c r="G9" s="245">
        <v>130862.211004771</v>
      </c>
      <c r="H9" s="245">
        <v>87677.039209106995</v>
      </c>
      <c r="I9" s="782">
        <v>3918108.4315516301</v>
      </c>
    </row>
    <row r="10" spans="2:9" ht="10.15" customHeight="1">
      <c r="B10" s="219"/>
      <c r="C10" s="1232" t="s">
        <v>782</v>
      </c>
      <c r="D10" s="244">
        <v>33176.415932673997</v>
      </c>
      <c r="E10" s="244">
        <v>14553.961842769</v>
      </c>
      <c r="F10" s="244">
        <v>17492.150099904</v>
      </c>
      <c r="G10" s="245">
        <v>2537.098101519</v>
      </c>
      <c r="H10" s="245">
        <v>432.04357002</v>
      </c>
      <c r="I10" s="782">
        <v>62253.386203807997</v>
      </c>
    </row>
    <row r="11" spans="2:9" ht="10.15" customHeight="1">
      <c r="B11" s="219" t="s">
        <v>22</v>
      </c>
      <c r="C11" s="1231" t="s">
        <v>40</v>
      </c>
      <c r="D11" s="244">
        <v>22673.147292467002</v>
      </c>
      <c r="E11" s="244">
        <v>16239.718570883</v>
      </c>
      <c r="F11" s="244">
        <v>19317.295996565001</v>
      </c>
      <c r="G11" s="245">
        <v>340.13943576399998</v>
      </c>
      <c r="H11" s="245">
        <v>92.590246875000005</v>
      </c>
      <c r="I11" s="782">
        <v>57797.432177276001</v>
      </c>
    </row>
    <row r="12" spans="2:9" ht="10.15" customHeight="1">
      <c r="B12" s="219"/>
      <c r="C12" s="1232" t="s">
        <v>782</v>
      </c>
      <c r="D12" s="244">
        <v>847.17940972600002</v>
      </c>
      <c r="E12" s="244">
        <v>530.170950328</v>
      </c>
      <c r="F12" s="244">
        <v>543.19567970599996</v>
      </c>
      <c r="G12" s="245">
        <v>24.444238166000002</v>
      </c>
      <c r="H12" s="245">
        <v>7.7193188309999998</v>
      </c>
      <c r="I12" s="782">
        <v>1888.3824827630001</v>
      </c>
    </row>
    <row r="13" spans="2:9" ht="10.15" customHeight="1">
      <c r="B13" s="219" t="s">
        <v>23</v>
      </c>
      <c r="C13" s="1231" t="s">
        <v>41</v>
      </c>
      <c r="D13" s="244">
        <v>197453.76755498</v>
      </c>
      <c r="E13" s="244">
        <v>72423.004319291998</v>
      </c>
      <c r="F13" s="244">
        <v>113295.427414502</v>
      </c>
      <c r="G13" s="244">
        <v>5308.7240550899996</v>
      </c>
      <c r="H13" s="244">
        <v>929.76064566499997</v>
      </c>
      <c r="I13" s="781">
        <v>376933.71458801901</v>
      </c>
    </row>
    <row r="14" spans="2:9" ht="10.15" customHeight="1">
      <c r="B14" s="219"/>
      <c r="C14" s="1232" t="s">
        <v>782</v>
      </c>
      <c r="D14" s="244">
        <v>13806.369726634</v>
      </c>
      <c r="E14" s="244">
        <v>2416.2666067770001</v>
      </c>
      <c r="F14" s="244">
        <v>1807.820525414</v>
      </c>
      <c r="G14" s="244">
        <v>319.01445389899999</v>
      </c>
      <c r="H14" s="244">
        <v>324.31625082900001</v>
      </c>
      <c r="I14" s="781">
        <v>17387.126154097001</v>
      </c>
    </row>
    <row r="15" spans="2:9" ht="10.15" customHeight="1">
      <c r="B15" s="219" t="s">
        <v>24</v>
      </c>
      <c r="C15" s="1231" t="s">
        <v>42</v>
      </c>
      <c r="D15" s="244">
        <v>308542.12034367799</v>
      </c>
      <c r="E15" s="244">
        <v>100068.51020710899</v>
      </c>
      <c r="F15" s="244">
        <v>186330.69768566801</v>
      </c>
      <c r="G15" s="244">
        <v>13387.261123934</v>
      </c>
      <c r="H15" s="244">
        <v>4918.3457860569997</v>
      </c>
      <c r="I15" s="781">
        <v>576635.72132646397</v>
      </c>
    </row>
    <row r="16" spans="2:9" ht="10.15" customHeight="1">
      <c r="B16" s="219"/>
      <c r="C16" s="1232" t="s">
        <v>782</v>
      </c>
      <c r="D16" s="244">
        <v>12013.435493942001</v>
      </c>
      <c r="E16" s="244">
        <v>3071.6542575079998</v>
      </c>
      <c r="F16" s="244">
        <v>4434.53016888</v>
      </c>
      <c r="G16" s="244">
        <v>1076.3495330850001</v>
      </c>
      <c r="H16" s="244">
        <v>91.412835172000001</v>
      </c>
      <c r="I16" s="781">
        <v>18351.857552073001</v>
      </c>
    </row>
    <row r="17" spans="2:9" ht="10.15" customHeight="1">
      <c r="B17" s="219" t="s">
        <v>25</v>
      </c>
      <c r="C17" s="1231" t="s">
        <v>43</v>
      </c>
      <c r="D17" s="244">
        <v>8637.4831358859992</v>
      </c>
      <c r="E17" s="244">
        <v>5789.5181670510001</v>
      </c>
      <c r="F17" s="244">
        <v>15696.773121707</v>
      </c>
      <c r="G17" s="244">
        <v>293.39338492899998</v>
      </c>
      <c r="H17" s="244">
        <v>30.678171657</v>
      </c>
      <c r="I17" s="781">
        <v>29799.702868058001</v>
      </c>
    </row>
    <row r="18" spans="2:9" ht="10.15" customHeight="1">
      <c r="B18" s="219"/>
      <c r="C18" s="1232" t="s">
        <v>782</v>
      </c>
      <c r="D18" s="244">
        <v>194.926138245</v>
      </c>
      <c r="E18" s="244">
        <v>116.941239185</v>
      </c>
      <c r="F18" s="244">
        <v>173.51285224200001</v>
      </c>
      <c r="G18" s="244">
        <v>4.1413814230000003</v>
      </c>
      <c r="H18" s="244">
        <v>1.2527068370000001</v>
      </c>
      <c r="I18" s="781">
        <v>479.98614141199999</v>
      </c>
    </row>
    <row r="19" spans="2:9" ht="10.15" customHeight="1">
      <c r="B19" s="219" t="s">
        <v>26</v>
      </c>
      <c r="C19" s="1231" t="s">
        <v>44</v>
      </c>
      <c r="D19" s="244">
        <v>15400.97480706</v>
      </c>
      <c r="E19" s="244">
        <v>16754.729550723001</v>
      </c>
      <c r="F19" s="244">
        <v>23653.282628510999</v>
      </c>
      <c r="G19" s="244">
        <v>273.287836024</v>
      </c>
      <c r="H19" s="244">
        <v>77.931417123000003</v>
      </c>
      <c r="I19" s="781">
        <v>55457.767733146997</v>
      </c>
    </row>
    <row r="20" spans="2:9" ht="10.15" customHeight="1">
      <c r="B20" s="219"/>
      <c r="C20" s="1232" t="s">
        <v>782</v>
      </c>
      <c r="D20" s="244">
        <v>339.548732148</v>
      </c>
      <c r="E20" s="244">
        <v>210.39548370200001</v>
      </c>
      <c r="F20" s="244">
        <v>441.33643235199997</v>
      </c>
      <c r="G20" s="244">
        <v>9.2055874289999995</v>
      </c>
      <c r="H20" s="244">
        <v>2.068321477</v>
      </c>
      <c r="I20" s="781">
        <v>980.00673929599998</v>
      </c>
    </row>
    <row r="21" spans="2:9" ht="10.15" customHeight="1">
      <c r="B21" s="219" t="s">
        <v>27</v>
      </c>
      <c r="C21" s="1231" t="s">
        <v>115</v>
      </c>
      <c r="D21" s="244">
        <v>6888.9656536069997</v>
      </c>
      <c r="E21" s="244">
        <v>7741.7945217019997</v>
      </c>
      <c r="F21" s="244">
        <v>30409.716458874998</v>
      </c>
      <c r="G21" s="244">
        <v>27.338150586000001</v>
      </c>
      <c r="H21" s="244">
        <v>0.55021574299999998</v>
      </c>
      <c r="I21" s="781">
        <v>45012.588267854997</v>
      </c>
    </row>
    <row r="22" spans="2:9" ht="10.15" customHeight="1">
      <c r="B22" s="219"/>
      <c r="C22" s="1232" t="s">
        <v>782</v>
      </c>
      <c r="D22" s="244">
        <v>467.31569405099998</v>
      </c>
      <c r="E22" s="244">
        <v>242.58009964300001</v>
      </c>
      <c r="F22" s="244">
        <v>216.924203041</v>
      </c>
      <c r="G22" s="244" t="s">
        <v>903</v>
      </c>
      <c r="H22" s="244" t="s">
        <v>903</v>
      </c>
      <c r="I22" s="781">
        <v>926.81999673500002</v>
      </c>
    </row>
    <row r="23" spans="2:9" ht="10.15" customHeight="1">
      <c r="B23" s="219" t="s">
        <v>28</v>
      </c>
      <c r="C23" s="1231" t="s">
        <v>46</v>
      </c>
      <c r="D23" s="244">
        <v>129147.983218839</v>
      </c>
      <c r="E23" s="244">
        <v>72194.769611897995</v>
      </c>
      <c r="F23" s="244">
        <v>81433.470774982998</v>
      </c>
      <c r="G23" s="244">
        <v>11550.147455185999</v>
      </c>
      <c r="H23" s="244">
        <v>1558.6043562530001</v>
      </c>
      <c r="I23" s="781">
        <v>269667.47179428098</v>
      </c>
    </row>
    <row r="24" spans="2:9" ht="10.15" customHeight="1">
      <c r="B24" s="219"/>
      <c r="C24" s="1232" t="s">
        <v>782</v>
      </c>
      <c r="D24" s="244">
        <v>2694.2383722680001</v>
      </c>
      <c r="E24" s="244">
        <v>1304.7288206109999</v>
      </c>
      <c r="F24" s="244">
        <v>1695.130331199</v>
      </c>
      <c r="G24" s="244">
        <v>41.713188287000001</v>
      </c>
      <c r="H24" s="244">
        <v>7.7312627599999999</v>
      </c>
      <c r="I24" s="781">
        <v>5644.6530730309996</v>
      </c>
    </row>
    <row r="25" spans="2:9" ht="10.15" customHeight="1">
      <c r="B25" s="219" t="s">
        <v>119</v>
      </c>
      <c r="C25" s="1231" t="s">
        <v>47</v>
      </c>
      <c r="D25" s="244">
        <v>25612.523323529</v>
      </c>
      <c r="E25" s="244">
        <v>12109.386221417</v>
      </c>
      <c r="F25" s="244">
        <v>33383.884974143002</v>
      </c>
      <c r="G25" s="244">
        <v>1119.6827137979999</v>
      </c>
      <c r="H25" s="244">
        <v>42.395655071</v>
      </c>
      <c r="I25" s="781">
        <v>69943.716150220003</v>
      </c>
    </row>
    <row r="26" spans="2:9" ht="10.15" customHeight="1">
      <c r="B26" s="219"/>
      <c r="C26" s="1232" t="s">
        <v>782</v>
      </c>
      <c r="D26" s="244">
        <v>940.69061304900004</v>
      </c>
      <c r="E26" s="244">
        <v>414.41631900900001</v>
      </c>
      <c r="F26" s="244">
        <v>332.14950552800002</v>
      </c>
      <c r="G26" s="244">
        <v>17.731528429000001</v>
      </c>
      <c r="H26" s="244">
        <v>3.1342077580000001</v>
      </c>
      <c r="I26" s="781">
        <v>1666.3907013989999</v>
      </c>
    </row>
    <row r="27" spans="2:9" ht="10.15" customHeight="1">
      <c r="B27" s="219" t="s">
        <v>81</v>
      </c>
      <c r="C27" s="1231" t="s">
        <v>48</v>
      </c>
      <c r="D27" s="244">
        <v>28617.815114380999</v>
      </c>
      <c r="E27" s="244">
        <v>35119.368719970997</v>
      </c>
      <c r="F27" s="244">
        <v>39198.714845533999</v>
      </c>
      <c r="G27" s="244">
        <v>415.39585236400001</v>
      </c>
      <c r="H27" s="244">
        <v>255.01535214200001</v>
      </c>
      <c r="I27" s="781">
        <v>102265.48747538</v>
      </c>
    </row>
    <row r="28" spans="2:9" ht="10.15" customHeight="1">
      <c r="B28" s="219"/>
      <c r="C28" s="1232" t="s">
        <v>782</v>
      </c>
      <c r="D28" s="244">
        <v>887.67916950200004</v>
      </c>
      <c r="E28" s="244">
        <v>561.88631645600003</v>
      </c>
      <c r="F28" s="244">
        <v>904.22466206199999</v>
      </c>
      <c r="G28" s="244">
        <v>13.129845878999999</v>
      </c>
      <c r="H28" s="244">
        <v>7.1560312220000002</v>
      </c>
      <c r="I28" s="781">
        <v>2333.5042709190002</v>
      </c>
    </row>
    <row r="29" spans="2:9" ht="10.15" customHeight="1">
      <c r="B29" s="219" t="s">
        <v>82</v>
      </c>
      <c r="C29" s="1231" t="s">
        <v>50</v>
      </c>
      <c r="D29" s="244">
        <v>43006.775508594998</v>
      </c>
      <c r="E29" s="244">
        <v>26000.760844062999</v>
      </c>
      <c r="F29" s="244">
        <v>50867.519794507003</v>
      </c>
      <c r="G29" s="244">
        <v>760.18739973799995</v>
      </c>
      <c r="H29" s="244">
        <v>114.829930436</v>
      </c>
      <c r="I29" s="781">
        <v>119000.038816991</v>
      </c>
    </row>
    <row r="30" spans="2:9" ht="10.15" customHeight="1">
      <c r="B30" s="219"/>
      <c r="C30" s="1232" t="s">
        <v>782</v>
      </c>
      <c r="D30" s="244">
        <v>1426.80318915</v>
      </c>
      <c r="E30" s="244">
        <v>528.26973825300001</v>
      </c>
      <c r="F30" s="244">
        <v>994.23602622299995</v>
      </c>
      <c r="G30" s="244">
        <v>26.442326666</v>
      </c>
      <c r="H30" s="244">
        <v>63.042075902999997</v>
      </c>
      <c r="I30" s="781">
        <v>2859.824551057</v>
      </c>
    </row>
    <row r="31" spans="2:9" ht="10.15" customHeight="1">
      <c r="B31" s="219" t="s">
        <v>83</v>
      </c>
      <c r="C31" s="1231" t="s">
        <v>51</v>
      </c>
      <c r="D31" s="244">
        <v>5924.7586288689999</v>
      </c>
      <c r="E31" s="244">
        <v>3375.5679369589998</v>
      </c>
      <c r="F31" s="244">
        <v>9015.3541955969995</v>
      </c>
      <c r="G31" s="244">
        <v>97.463297707999999</v>
      </c>
      <c r="H31" s="244">
        <v>5.4059856039999996</v>
      </c>
      <c r="I31" s="781">
        <v>18212.811478112999</v>
      </c>
    </row>
    <row r="32" spans="2:9" ht="10.15" customHeight="1">
      <c r="B32" s="219"/>
      <c r="C32" s="1232" t="s">
        <v>782</v>
      </c>
      <c r="D32" s="244">
        <v>159.55511842600001</v>
      </c>
      <c r="E32" s="244">
        <v>87.822365796</v>
      </c>
      <c r="F32" s="244">
        <v>118.37156567700001</v>
      </c>
      <c r="G32" s="244">
        <v>7.5900555929999998</v>
      </c>
      <c r="H32" s="244">
        <v>6.6894357000000002E-2</v>
      </c>
      <c r="I32" s="781">
        <v>358.09209994899999</v>
      </c>
    </row>
    <row r="33" spans="2:9" ht="10.15" customHeight="1">
      <c r="B33" s="219" t="s">
        <v>84</v>
      </c>
      <c r="C33" s="1231" t="s">
        <v>49</v>
      </c>
      <c r="D33" s="244">
        <v>15976.72198002</v>
      </c>
      <c r="E33" s="244">
        <v>18224.53431083</v>
      </c>
      <c r="F33" s="244">
        <v>23373.907220700999</v>
      </c>
      <c r="G33" s="244">
        <v>46.746558632999999</v>
      </c>
      <c r="H33" s="244">
        <v>170.68695814399999</v>
      </c>
      <c r="I33" s="781">
        <v>57357.729994774003</v>
      </c>
    </row>
    <row r="34" spans="2:9" ht="10.15" customHeight="1">
      <c r="B34" s="219"/>
      <c r="C34" s="1232" t="s">
        <v>782</v>
      </c>
      <c r="D34" s="244">
        <v>487.00010105799998</v>
      </c>
      <c r="E34" s="244">
        <v>950.678647684</v>
      </c>
      <c r="F34" s="244">
        <v>469.28065012000002</v>
      </c>
      <c r="G34" s="244">
        <v>0.98378823000000004</v>
      </c>
      <c r="H34" s="244">
        <v>0.424294171</v>
      </c>
      <c r="I34" s="781">
        <v>1905.5513164609999</v>
      </c>
    </row>
    <row r="35" spans="2:9" ht="10.15" customHeight="1">
      <c r="B35" s="219" t="s">
        <v>85</v>
      </c>
      <c r="C35" s="1231" t="s">
        <v>52</v>
      </c>
      <c r="D35" s="244">
        <v>33208.992871101</v>
      </c>
      <c r="E35" s="244">
        <v>9741.1092754590009</v>
      </c>
      <c r="F35" s="244">
        <v>23104.318586338999</v>
      </c>
      <c r="G35" s="244">
        <v>687.08579626799997</v>
      </c>
      <c r="H35" s="244">
        <v>184.16995716</v>
      </c>
      <c r="I35" s="781">
        <v>65183.164979471003</v>
      </c>
    </row>
    <row r="36" spans="2:9" ht="10.15" customHeight="1">
      <c r="B36" s="219"/>
      <c r="C36" s="1232" t="s">
        <v>782</v>
      </c>
      <c r="D36" s="244">
        <v>1276.842935506</v>
      </c>
      <c r="E36" s="244">
        <v>170.69207624699999</v>
      </c>
      <c r="F36" s="244">
        <v>383.42642297700002</v>
      </c>
      <c r="G36" s="244">
        <v>24.553365591999999</v>
      </c>
      <c r="H36" s="244">
        <v>1.1404887930000001</v>
      </c>
      <c r="I36" s="781">
        <v>1805.2675803449999</v>
      </c>
    </row>
    <row r="37" spans="2:9" ht="10.15" customHeight="1">
      <c r="B37" s="219" t="s">
        <v>86</v>
      </c>
      <c r="C37" s="1231" t="s">
        <v>53</v>
      </c>
      <c r="D37" s="244">
        <v>27821.110004176</v>
      </c>
      <c r="E37" s="244">
        <v>22976.216161146</v>
      </c>
      <c r="F37" s="244">
        <v>31301.079913477999</v>
      </c>
      <c r="G37" s="244">
        <v>560.33040825900002</v>
      </c>
      <c r="H37" s="244">
        <v>76.286716115999994</v>
      </c>
      <c r="I37" s="781">
        <v>81461.788954425007</v>
      </c>
    </row>
    <row r="38" spans="2:9" ht="10.15" customHeight="1">
      <c r="B38" s="219"/>
      <c r="C38" s="1232" t="s">
        <v>782</v>
      </c>
      <c r="D38" s="244">
        <v>987.16095582299999</v>
      </c>
      <c r="E38" s="244">
        <v>245.04837068</v>
      </c>
      <c r="F38" s="244">
        <v>875.36475816999996</v>
      </c>
      <c r="G38" s="244">
        <v>29.351004488000001</v>
      </c>
      <c r="H38" s="244">
        <v>1.6967484079999999</v>
      </c>
      <c r="I38" s="781">
        <v>2076.526331777</v>
      </c>
    </row>
    <row r="39" spans="2:9" ht="10.15" customHeight="1">
      <c r="B39" s="219" t="s">
        <v>87</v>
      </c>
      <c r="C39" s="1231" t="s">
        <v>54</v>
      </c>
      <c r="D39" s="244">
        <v>20445.913697836</v>
      </c>
      <c r="E39" s="244">
        <v>22422.706906595002</v>
      </c>
      <c r="F39" s="244">
        <v>33436.438245778998</v>
      </c>
      <c r="G39" s="244">
        <v>453.26110314099998</v>
      </c>
      <c r="H39" s="244">
        <v>36.52441924</v>
      </c>
      <c r="I39" s="781">
        <v>75815.273327828996</v>
      </c>
    </row>
    <row r="40" spans="2:9" ht="10.15" customHeight="1">
      <c r="B40" s="219"/>
      <c r="C40" s="1232" t="s">
        <v>782</v>
      </c>
      <c r="D40" s="244">
        <v>975.51829799699999</v>
      </c>
      <c r="E40" s="244">
        <v>345.41819175199998</v>
      </c>
      <c r="F40" s="244">
        <v>535.06438018100005</v>
      </c>
      <c r="G40" s="244">
        <v>16.496765394000001</v>
      </c>
      <c r="H40" s="244">
        <v>1.3029734019999999</v>
      </c>
      <c r="I40" s="781">
        <v>1838.201131134</v>
      </c>
    </row>
    <row r="41" spans="2:9" ht="10.15" customHeight="1">
      <c r="B41" s="219" t="s">
        <v>88</v>
      </c>
      <c r="C41" s="1231" t="s">
        <v>55</v>
      </c>
      <c r="D41" s="244">
        <v>30579.685510871001</v>
      </c>
      <c r="E41" s="244">
        <v>45657.144851776997</v>
      </c>
      <c r="F41" s="244">
        <v>39392.136761859001</v>
      </c>
      <c r="G41" s="244">
        <v>599.63733328599994</v>
      </c>
      <c r="H41" s="244">
        <v>286.12897646800002</v>
      </c>
      <c r="I41" s="781">
        <v>114743.200814753</v>
      </c>
    </row>
    <row r="42" spans="2:9" ht="10.15" customHeight="1">
      <c r="B42" s="219"/>
      <c r="C42" s="1232" t="s">
        <v>782</v>
      </c>
      <c r="D42" s="244">
        <v>1277.9745203330001</v>
      </c>
      <c r="E42" s="244">
        <v>328.61168323700002</v>
      </c>
      <c r="F42" s="244">
        <v>845.82307450200005</v>
      </c>
      <c r="G42" s="244">
        <v>42.466268145000001</v>
      </c>
      <c r="H42" s="244">
        <v>7.0035464919999999</v>
      </c>
      <c r="I42" s="781">
        <v>2402.9394634350001</v>
      </c>
    </row>
    <row r="43" spans="2:9" ht="10.15" customHeight="1">
      <c r="B43" s="219" t="s">
        <v>120</v>
      </c>
      <c r="C43" s="1231" t="s">
        <v>56</v>
      </c>
      <c r="D43" s="244">
        <v>17727.168690866001</v>
      </c>
      <c r="E43" s="244">
        <v>13268.264021649</v>
      </c>
      <c r="F43" s="244">
        <v>20206.567645247</v>
      </c>
      <c r="G43" s="244">
        <v>251.77650867400001</v>
      </c>
      <c r="H43" s="244">
        <v>40.972245485999998</v>
      </c>
      <c r="I43" s="781">
        <v>50909.251603602002</v>
      </c>
    </row>
    <row r="44" spans="2:9" ht="10.15" customHeight="1">
      <c r="B44" s="246"/>
      <c r="C44" s="1232" t="s">
        <v>782</v>
      </c>
      <c r="D44" s="632">
        <v>507.81647149000003</v>
      </c>
      <c r="E44" s="632">
        <v>123.108773234</v>
      </c>
      <c r="F44" s="632">
        <v>363.35232914099998</v>
      </c>
      <c r="G44" s="632">
        <v>17.456439678999999</v>
      </c>
      <c r="H44" s="632">
        <v>2.1618557310000002</v>
      </c>
      <c r="I44" s="783">
        <v>974.65927845500005</v>
      </c>
    </row>
    <row r="45" spans="2:9" ht="10.15" customHeight="1">
      <c r="B45" s="219" t="s">
        <v>186</v>
      </c>
      <c r="C45" s="1231" t="s">
        <v>57</v>
      </c>
      <c r="D45" s="244">
        <v>16914.744220787001</v>
      </c>
      <c r="E45" s="244">
        <v>14887.715142319999</v>
      </c>
      <c r="F45" s="244">
        <v>24557.865034551</v>
      </c>
      <c r="G45" s="244">
        <v>303.86979264500002</v>
      </c>
      <c r="H45" s="244">
        <v>22.200796242999999</v>
      </c>
      <c r="I45" s="781">
        <v>56034.253808770001</v>
      </c>
    </row>
    <row r="46" spans="2:9" ht="10.15" customHeight="1">
      <c r="B46" s="219"/>
      <c r="C46" s="1232" t="s">
        <v>782</v>
      </c>
      <c r="D46" s="244">
        <v>597.66386881000005</v>
      </c>
      <c r="E46" s="244">
        <v>87.551480737999995</v>
      </c>
      <c r="F46" s="244">
        <v>373.24665420600002</v>
      </c>
      <c r="G46" s="244">
        <v>19.15808891</v>
      </c>
      <c r="H46" s="244">
        <v>1.5017677869999999</v>
      </c>
      <c r="I46" s="781">
        <v>1037.802147057</v>
      </c>
    </row>
    <row r="47" spans="2:9" ht="10.15" customHeight="1">
      <c r="B47" s="219" t="s">
        <v>187</v>
      </c>
      <c r="C47" s="1231" t="s">
        <v>58</v>
      </c>
      <c r="D47" s="244">
        <v>60610.339728209001</v>
      </c>
      <c r="E47" s="244">
        <v>29054.258170956</v>
      </c>
      <c r="F47" s="244">
        <v>74514.112750197004</v>
      </c>
      <c r="G47" s="244">
        <v>3926.8943703079999</v>
      </c>
      <c r="H47" s="244">
        <v>221.05094816299999</v>
      </c>
      <c r="I47" s="781">
        <v>160030.76533089101</v>
      </c>
    </row>
    <row r="48" spans="2:9" ht="10.15" customHeight="1">
      <c r="B48" s="219"/>
      <c r="C48" s="1232" t="s">
        <v>782</v>
      </c>
      <c r="D48" s="244">
        <v>2604.063736352</v>
      </c>
      <c r="E48" s="244">
        <v>1041.2567740520001</v>
      </c>
      <c r="F48" s="244">
        <v>1287.9966179630001</v>
      </c>
      <c r="G48" s="244">
        <v>99.192823007000001</v>
      </c>
      <c r="H48" s="244">
        <v>34.174410862999999</v>
      </c>
      <c r="I48" s="781">
        <v>4799.9498944970001</v>
      </c>
    </row>
    <row r="49" spans="2:9" ht="10.15" customHeight="1">
      <c r="B49" s="219" t="s">
        <v>188</v>
      </c>
      <c r="C49" s="1231" t="s">
        <v>59</v>
      </c>
      <c r="D49" s="244">
        <v>14028.560896364999</v>
      </c>
      <c r="E49" s="244">
        <v>7342.5383061209996</v>
      </c>
      <c r="F49" s="244">
        <v>31083.640161845</v>
      </c>
      <c r="G49" s="244">
        <v>2281.8590429830001</v>
      </c>
      <c r="H49" s="244">
        <v>64.961734354000001</v>
      </c>
      <c r="I49" s="781">
        <v>50107.918586993997</v>
      </c>
    </row>
    <row r="50" spans="2:9" ht="10.15" customHeight="1">
      <c r="B50" s="219"/>
      <c r="C50" s="1232" t="s">
        <v>782</v>
      </c>
      <c r="D50" s="244">
        <v>576.26031505399999</v>
      </c>
      <c r="E50" s="244">
        <v>80.735260521000001</v>
      </c>
      <c r="F50" s="244">
        <v>591.62313916999994</v>
      </c>
      <c r="G50" s="244">
        <v>22.694853909999999</v>
      </c>
      <c r="H50" s="244" t="s">
        <v>903</v>
      </c>
      <c r="I50" s="781">
        <v>1225.9238608349999</v>
      </c>
    </row>
    <row r="51" spans="2:9" ht="10.15" customHeight="1">
      <c r="B51" s="219" t="s">
        <v>191</v>
      </c>
      <c r="C51" s="1231" t="s">
        <v>62</v>
      </c>
      <c r="D51" s="244">
        <v>3725.7312526360001</v>
      </c>
      <c r="E51" s="244">
        <v>2949.009942747</v>
      </c>
      <c r="F51" s="244">
        <v>10939.048948563999</v>
      </c>
      <c r="G51" s="244">
        <v>184.26789943899999</v>
      </c>
      <c r="H51" s="244">
        <v>2.9897826080000001</v>
      </c>
      <c r="I51" s="781">
        <v>17426.532461899998</v>
      </c>
    </row>
    <row r="52" spans="2:9" ht="10.15" customHeight="1">
      <c r="B52" s="219"/>
      <c r="C52" s="1232" t="s">
        <v>782</v>
      </c>
      <c r="D52" s="244">
        <v>379.15848248700001</v>
      </c>
      <c r="E52" s="244">
        <v>111.979834336</v>
      </c>
      <c r="F52" s="244">
        <v>167.37619878500001</v>
      </c>
      <c r="G52" s="244">
        <v>12.396914442</v>
      </c>
      <c r="H52" s="244" t="s">
        <v>903</v>
      </c>
      <c r="I52" s="781">
        <v>646.11760116599999</v>
      </c>
    </row>
    <row r="53" spans="2:9" ht="10.15" customHeight="1">
      <c r="B53" s="219" t="s">
        <v>190</v>
      </c>
      <c r="C53" s="1231" t="s">
        <v>61</v>
      </c>
      <c r="D53" s="244">
        <v>3688.2090168949999</v>
      </c>
      <c r="E53" s="244">
        <v>2068.6739290690002</v>
      </c>
      <c r="F53" s="244">
        <v>6849.8868351170004</v>
      </c>
      <c r="G53" s="244">
        <v>84.769682023000001</v>
      </c>
      <c r="H53" s="244">
        <v>7.1757888999999997</v>
      </c>
      <c r="I53" s="781">
        <v>12514.824310157999</v>
      </c>
    </row>
    <row r="54" spans="2:9" ht="10.15" customHeight="1">
      <c r="B54" s="219"/>
      <c r="C54" s="1232" t="s">
        <v>782</v>
      </c>
      <c r="D54" s="244">
        <v>206.34594006099999</v>
      </c>
      <c r="E54" s="244">
        <v>75.106783140999994</v>
      </c>
      <c r="F54" s="244">
        <v>73.160132778999994</v>
      </c>
      <c r="G54" s="244">
        <v>8.9153523020000005</v>
      </c>
      <c r="H54" s="244">
        <v>7.6539545E-2</v>
      </c>
      <c r="I54" s="781">
        <v>345.62096413400002</v>
      </c>
    </row>
    <row r="55" spans="2:9" ht="10.15" customHeight="1">
      <c r="B55" s="219" t="s">
        <v>189</v>
      </c>
      <c r="C55" s="1231" t="s">
        <v>60</v>
      </c>
      <c r="D55" s="244">
        <v>11635.57864442</v>
      </c>
      <c r="E55" s="244">
        <v>6267.7452492510001</v>
      </c>
      <c r="F55" s="244">
        <v>22728.602499237</v>
      </c>
      <c r="G55" s="244">
        <v>267.09738708899999</v>
      </c>
      <c r="H55" s="244">
        <v>12.207120618999999</v>
      </c>
      <c r="I55" s="781">
        <v>40352.621885200002</v>
      </c>
    </row>
    <row r="56" spans="2:9" ht="10.15" customHeight="1">
      <c r="B56" s="219"/>
      <c r="C56" s="1232" t="s">
        <v>782</v>
      </c>
      <c r="D56" s="244">
        <v>418.249036359</v>
      </c>
      <c r="E56" s="244">
        <v>121.98799965400001</v>
      </c>
      <c r="F56" s="244">
        <v>238.631455577</v>
      </c>
      <c r="G56" s="244">
        <v>23.340170892</v>
      </c>
      <c r="H56" s="244">
        <v>0.55221291800000005</v>
      </c>
      <c r="I56" s="781">
        <v>754.97610778000001</v>
      </c>
    </row>
    <row r="57" spans="2:9" ht="10.15" customHeight="1">
      <c r="B57" s="219" t="s">
        <v>192</v>
      </c>
      <c r="C57" s="1231" t="s">
        <v>63</v>
      </c>
      <c r="D57" s="244">
        <v>22239.350117107999</v>
      </c>
      <c r="E57" s="244">
        <v>19624.365418903999</v>
      </c>
      <c r="F57" s="244">
        <v>31348.342940683</v>
      </c>
      <c r="G57" s="244">
        <v>419.479129183</v>
      </c>
      <c r="H57" s="244">
        <v>24.340786126000001</v>
      </c>
      <c r="I57" s="781">
        <v>72768.238561385995</v>
      </c>
    </row>
    <row r="58" spans="2:9" ht="10.15" customHeight="1">
      <c r="B58" s="219"/>
      <c r="C58" s="1232" t="s">
        <v>782</v>
      </c>
      <c r="D58" s="244">
        <v>1298.767086891</v>
      </c>
      <c r="E58" s="244">
        <v>112.415119382</v>
      </c>
      <c r="F58" s="244">
        <v>318.28130923200001</v>
      </c>
      <c r="G58" s="244">
        <v>23.957862244000001</v>
      </c>
      <c r="H58" s="244">
        <v>1.119251913</v>
      </c>
      <c r="I58" s="781">
        <v>1704.3864013479999</v>
      </c>
    </row>
    <row r="59" spans="2:9" ht="10.15" customHeight="1">
      <c r="B59" s="219" t="s">
        <v>193</v>
      </c>
      <c r="C59" s="1231" t="s">
        <v>64</v>
      </c>
      <c r="D59" s="244">
        <v>33816.747481600003</v>
      </c>
      <c r="E59" s="244">
        <v>34582.890358602999</v>
      </c>
      <c r="F59" s="244">
        <v>34271.385866878998</v>
      </c>
      <c r="G59" s="244">
        <v>605.16398677500001</v>
      </c>
      <c r="H59" s="244">
        <v>44.568337012000001</v>
      </c>
      <c r="I59" s="781">
        <v>102021.291383295</v>
      </c>
    </row>
    <row r="60" spans="2:9" ht="10.15" customHeight="1">
      <c r="B60" s="219"/>
      <c r="C60" s="1232" t="s">
        <v>782</v>
      </c>
      <c r="D60" s="244">
        <v>604.15041784699997</v>
      </c>
      <c r="E60" s="244">
        <v>338.948024847</v>
      </c>
      <c r="F60" s="244">
        <v>467.209185977</v>
      </c>
      <c r="G60" s="244">
        <v>11.422501362</v>
      </c>
      <c r="H60" s="244">
        <v>5.5701048000000003E-2</v>
      </c>
      <c r="I60" s="781">
        <v>1398.829426261</v>
      </c>
    </row>
    <row r="61" spans="2:9" ht="10.15" customHeight="1">
      <c r="B61" s="219" t="s">
        <v>194</v>
      </c>
      <c r="C61" s="1231" t="s">
        <v>65</v>
      </c>
      <c r="D61" s="244">
        <v>15339.975345116</v>
      </c>
      <c r="E61" s="244">
        <v>3045.7811457329999</v>
      </c>
      <c r="F61" s="244">
        <v>26911.475537212998</v>
      </c>
      <c r="G61" s="244">
        <v>597.83570501199995</v>
      </c>
      <c r="H61" s="244">
        <v>32.788685358000002</v>
      </c>
      <c r="I61" s="781">
        <v>44666.607637692003</v>
      </c>
    </row>
    <row r="62" spans="2:9" ht="10.15" customHeight="1">
      <c r="B62" s="219"/>
      <c r="C62" s="1232" t="s">
        <v>782</v>
      </c>
      <c r="D62" s="244">
        <v>1188.4757286409999</v>
      </c>
      <c r="E62" s="244">
        <v>282.18837668999998</v>
      </c>
      <c r="F62" s="244">
        <v>257.14161388999997</v>
      </c>
      <c r="G62" s="244">
        <v>27.564797348999999</v>
      </c>
      <c r="H62" s="244">
        <v>2.3187206119999999</v>
      </c>
      <c r="I62" s="781">
        <v>1697.9222012600001</v>
      </c>
    </row>
    <row r="63" spans="2:9" ht="10.15" customHeight="1">
      <c r="B63" s="219" t="s">
        <v>195</v>
      </c>
      <c r="C63" s="1231" t="s">
        <v>66</v>
      </c>
      <c r="D63" s="244">
        <v>5864.7112348230003</v>
      </c>
      <c r="E63" s="244">
        <v>1301.276222107</v>
      </c>
      <c r="F63" s="244">
        <v>10194.034154215</v>
      </c>
      <c r="G63" s="244">
        <v>181.29997826100001</v>
      </c>
      <c r="H63" s="244">
        <v>16.646630006999999</v>
      </c>
      <c r="I63" s="781">
        <v>17162.075002877002</v>
      </c>
    </row>
    <row r="64" spans="2:9" ht="10.15" customHeight="1">
      <c r="B64" s="219"/>
      <c r="C64" s="1232" t="s">
        <v>782</v>
      </c>
      <c r="D64" s="244">
        <v>296.48542279700001</v>
      </c>
      <c r="E64" s="244">
        <v>45.351628920000003</v>
      </c>
      <c r="F64" s="244">
        <v>147.28971499799999</v>
      </c>
      <c r="G64" s="244">
        <v>12.953516729</v>
      </c>
      <c r="H64" s="244">
        <v>0.55832138600000003</v>
      </c>
      <c r="I64" s="781">
        <v>475.61492859999998</v>
      </c>
    </row>
    <row r="65" spans="2:9" ht="10.15" customHeight="1">
      <c r="B65" s="219" t="s">
        <v>196</v>
      </c>
      <c r="C65" s="1231" t="s">
        <v>67</v>
      </c>
      <c r="D65" s="244">
        <v>11383.683399007999</v>
      </c>
      <c r="E65" s="244">
        <v>6967.9627451630004</v>
      </c>
      <c r="F65" s="244">
        <v>23455.785512073999</v>
      </c>
      <c r="G65" s="244">
        <v>486.01414013200002</v>
      </c>
      <c r="H65" s="244">
        <v>65.229593371000007</v>
      </c>
      <c r="I65" s="781">
        <v>41256.187922742</v>
      </c>
    </row>
    <row r="66" spans="2:9" ht="10.15" customHeight="1">
      <c r="B66" s="219"/>
      <c r="C66" s="1232" t="s">
        <v>782</v>
      </c>
      <c r="D66" s="244">
        <v>551.153858216</v>
      </c>
      <c r="E66" s="244">
        <v>197.24244242500001</v>
      </c>
      <c r="F66" s="244">
        <v>303.412221112</v>
      </c>
      <c r="G66" s="244">
        <v>28.000643867000001</v>
      </c>
      <c r="H66" s="244">
        <v>4.2917107579999998</v>
      </c>
      <c r="I66" s="781">
        <v>1019.516167128</v>
      </c>
    </row>
    <row r="67" spans="2:9" ht="10.15" customHeight="1">
      <c r="B67" s="219" t="s">
        <v>197</v>
      </c>
      <c r="C67" s="1231" t="s">
        <v>68</v>
      </c>
      <c r="D67" s="244">
        <v>3073.541803909</v>
      </c>
      <c r="E67" s="244">
        <v>2981.8481455179999</v>
      </c>
      <c r="F67" s="244">
        <v>9924.3572092529994</v>
      </c>
      <c r="G67" s="244">
        <v>152.040904969</v>
      </c>
      <c r="H67" s="244">
        <v>9.9669175039999995</v>
      </c>
      <c r="I67" s="781">
        <v>15817.739336207</v>
      </c>
    </row>
    <row r="68" spans="2:9" ht="12">
      <c r="B68" s="219"/>
      <c r="C68" s="1232" t="s">
        <v>782</v>
      </c>
      <c r="D68" s="244">
        <v>95.324060489999994</v>
      </c>
      <c r="E68" s="244">
        <v>32.765821799000001</v>
      </c>
      <c r="F68" s="244">
        <v>323.65165065299999</v>
      </c>
      <c r="G68" s="244">
        <v>14.800633154</v>
      </c>
      <c r="H68" s="244">
        <v>5.0425330000000001E-3</v>
      </c>
      <c r="I68" s="781">
        <v>436.93585725499997</v>
      </c>
    </row>
    <row r="69" spans="2:9" ht="12">
      <c r="B69" s="219" t="s">
        <v>198</v>
      </c>
      <c r="C69" s="1231" t="s">
        <v>69</v>
      </c>
      <c r="D69" s="244">
        <v>4727.4302635920003</v>
      </c>
      <c r="E69" s="244">
        <v>2457.659350764</v>
      </c>
      <c r="F69" s="244">
        <v>11418.72675071</v>
      </c>
      <c r="G69" s="244">
        <v>170.64955165000001</v>
      </c>
      <c r="H69" s="244">
        <v>24.140700245000001</v>
      </c>
      <c r="I69" s="781">
        <v>18409.026113170999</v>
      </c>
    </row>
    <row r="70" spans="2:9" ht="10.15" customHeight="1">
      <c r="B70" s="219"/>
      <c r="C70" s="1232" t="s">
        <v>782</v>
      </c>
      <c r="D70" s="244">
        <v>184.20004858300001</v>
      </c>
      <c r="E70" s="244">
        <v>60.493994469</v>
      </c>
      <c r="F70" s="244">
        <v>331.32994624999998</v>
      </c>
      <c r="G70" s="244">
        <v>9.9580998780000005</v>
      </c>
      <c r="H70" s="244">
        <v>1.9690706630000001</v>
      </c>
      <c r="I70" s="781">
        <v>564.09681876100001</v>
      </c>
    </row>
    <row r="71" spans="2:9" ht="10.15" customHeight="1">
      <c r="B71" s="219" t="s">
        <v>199</v>
      </c>
      <c r="C71" s="1231" t="s">
        <v>70</v>
      </c>
      <c r="D71" s="247">
        <v>98103.026076587994</v>
      </c>
      <c r="E71" s="244">
        <v>111351.45697892499</v>
      </c>
      <c r="F71" s="244">
        <v>1306.5782673040001</v>
      </c>
      <c r="G71" s="244">
        <v>7926.2240983709999</v>
      </c>
      <c r="H71" s="244">
        <v>22627.799006303001</v>
      </c>
      <c r="I71" s="784">
        <v>180207.03821814299</v>
      </c>
    </row>
    <row r="72" spans="2:9" ht="10.15" customHeight="1">
      <c r="B72" s="219"/>
      <c r="C72" s="1232" t="s">
        <v>782</v>
      </c>
      <c r="D72" s="247">
        <v>279.56514355000002</v>
      </c>
      <c r="E72" s="247">
        <v>181.53943393500001</v>
      </c>
      <c r="F72" s="244">
        <v>9.82211006</v>
      </c>
      <c r="G72" s="244" t="s">
        <v>903</v>
      </c>
      <c r="H72" s="244">
        <v>20.634685000000001</v>
      </c>
      <c r="I72" s="784">
        <v>450.292002545</v>
      </c>
    </row>
    <row r="73" spans="2:9" ht="12">
      <c r="B73" s="634"/>
      <c r="C73" s="1233" t="s">
        <v>72</v>
      </c>
      <c r="D73" s="633">
        <v>3540367.6238518506</v>
      </c>
      <c r="E73" s="633">
        <v>2321769.8688622331</v>
      </c>
      <c r="F73" s="633">
        <v>2197655.2659861399</v>
      </c>
      <c r="G73" s="633">
        <v>190398.93632375097</v>
      </c>
      <c r="H73" s="633">
        <v>122342.63172121599</v>
      </c>
      <c r="I73" s="1110">
        <v>7747051.1906552585</v>
      </c>
    </row>
    <row r="74" spans="2:9" ht="12.95" customHeight="1" thickBot="1">
      <c r="B74" s="635"/>
      <c r="C74" s="636" t="s">
        <v>782</v>
      </c>
      <c r="D74" s="637">
        <v>97389.292555194013</v>
      </c>
      <c r="E74" s="637">
        <v>32333.654876512988</v>
      </c>
      <c r="F74" s="637">
        <v>49481.167674422999</v>
      </c>
      <c r="G74" s="637">
        <v>4799.5598611469995</v>
      </c>
      <c r="H74" s="637">
        <v>1048.096260284</v>
      </c>
      <c r="I74" s="1111">
        <v>173356.45898469895</v>
      </c>
    </row>
    <row r="75" spans="2:9" s="48" customFormat="1" ht="24.2" hidden="1" customHeight="1" thickBot="1">
      <c r="B75" s="1560" t="s">
        <v>239</v>
      </c>
      <c r="C75" s="1561"/>
      <c r="D75" s="210"/>
      <c r="E75" s="210"/>
      <c r="F75" s="210"/>
      <c r="G75" s="210"/>
      <c r="H75" s="210"/>
      <c r="I75" s="804" t="s">
        <v>244</v>
      </c>
    </row>
    <row r="76" spans="2:9" ht="44.1" hidden="1" customHeight="1" thickBot="1">
      <c r="B76" s="1562" t="s">
        <v>249</v>
      </c>
      <c r="C76" s="1563"/>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8059792.7587002236</v>
      </c>
      <c r="F78" s="83"/>
      <c r="G78" s="82">
        <f>SUM(G73+H73+I73)</f>
        <v>8059792.7587002255</v>
      </c>
      <c r="H78" s="35"/>
      <c r="I78" s="83"/>
    </row>
    <row r="79" spans="2:9" ht="12.95" customHeight="1">
      <c r="D79" s="35"/>
      <c r="E79" s="35">
        <f>D74+E74+F74</f>
        <v>179204.11510612999</v>
      </c>
      <c r="F79" s="83"/>
      <c r="G79" s="82">
        <f>SUM(G74+H74+I74)</f>
        <v>179204.11510612996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0" zoomScale="85" zoomScaleNormal="90" zoomScaleSheetLayoutView="85" workbookViewId="0">
      <selection activeCell="U73" sqref="U73:U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6" t="s">
        <v>826</v>
      </c>
      <c r="B2" s="1417"/>
      <c r="C2" s="1417"/>
      <c r="D2" s="1417"/>
      <c r="E2" s="1417"/>
      <c r="F2" s="1417"/>
      <c r="G2" s="1417"/>
      <c r="H2" s="1417"/>
      <c r="I2" s="1417"/>
      <c r="J2" s="1417"/>
      <c r="K2" s="1417"/>
      <c r="L2" s="1417"/>
      <c r="M2" s="1417"/>
      <c r="N2" s="1417"/>
      <c r="O2" s="1417"/>
      <c r="P2" s="1417"/>
      <c r="Q2" s="1417"/>
      <c r="R2" s="1417"/>
      <c r="S2" s="1417"/>
      <c r="T2" s="1417"/>
      <c r="U2" s="1417"/>
      <c r="V2" s="1418"/>
      <c r="W2" s="51"/>
    </row>
    <row r="3" spans="1:23" ht="22.35" customHeight="1">
      <c r="A3" s="1423" t="s">
        <v>419</v>
      </c>
      <c r="B3" s="1424"/>
      <c r="C3" s="1552" t="s">
        <v>277</v>
      </c>
      <c r="D3" s="1382" t="s">
        <v>842</v>
      </c>
      <c r="E3" s="1382">
        <v>2020</v>
      </c>
      <c r="F3" s="1376">
        <v>2021</v>
      </c>
      <c r="G3" s="1376">
        <v>2022</v>
      </c>
      <c r="H3" s="1376">
        <v>2023</v>
      </c>
      <c r="I3" s="1378">
        <v>2024</v>
      </c>
      <c r="J3" s="1378"/>
      <c r="K3" s="1378"/>
      <c r="L3" s="1378"/>
      <c r="M3" s="1378"/>
      <c r="N3" s="1378"/>
      <c r="O3" s="1378"/>
      <c r="P3" s="1378"/>
      <c r="Q3" s="1378"/>
      <c r="R3" s="1378"/>
      <c r="S3" s="1378">
        <v>2025</v>
      </c>
      <c r="T3" s="1378"/>
      <c r="U3" s="1378"/>
      <c r="V3" s="863"/>
    </row>
    <row r="4" spans="1:23" ht="22.35" customHeight="1">
      <c r="A4" s="1423"/>
      <c r="B4" s="1424"/>
      <c r="C4" s="1553"/>
      <c r="D4" s="1383"/>
      <c r="E4" s="1383"/>
      <c r="F4" s="1386"/>
      <c r="G4" s="1376"/>
      <c r="H4" s="1376"/>
      <c r="I4" s="786" t="s">
        <v>5</v>
      </c>
      <c r="J4" s="786" t="s">
        <v>6</v>
      </c>
      <c r="K4" s="786" t="s">
        <v>267</v>
      </c>
      <c r="L4" s="786" t="s">
        <v>7</v>
      </c>
      <c r="M4" s="786" t="s">
        <v>13</v>
      </c>
      <c r="N4" s="896" t="s">
        <v>14</v>
      </c>
      <c r="O4" s="896" t="s">
        <v>904</v>
      </c>
      <c r="P4" s="896" t="s">
        <v>0</v>
      </c>
      <c r="Q4" s="896" t="s">
        <v>1</v>
      </c>
      <c r="R4" s="896" t="s">
        <v>2</v>
      </c>
      <c r="S4" s="896" t="s">
        <v>889</v>
      </c>
      <c r="T4" s="896" t="s">
        <v>4</v>
      </c>
      <c r="U4" s="896" t="s">
        <v>5</v>
      </c>
      <c r="V4" s="785"/>
    </row>
    <row r="5" spans="1:23" ht="18.75" customHeight="1">
      <c r="A5" s="219" t="s">
        <v>18</v>
      </c>
      <c r="B5" s="1234" t="s">
        <v>37</v>
      </c>
      <c r="C5" s="638">
        <v>429832.01350334298</v>
      </c>
      <c r="D5" s="638">
        <v>463411.335865275</v>
      </c>
      <c r="E5" s="638">
        <v>472032.41777404305</v>
      </c>
      <c r="F5" s="638">
        <v>501482.78742405499</v>
      </c>
      <c r="G5" s="638">
        <v>543165.33010198595</v>
      </c>
      <c r="H5" s="638">
        <v>577246.35246836499</v>
      </c>
      <c r="I5" s="638">
        <v>606257.53093835409</v>
      </c>
      <c r="J5" s="638">
        <v>610531.94211642398</v>
      </c>
      <c r="K5" s="638">
        <v>613767.41186785791</v>
      </c>
      <c r="L5" s="638">
        <v>615843.12672245805</v>
      </c>
      <c r="M5" s="638">
        <v>617646.13413275301</v>
      </c>
      <c r="N5" s="638">
        <v>621867.40606150392</v>
      </c>
      <c r="O5" s="638">
        <v>620097.87336047599</v>
      </c>
      <c r="P5" s="638">
        <v>617513.57301395002</v>
      </c>
      <c r="Q5" s="638">
        <v>623459.53434497898</v>
      </c>
      <c r="R5" s="638">
        <v>625207.91112925101</v>
      </c>
      <c r="S5" s="638">
        <v>622549.58290294104</v>
      </c>
      <c r="T5" s="638">
        <v>624268.25895642594</v>
      </c>
      <c r="U5" s="638">
        <v>627834.59947469307</v>
      </c>
      <c r="V5" s="642"/>
      <c r="W5" s="216"/>
    </row>
    <row r="6" spans="1:23" ht="10.9" customHeight="1">
      <c r="A6" s="219"/>
      <c r="B6" s="1235" t="s">
        <v>782</v>
      </c>
      <c r="C6" s="116">
        <v>12294.472515673</v>
      </c>
      <c r="D6" s="116">
        <v>15726.71738013</v>
      </c>
      <c r="E6" s="116">
        <v>17707.371786814998</v>
      </c>
      <c r="F6" s="116">
        <v>17697.803798702</v>
      </c>
      <c r="G6" s="116">
        <v>16496.315801761</v>
      </c>
      <c r="H6" s="116">
        <v>17232.37049338</v>
      </c>
      <c r="I6" s="116">
        <v>17288.269152149001</v>
      </c>
      <c r="J6" s="116">
        <v>18177.168509644998</v>
      </c>
      <c r="K6" s="116">
        <v>18410.627375550001</v>
      </c>
      <c r="L6" s="116">
        <v>18613.125790078997</v>
      </c>
      <c r="M6" s="116">
        <v>19068.288383851999</v>
      </c>
      <c r="N6" s="116">
        <v>19605.547107042999</v>
      </c>
      <c r="O6" s="116">
        <v>19291.356971950001</v>
      </c>
      <c r="P6" s="116">
        <v>20576.840344024</v>
      </c>
      <c r="Q6" s="116">
        <v>21346.176990155</v>
      </c>
      <c r="R6" s="116">
        <v>21798.975370513999</v>
      </c>
      <c r="S6" s="116">
        <v>22605.115594420997</v>
      </c>
      <c r="T6" s="116">
        <v>23729.195721536998</v>
      </c>
      <c r="U6" s="116">
        <v>24934.87917154</v>
      </c>
      <c r="V6" s="643"/>
      <c r="W6" s="21"/>
    </row>
    <row r="7" spans="1:23" ht="10.9" customHeight="1">
      <c r="A7" s="219" t="s">
        <v>19</v>
      </c>
      <c r="B7" s="1234" t="s">
        <v>38</v>
      </c>
      <c r="C7" s="116">
        <v>146536.87451417898</v>
      </c>
      <c r="D7" s="116">
        <v>150927.19090560099</v>
      </c>
      <c r="E7" s="116">
        <v>152069.52999880599</v>
      </c>
      <c r="F7" s="116">
        <v>170500.09968426701</v>
      </c>
      <c r="G7" s="116">
        <v>182240.17052941499</v>
      </c>
      <c r="H7" s="116">
        <v>195872.748688113</v>
      </c>
      <c r="I7" s="116">
        <v>203540.123859382</v>
      </c>
      <c r="J7" s="116">
        <v>203962.742677712</v>
      </c>
      <c r="K7" s="116">
        <v>205455.32989960301</v>
      </c>
      <c r="L7" s="116">
        <v>205350.535468474</v>
      </c>
      <c r="M7" s="116">
        <v>206438.967523384</v>
      </c>
      <c r="N7" s="116">
        <v>208516.381944836</v>
      </c>
      <c r="O7" s="116">
        <v>212995.62340875898</v>
      </c>
      <c r="P7" s="116">
        <v>210326.04290503598</v>
      </c>
      <c r="Q7" s="116">
        <v>211006.64495533198</v>
      </c>
      <c r="R7" s="116">
        <v>211273.801249023</v>
      </c>
      <c r="S7" s="116">
        <v>211472.670381957</v>
      </c>
      <c r="T7" s="116">
        <v>212030.07570484403</v>
      </c>
      <c r="U7" s="116">
        <v>214582.226605662</v>
      </c>
      <c r="V7" s="643"/>
      <c r="W7" s="21"/>
    </row>
    <row r="8" spans="1:23" ht="10.9" customHeight="1">
      <c r="A8" s="219"/>
      <c r="B8" s="1235" t="s">
        <v>782</v>
      </c>
      <c r="C8" s="116">
        <v>2480.3200766620002</v>
      </c>
      <c r="D8" s="116">
        <v>3831.1717438420001</v>
      </c>
      <c r="E8" s="116">
        <v>3740.8657604719997</v>
      </c>
      <c r="F8" s="116">
        <v>3861.3682553670001</v>
      </c>
      <c r="G8" s="116">
        <v>3676.5224088320001</v>
      </c>
      <c r="H8" s="116">
        <v>3384.3663452630003</v>
      </c>
      <c r="I8" s="116">
        <v>4112.0032811820001</v>
      </c>
      <c r="J8" s="116">
        <v>4270.0037897149996</v>
      </c>
      <c r="K8" s="116">
        <v>4307.5503622360002</v>
      </c>
      <c r="L8" s="116">
        <v>4250.2028085270003</v>
      </c>
      <c r="M8" s="116">
        <v>4292.2402394559995</v>
      </c>
      <c r="N8" s="116">
        <v>4310.1841012539999</v>
      </c>
      <c r="O8" s="116">
        <v>4941.0909867499995</v>
      </c>
      <c r="P8" s="116">
        <v>5584.4847710189997</v>
      </c>
      <c r="Q8" s="116">
        <v>5711.0587190460001</v>
      </c>
      <c r="R8" s="116">
        <v>5510.9835798330005</v>
      </c>
      <c r="S8" s="116">
        <v>5703.1821126159994</v>
      </c>
      <c r="T8" s="116">
        <v>5940.0232825719995</v>
      </c>
      <c r="U8" s="116">
        <v>6034.6215406789997</v>
      </c>
      <c r="V8" s="643"/>
      <c r="W8" s="21"/>
    </row>
    <row r="9" spans="1:23" ht="10.9" customHeight="1">
      <c r="A9" s="219" t="s">
        <v>20</v>
      </c>
      <c r="B9" s="1234" t="s">
        <v>169</v>
      </c>
      <c r="C9" s="116">
        <v>2616298.6877112049</v>
      </c>
      <c r="D9" s="116">
        <v>2641368.9677032242</v>
      </c>
      <c r="E9" s="116">
        <v>2608359.4664185452</v>
      </c>
      <c r="F9" s="116">
        <v>2733221.6193334982</v>
      </c>
      <c r="G9" s="116">
        <v>3129491.2804022441</v>
      </c>
      <c r="H9" s="116">
        <v>3540977.3297316227</v>
      </c>
      <c r="I9" s="116">
        <v>3787867.7553351922</v>
      </c>
      <c r="J9" s="116">
        <v>3794763.4174405877</v>
      </c>
      <c r="K9" s="116">
        <v>3767259.6893221401</v>
      </c>
      <c r="L9" s="116">
        <v>3803706.317756277</v>
      </c>
      <c r="M9" s="116">
        <v>3842568.9908405179</v>
      </c>
      <c r="N9" s="116">
        <v>3873437.195204088</v>
      </c>
      <c r="O9" s="116">
        <v>3962218.827822451</v>
      </c>
      <c r="P9" s="116">
        <v>3933479.782725302</v>
      </c>
      <c r="Q9" s="116">
        <v>3953005.5535007128</v>
      </c>
      <c r="R9" s="116">
        <v>4027858.0263030529</v>
      </c>
      <c r="S9" s="116">
        <v>4082136.5165213798</v>
      </c>
      <c r="T9" s="116">
        <v>4106483.9790832237</v>
      </c>
      <c r="U9" s="116">
        <v>4136647.6817655079</v>
      </c>
      <c r="V9" s="643"/>
      <c r="W9" s="21"/>
    </row>
    <row r="10" spans="1:23" ht="10.9" customHeight="1">
      <c r="A10" s="219"/>
      <c r="B10" s="1235" t="s">
        <v>782</v>
      </c>
      <c r="C10" s="116">
        <v>55967.615200690001</v>
      </c>
      <c r="D10" s="116">
        <v>79597.404270333995</v>
      </c>
      <c r="E10" s="116">
        <v>76760.962697633004</v>
      </c>
      <c r="F10" s="116">
        <v>80647.630324281999</v>
      </c>
      <c r="G10" s="116">
        <v>67798.162633590007</v>
      </c>
      <c r="H10" s="116">
        <v>65491.028449418998</v>
      </c>
      <c r="I10" s="116">
        <v>71633.585682531993</v>
      </c>
      <c r="J10" s="116">
        <v>71542.013385762009</v>
      </c>
      <c r="K10" s="116">
        <v>71051.554438239997</v>
      </c>
      <c r="L10" s="116">
        <v>69125.250038910002</v>
      </c>
      <c r="M10" s="116">
        <v>69112.077604423001</v>
      </c>
      <c r="N10" s="116">
        <v>69162.325190108008</v>
      </c>
      <c r="O10" s="116">
        <v>68140.743365887</v>
      </c>
      <c r="P10" s="116">
        <v>68878.715491498006</v>
      </c>
      <c r="Q10" s="116">
        <v>69924.382151632002</v>
      </c>
      <c r="R10" s="116">
        <v>67718.410269140993</v>
      </c>
      <c r="S10" s="116">
        <v>68852.061841813993</v>
      </c>
      <c r="T10" s="116">
        <v>69346.440663199988</v>
      </c>
      <c r="U10" s="116">
        <v>65222.527875346997</v>
      </c>
      <c r="V10" s="643"/>
      <c r="W10" s="21"/>
    </row>
    <row r="11" spans="1:23" ht="10.9" customHeight="1">
      <c r="A11" s="219" t="s">
        <v>22</v>
      </c>
      <c r="B11" s="1234" t="s">
        <v>170</v>
      </c>
      <c r="C11" s="116">
        <v>36913.529220766999</v>
      </c>
      <c r="D11" s="116">
        <v>39915.855039967995</v>
      </c>
      <c r="E11" s="116">
        <v>40599.616355658996</v>
      </c>
      <c r="F11" s="116">
        <v>42704.305710138004</v>
      </c>
      <c r="G11" s="116">
        <v>47355.031231540997</v>
      </c>
      <c r="H11" s="116">
        <v>51385.986825852997</v>
      </c>
      <c r="I11" s="116">
        <v>53316.111592276997</v>
      </c>
      <c r="J11" s="116">
        <v>53163.973680330004</v>
      </c>
      <c r="K11" s="116">
        <v>54219.442736222001</v>
      </c>
      <c r="L11" s="116">
        <v>54683.149560794001</v>
      </c>
      <c r="M11" s="116">
        <v>54770.081194594</v>
      </c>
      <c r="N11" s="116">
        <v>54911.438476602001</v>
      </c>
      <c r="O11" s="116">
        <v>55714.195787733996</v>
      </c>
      <c r="P11" s="116">
        <v>55174.683540438004</v>
      </c>
      <c r="Q11" s="116">
        <v>55391.175508503999</v>
      </c>
      <c r="R11" s="116">
        <v>55678.672330542999</v>
      </c>
      <c r="S11" s="116">
        <v>56145.208524656002</v>
      </c>
      <c r="T11" s="116">
        <v>56529.715962226001</v>
      </c>
      <c r="U11" s="116">
        <v>58230.161859915002</v>
      </c>
      <c r="V11" s="643"/>
      <c r="W11" s="21"/>
    </row>
    <row r="12" spans="1:23" ht="10.9" customHeight="1">
      <c r="A12" s="219"/>
      <c r="B12" s="1235" t="s">
        <v>782</v>
      </c>
      <c r="C12" s="116">
        <v>964.34356715799993</v>
      </c>
      <c r="D12" s="116">
        <v>938.32196537499999</v>
      </c>
      <c r="E12" s="116">
        <v>907.58752753900001</v>
      </c>
      <c r="F12" s="116">
        <v>1122.0028339569999</v>
      </c>
      <c r="G12" s="116">
        <v>1259.6576546389999</v>
      </c>
      <c r="H12" s="116">
        <v>1330.3399631979999</v>
      </c>
      <c r="I12" s="116">
        <v>1648.1852729710001</v>
      </c>
      <c r="J12" s="116">
        <v>1697.093565268</v>
      </c>
      <c r="K12" s="116">
        <v>1680.62627389</v>
      </c>
      <c r="L12" s="116">
        <v>1700.151091465</v>
      </c>
      <c r="M12" s="116">
        <v>1714.07806392</v>
      </c>
      <c r="N12" s="116">
        <v>1712.9328034709999</v>
      </c>
      <c r="O12" s="116">
        <v>1573.2563967160002</v>
      </c>
      <c r="P12" s="116">
        <v>1654.2913190889999</v>
      </c>
      <c r="Q12" s="116">
        <v>1722.9586428549999</v>
      </c>
      <c r="R12" s="116">
        <v>1715.577504762</v>
      </c>
      <c r="S12" s="116">
        <v>1785.029104663</v>
      </c>
      <c r="T12" s="116">
        <v>1874.0913327640001</v>
      </c>
      <c r="U12" s="116">
        <v>1920.54603976</v>
      </c>
      <c r="V12" s="643"/>
      <c r="W12" s="21"/>
    </row>
    <row r="13" spans="1:23" ht="10.9" customHeight="1">
      <c r="A13" s="219" t="s">
        <v>23</v>
      </c>
      <c r="B13" s="1234" t="s">
        <v>171</v>
      </c>
      <c r="C13" s="116">
        <v>278257.17776356603</v>
      </c>
      <c r="D13" s="116">
        <v>300565.73851338599</v>
      </c>
      <c r="E13" s="116">
        <v>303108.65798559599</v>
      </c>
      <c r="F13" s="116">
        <v>318563.74420259503</v>
      </c>
      <c r="G13" s="116">
        <v>351350.032700382</v>
      </c>
      <c r="H13" s="116">
        <v>373723.97573702299</v>
      </c>
      <c r="I13" s="116">
        <v>376679.75154287304</v>
      </c>
      <c r="J13" s="116">
        <v>376728.14174011897</v>
      </c>
      <c r="K13" s="116">
        <v>378548.981764764</v>
      </c>
      <c r="L13" s="116">
        <v>384065.13703830203</v>
      </c>
      <c r="M13" s="116">
        <v>385503.21897229599</v>
      </c>
      <c r="N13" s="116">
        <v>388010.46791023202</v>
      </c>
      <c r="O13" s="116">
        <v>386544.13057774899</v>
      </c>
      <c r="P13" s="116">
        <v>383079.93237773702</v>
      </c>
      <c r="Q13" s="116">
        <v>387409.86691943096</v>
      </c>
      <c r="R13" s="116">
        <v>387080.15382312099</v>
      </c>
      <c r="S13" s="116">
        <v>382711.38200961001</v>
      </c>
      <c r="T13" s="116">
        <v>382796.523826255</v>
      </c>
      <c r="U13" s="116">
        <v>383172.19928877399</v>
      </c>
      <c r="V13" s="643"/>
      <c r="W13" s="21"/>
    </row>
    <row r="14" spans="1:23" ht="10.9" customHeight="1">
      <c r="A14" s="219"/>
      <c r="B14" s="1235" t="s">
        <v>782</v>
      </c>
      <c r="C14" s="116">
        <v>6857.8243995190005</v>
      </c>
      <c r="D14" s="116">
        <v>14770.29416336</v>
      </c>
      <c r="E14" s="116">
        <v>14092.970006586</v>
      </c>
      <c r="F14" s="116">
        <v>16157.900537011001</v>
      </c>
      <c r="G14" s="116">
        <v>14530.966351702</v>
      </c>
      <c r="H14" s="116">
        <v>15269.51475583</v>
      </c>
      <c r="I14" s="116">
        <v>18555.727112896999</v>
      </c>
      <c r="J14" s="116">
        <v>19183.443910373</v>
      </c>
      <c r="K14" s="116">
        <v>18375.336680316999</v>
      </c>
      <c r="L14" s="116">
        <v>18088.237169350003</v>
      </c>
      <c r="M14" s="116">
        <v>17887.955216929</v>
      </c>
      <c r="N14" s="116">
        <v>17877.684648425002</v>
      </c>
      <c r="O14" s="116">
        <v>15837.562161948001</v>
      </c>
      <c r="P14" s="116">
        <v>16121.911509496</v>
      </c>
      <c r="Q14" s="116">
        <v>16561.870072727001</v>
      </c>
      <c r="R14" s="116">
        <v>16289.107460403</v>
      </c>
      <c r="S14" s="116">
        <v>18014.298242364999</v>
      </c>
      <c r="T14" s="116">
        <v>18574.727525811999</v>
      </c>
      <c r="U14" s="116">
        <v>18030.456858825</v>
      </c>
      <c r="V14" s="643"/>
      <c r="W14" s="21"/>
    </row>
    <row r="15" spans="1:23" ht="10.9" customHeight="1">
      <c r="A15" s="219" t="s">
        <v>24</v>
      </c>
      <c r="B15" s="1234" t="s">
        <v>172</v>
      </c>
      <c r="C15" s="116">
        <v>478777.54759330803</v>
      </c>
      <c r="D15" s="116">
        <v>471908.40951956599</v>
      </c>
      <c r="E15" s="116">
        <v>476987.61691091501</v>
      </c>
      <c r="F15" s="116">
        <v>491192.72739733302</v>
      </c>
      <c r="G15" s="116">
        <v>520568.61567426997</v>
      </c>
      <c r="H15" s="116">
        <v>551128.67989687691</v>
      </c>
      <c r="I15" s="116">
        <v>564494.5410163881</v>
      </c>
      <c r="J15" s="116">
        <v>566112.98795916501</v>
      </c>
      <c r="K15" s="116">
        <v>571368.50949643308</v>
      </c>
      <c r="L15" s="116">
        <v>583248.74305039993</v>
      </c>
      <c r="M15" s="116">
        <v>588490.93484535895</v>
      </c>
      <c r="N15" s="116">
        <v>590636.95627943403</v>
      </c>
      <c r="O15" s="116">
        <v>595353.84599181905</v>
      </c>
      <c r="P15" s="116">
        <v>589458.65425088711</v>
      </c>
      <c r="Q15" s="116">
        <v>588994.85636458104</v>
      </c>
      <c r="R15" s="116">
        <v>589906.62424879905</v>
      </c>
      <c r="S15" s="116">
        <v>589001.123163237</v>
      </c>
      <c r="T15" s="116">
        <v>587233.57115012093</v>
      </c>
      <c r="U15" s="116">
        <v>594941.32823645498</v>
      </c>
      <c r="V15" s="643"/>
      <c r="W15" s="21"/>
    </row>
    <row r="16" spans="1:23" ht="10.9" customHeight="1">
      <c r="A16" s="219"/>
      <c r="B16" s="1235" t="s">
        <v>782</v>
      </c>
      <c r="C16" s="116">
        <v>13868.960439811</v>
      </c>
      <c r="D16" s="116">
        <v>17746.039791865001</v>
      </c>
      <c r="E16" s="116">
        <v>16921.707877516001</v>
      </c>
      <c r="F16" s="116">
        <v>17532.207826115002</v>
      </c>
      <c r="G16" s="116">
        <v>17487.339144673002</v>
      </c>
      <c r="H16" s="116">
        <v>16565.584174437998</v>
      </c>
      <c r="I16" s="116">
        <v>16812.682995440999</v>
      </c>
      <c r="J16" s="116">
        <v>16510.191458508001</v>
      </c>
      <c r="K16" s="116">
        <v>16453.159183336</v>
      </c>
      <c r="L16" s="116">
        <v>16194.089593081</v>
      </c>
      <c r="M16" s="116">
        <v>16433.968173240999</v>
      </c>
      <c r="N16" s="116">
        <v>16432.238193425997</v>
      </c>
      <c r="O16" s="116">
        <v>15521.056315716</v>
      </c>
      <c r="P16" s="116">
        <v>17176.626185688001</v>
      </c>
      <c r="Q16" s="116">
        <v>17651.993703447002</v>
      </c>
      <c r="R16" s="116">
        <v>17755.993718811002</v>
      </c>
      <c r="S16" s="116">
        <v>18550.602314378</v>
      </c>
      <c r="T16" s="116">
        <v>19791.436130186001</v>
      </c>
      <c r="U16" s="116">
        <v>19519.619920330002</v>
      </c>
      <c r="V16" s="643"/>
      <c r="W16" s="21"/>
    </row>
    <row r="17" spans="1:23" ht="10.9" customHeight="1">
      <c r="A17" s="219" t="s">
        <v>25</v>
      </c>
      <c r="B17" s="1234" t="s">
        <v>43</v>
      </c>
      <c r="C17" s="116">
        <v>19287.949300574001</v>
      </c>
      <c r="D17" s="116">
        <v>22121.007033077</v>
      </c>
      <c r="E17" s="116">
        <v>22461.189859909002</v>
      </c>
      <c r="F17" s="116">
        <v>24254.019769516002</v>
      </c>
      <c r="G17" s="116">
        <v>26190.762747727</v>
      </c>
      <c r="H17" s="116">
        <v>27804.127594638998</v>
      </c>
      <c r="I17" s="116">
        <v>28564.370105878999</v>
      </c>
      <c r="J17" s="116">
        <v>28798.922457843997</v>
      </c>
      <c r="K17" s="116">
        <v>28934.265348424</v>
      </c>
      <c r="L17" s="116">
        <v>29291.238038200001</v>
      </c>
      <c r="M17" s="116">
        <v>29419.115332997997</v>
      </c>
      <c r="N17" s="116">
        <v>29510.633698281999</v>
      </c>
      <c r="O17" s="116">
        <v>29562.510911124002</v>
      </c>
      <c r="P17" s="116">
        <v>29602.516630706003</v>
      </c>
      <c r="Q17" s="116">
        <v>29870.070427821</v>
      </c>
      <c r="R17" s="116">
        <v>29996.931863903999</v>
      </c>
      <c r="S17" s="116">
        <v>29995.252555054998</v>
      </c>
      <c r="T17" s="116">
        <v>30051.832706835001</v>
      </c>
      <c r="U17" s="116">
        <v>30123.774424644002</v>
      </c>
      <c r="V17" s="643"/>
      <c r="W17" s="21"/>
    </row>
    <row r="18" spans="1:23" ht="10.9" customHeight="1">
      <c r="A18" s="219"/>
      <c r="B18" s="1235" t="s">
        <v>782</v>
      </c>
      <c r="C18" s="116">
        <v>302.84534989500003</v>
      </c>
      <c r="D18" s="116">
        <v>355.83927900200001</v>
      </c>
      <c r="E18" s="116">
        <v>307.46701999800001</v>
      </c>
      <c r="F18" s="116">
        <v>332.98605574499999</v>
      </c>
      <c r="G18" s="116">
        <v>384.72757786699998</v>
      </c>
      <c r="H18" s="116">
        <v>537.37185366200004</v>
      </c>
      <c r="I18" s="116">
        <v>547.29693845700001</v>
      </c>
      <c r="J18" s="116">
        <v>516.38085893100003</v>
      </c>
      <c r="K18" s="116">
        <v>500.53831931300004</v>
      </c>
      <c r="L18" s="116">
        <v>480.65603357700002</v>
      </c>
      <c r="M18" s="116">
        <v>487.64753955700002</v>
      </c>
      <c r="N18" s="116">
        <v>483.52835470799999</v>
      </c>
      <c r="O18" s="116">
        <v>431.73261216600002</v>
      </c>
      <c r="P18" s="116">
        <v>461.37370974300001</v>
      </c>
      <c r="Q18" s="116">
        <v>468.53853660100003</v>
      </c>
      <c r="R18" s="116">
        <v>458.68246047299999</v>
      </c>
      <c r="S18" s="116">
        <v>495.12989164100003</v>
      </c>
      <c r="T18" s="116">
        <v>515.41625931299996</v>
      </c>
      <c r="U18" s="116">
        <v>485.38022967199998</v>
      </c>
      <c r="V18" s="643"/>
      <c r="W18" s="21"/>
    </row>
    <row r="19" spans="1:23" ht="10.9" customHeight="1">
      <c r="A19" s="219" t="s">
        <v>26</v>
      </c>
      <c r="B19" s="1234" t="s">
        <v>44</v>
      </c>
      <c r="C19" s="116">
        <v>36581.493093494995</v>
      </c>
      <c r="D19" s="116">
        <v>41687.015218435001</v>
      </c>
      <c r="E19" s="116">
        <v>42534.635160820995</v>
      </c>
      <c r="F19" s="116">
        <v>44479.284190653001</v>
      </c>
      <c r="G19" s="116">
        <v>47270.253497477999</v>
      </c>
      <c r="H19" s="116">
        <v>50203.499252378999</v>
      </c>
      <c r="I19" s="116">
        <v>52446.226352684003</v>
      </c>
      <c r="J19" s="116">
        <v>52529.176027743</v>
      </c>
      <c r="K19" s="116">
        <v>52748.182799660004</v>
      </c>
      <c r="L19" s="116">
        <v>53623.016752369003</v>
      </c>
      <c r="M19" s="116">
        <v>54256.946575795002</v>
      </c>
      <c r="N19" s="116">
        <v>54366.101007703997</v>
      </c>
      <c r="O19" s="116">
        <v>54593.516651998994</v>
      </c>
      <c r="P19" s="116">
        <v>54410.413326730995</v>
      </c>
      <c r="Q19" s="116">
        <v>54963.795308431996</v>
      </c>
      <c r="R19" s="116">
        <v>54897.788620976993</v>
      </c>
      <c r="S19" s="116">
        <v>54587.110136136005</v>
      </c>
      <c r="T19" s="116">
        <v>55410.119577707002</v>
      </c>
      <c r="U19" s="116">
        <v>55808.986986293996</v>
      </c>
      <c r="V19" s="643"/>
      <c r="W19" s="21"/>
    </row>
    <row r="20" spans="1:23" ht="10.9" customHeight="1">
      <c r="A20" s="219"/>
      <c r="B20" s="1235" t="s">
        <v>782</v>
      </c>
      <c r="C20" s="116">
        <v>963.36905368800001</v>
      </c>
      <c r="D20" s="116">
        <v>1154.3486133899999</v>
      </c>
      <c r="E20" s="116">
        <v>1083.275045976</v>
      </c>
      <c r="F20" s="116">
        <v>896.64891252199993</v>
      </c>
      <c r="G20" s="116">
        <v>893.22433084600004</v>
      </c>
      <c r="H20" s="116">
        <v>910.397623737</v>
      </c>
      <c r="I20" s="116">
        <v>1016.2844151290001</v>
      </c>
      <c r="J20" s="116">
        <v>1018.6644814580001</v>
      </c>
      <c r="K20" s="116">
        <v>1011.72745459</v>
      </c>
      <c r="L20" s="116">
        <v>991.29641565399993</v>
      </c>
      <c r="M20" s="116">
        <v>991.6822116269999</v>
      </c>
      <c r="N20" s="116">
        <v>981.41808239800002</v>
      </c>
      <c r="O20" s="116">
        <v>927.07947180300005</v>
      </c>
      <c r="P20" s="116">
        <v>978.93835849300001</v>
      </c>
      <c r="Q20" s="116">
        <v>987.90482655700009</v>
      </c>
      <c r="R20" s="116">
        <v>979.60684120499991</v>
      </c>
      <c r="S20" s="116">
        <v>1027.112075542</v>
      </c>
      <c r="T20" s="116">
        <v>1038.805619923</v>
      </c>
      <c r="U20" s="116">
        <v>991.28064820199995</v>
      </c>
      <c r="V20" s="643"/>
      <c r="W20" s="21"/>
    </row>
    <row r="21" spans="1:23" ht="10.9" customHeight="1">
      <c r="A21" s="219" t="s">
        <v>27</v>
      </c>
      <c r="B21" s="1234" t="s">
        <v>45</v>
      </c>
      <c r="C21" s="116">
        <v>35890.000740853997</v>
      </c>
      <c r="D21" s="116">
        <v>37054.150837329005</v>
      </c>
      <c r="E21" s="116">
        <v>36838.021328764</v>
      </c>
      <c r="F21" s="116">
        <v>31166.067076429001</v>
      </c>
      <c r="G21" s="116">
        <v>34231.992145359</v>
      </c>
      <c r="H21" s="116">
        <v>38567.108994645001</v>
      </c>
      <c r="I21" s="116">
        <v>40798.414540746999</v>
      </c>
      <c r="J21" s="116">
        <v>41270.176802589995</v>
      </c>
      <c r="K21" s="116">
        <v>41894.673630532998</v>
      </c>
      <c r="L21" s="116">
        <v>42512.884201448003</v>
      </c>
      <c r="M21" s="116">
        <v>43061.774487088005</v>
      </c>
      <c r="N21" s="116">
        <v>43427.653746609998</v>
      </c>
      <c r="O21" s="116">
        <v>43983.708213894002</v>
      </c>
      <c r="P21" s="116">
        <v>43717.667617197003</v>
      </c>
      <c r="Q21" s="116">
        <v>44232.132383062999</v>
      </c>
      <c r="R21" s="116">
        <v>44485.704099850998</v>
      </c>
      <c r="S21" s="116">
        <v>44496.947766097001</v>
      </c>
      <c r="T21" s="116">
        <v>44723.452356747002</v>
      </c>
      <c r="U21" s="116">
        <v>45040.476634184</v>
      </c>
      <c r="V21" s="643"/>
      <c r="W21" s="21"/>
    </row>
    <row r="22" spans="1:23" ht="10.9" customHeight="1">
      <c r="A22" s="219"/>
      <c r="B22" s="1235" t="s">
        <v>782</v>
      </c>
      <c r="C22" s="116">
        <v>551.10945969900001</v>
      </c>
      <c r="D22" s="116">
        <v>931.63109242600001</v>
      </c>
      <c r="E22" s="116">
        <v>833.48207196500005</v>
      </c>
      <c r="F22" s="116">
        <v>604.64894033099995</v>
      </c>
      <c r="G22" s="116">
        <v>523.78538160999994</v>
      </c>
      <c r="H22" s="116">
        <v>605.39678608199995</v>
      </c>
      <c r="I22" s="116">
        <v>657.75315243499995</v>
      </c>
      <c r="J22" s="116">
        <v>670.637533125</v>
      </c>
      <c r="K22" s="116">
        <v>696.88481620000005</v>
      </c>
      <c r="L22" s="116">
        <v>697.43776887599995</v>
      </c>
      <c r="M22" s="116">
        <v>750.51068926899995</v>
      </c>
      <c r="N22" s="116">
        <v>776.93837193299998</v>
      </c>
      <c r="O22" s="116">
        <v>787.20912829899999</v>
      </c>
      <c r="P22" s="116">
        <v>833.66781732599998</v>
      </c>
      <c r="Q22" s="116">
        <v>859.66264348799996</v>
      </c>
      <c r="R22" s="116">
        <v>866.62368618000005</v>
      </c>
      <c r="S22" s="116">
        <v>884.34996084500006</v>
      </c>
      <c r="T22" s="116">
        <v>933.97987196199995</v>
      </c>
      <c r="U22" s="116">
        <v>926.81999673500002</v>
      </c>
      <c r="V22" s="643"/>
      <c r="W22" s="21"/>
    </row>
    <row r="23" spans="1:23" ht="10.9" customHeight="1">
      <c r="A23" s="219" t="s">
        <v>28</v>
      </c>
      <c r="B23" s="1234" t="s">
        <v>173</v>
      </c>
      <c r="C23" s="116">
        <v>218458.42341782301</v>
      </c>
      <c r="D23" s="116">
        <v>218287.34584830701</v>
      </c>
      <c r="E23" s="116">
        <v>216540.158853389</v>
      </c>
      <c r="F23" s="116">
        <v>211424.01851726801</v>
      </c>
      <c r="G23" s="116">
        <v>222900.45935403899</v>
      </c>
      <c r="H23" s="116">
        <v>250210.20085488501</v>
      </c>
      <c r="I23" s="116">
        <v>261264.998705623</v>
      </c>
      <c r="J23" s="116">
        <v>263521.13369384099</v>
      </c>
      <c r="K23" s="116">
        <v>264238.14526936802</v>
      </c>
      <c r="L23" s="116">
        <v>266315.80875617999</v>
      </c>
      <c r="M23" s="116">
        <v>268699.55112236901</v>
      </c>
      <c r="N23" s="116">
        <v>273383.82473221701</v>
      </c>
      <c r="O23" s="116">
        <v>280943.490920685</v>
      </c>
      <c r="P23" s="116">
        <v>282193.9271882</v>
      </c>
      <c r="Q23" s="116">
        <v>282260.82937763503</v>
      </c>
      <c r="R23" s="116">
        <v>280974.24490952201</v>
      </c>
      <c r="S23" s="116">
        <v>280157.55311670405</v>
      </c>
      <c r="T23" s="116">
        <v>281045.90549426002</v>
      </c>
      <c r="U23" s="116">
        <v>282776.22360571998</v>
      </c>
      <c r="V23" s="643"/>
      <c r="W23" s="21"/>
    </row>
    <row r="24" spans="1:23" ht="10.9" customHeight="1">
      <c r="A24" s="219"/>
      <c r="B24" s="1235" t="s">
        <v>782</v>
      </c>
      <c r="C24" s="116">
        <v>5234.7712817070005</v>
      </c>
      <c r="D24" s="116">
        <v>7720.7093389740003</v>
      </c>
      <c r="E24" s="116">
        <v>7183.9168447089996</v>
      </c>
      <c r="F24" s="116">
        <v>5511.1847007080005</v>
      </c>
      <c r="G24" s="116">
        <v>5163.1102389600001</v>
      </c>
      <c r="H24" s="116">
        <v>4624.2340511680004</v>
      </c>
      <c r="I24" s="116">
        <v>5299.200309717</v>
      </c>
      <c r="J24" s="116">
        <v>5363.3581045680003</v>
      </c>
      <c r="K24" s="116">
        <v>5128.7776418460007</v>
      </c>
      <c r="L24" s="116">
        <v>5048.9660988269998</v>
      </c>
      <c r="M24" s="116">
        <v>5069.354270371</v>
      </c>
      <c r="N24" s="116">
        <v>5051.0886138079995</v>
      </c>
      <c r="O24" s="116">
        <v>4579.0243910499994</v>
      </c>
      <c r="P24" s="116">
        <v>4775.5973069019992</v>
      </c>
      <c r="Q24" s="116">
        <v>4970.2238198089999</v>
      </c>
      <c r="R24" s="116">
        <v>4993.5707591579994</v>
      </c>
      <c r="S24" s="116">
        <v>5514.076325514</v>
      </c>
      <c r="T24" s="116">
        <v>5660.1144169229992</v>
      </c>
      <c r="U24" s="116">
        <v>5694.0975240779999</v>
      </c>
      <c r="V24" s="643"/>
      <c r="W24" s="21"/>
    </row>
    <row r="25" spans="1:23" ht="10.9" customHeight="1">
      <c r="A25" s="219" t="s">
        <v>119</v>
      </c>
      <c r="B25" s="1234" t="s">
        <v>174</v>
      </c>
      <c r="C25" s="116">
        <v>49804.138247721996</v>
      </c>
      <c r="D25" s="116">
        <v>53134.792194235</v>
      </c>
      <c r="E25" s="116">
        <v>54553.014059269997</v>
      </c>
      <c r="F25" s="116">
        <v>58632.631482466997</v>
      </c>
      <c r="G25" s="116">
        <v>63335.718401000006</v>
      </c>
      <c r="H25" s="116">
        <v>67729.674743950003</v>
      </c>
      <c r="I25" s="116">
        <v>69365.629008835997</v>
      </c>
      <c r="J25" s="116">
        <v>69535.840984663009</v>
      </c>
      <c r="K25" s="116">
        <v>70153.600107117993</v>
      </c>
      <c r="L25" s="116">
        <v>70858.785571241009</v>
      </c>
      <c r="M25" s="116">
        <v>71243.467035291003</v>
      </c>
      <c r="N25" s="116">
        <v>71397.967090068007</v>
      </c>
      <c r="O25" s="116">
        <v>71245.474901462992</v>
      </c>
      <c r="P25" s="116">
        <v>71069.481064190011</v>
      </c>
      <c r="Q25" s="116">
        <v>71659.773184708989</v>
      </c>
      <c r="R25" s="116">
        <v>71068.045027601009</v>
      </c>
      <c r="S25" s="116">
        <v>71008.462049584006</v>
      </c>
      <c r="T25" s="116">
        <v>70801.452087081998</v>
      </c>
      <c r="U25" s="116">
        <v>71105.794519089002</v>
      </c>
      <c r="V25" s="643"/>
      <c r="W25" s="21"/>
    </row>
    <row r="26" spans="1:23" ht="10.9" customHeight="1">
      <c r="A26" s="219"/>
      <c r="B26" s="1235" t="s">
        <v>782</v>
      </c>
      <c r="C26" s="116">
        <v>1108.399128217</v>
      </c>
      <c r="D26" s="116">
        <v>1196.579588072</v>
      </c>
      <c r="E26" s="116">
        <v>1042.4622497560001</v>
      </c>
      <c r="F26" s="116">
        <v>1035.8045040110001</v>
      </c>
      <c r="G26" s="116">
        <v>1065.5498573710001</v>
      </c>
      <c r="H26" s="116">
        <v>1183.0350443350001</v>
      </c>
      <c r="I26" s="116">
        <v>1589.1897287629999</v>
      </c>
      <c r="J26" s="116">
        <v>1574.6432369009999</v>
      </c>
      <c r="K26" s="116">
        <v>1548.1065484200001</v>
      </c>
      <c r="L26" s="116">
        <v>1487.9307424030001</v>
      </c>
      <c r="M26" s="116">
        <v>1485.666311945</v>
      </c>
      <c r="N26" s="116">
        <v>1467.41863586</v>
      </c>
      <c r="O26" s="116">
        <v>1349.575608569</v>
      </c>
      <c r="P26" s="116">
        <v>1519.437144451</v>
      </c>
      <c r="Q26" s="116">
        <v>1590.4431200460001</v>
      </c>
      <c r="R26" s="116">
        <v>1595.6988279949999</v>
      </c>
      <c r="S26" s="116">
        <v>1649.554547581</v>
      </c>
      <c r="T26" s="116">
        <v>1703.4464625390001</v>
      </c>
      <c r="U26" s="116">
        <v>1687.2564375859999</v>
      </c>
      <c r="V26" s="643"/>
      <c r="W26" s="21"/>
    </row>
    <row r="27" spans="1:23" ht="10.9" customHeight="1">
      <c r="A27" s="219" t="s">
        <v>81</v>
      </c>
      <c r="B27" s="1234" t="s">
        <v>48</v>
      </c>
      <c r="C27" s="116">
        <v>65316.488182321002</v>
      </c>
      <c r="D27" s="116">
        <v>70642.088063688003</v>
      </c>
      <c r="E27" s="116">
        <v>72354.665597307001</v>
      </c>
      <c r="F27" s="116">
        <v>77625.279383219997</v>
      </c>
      <c r="G27" s="116">
        <v>84935.234268843997</v>
      </c>
      <c r="H27" s="116">
        <v>91971.325068812002</v>
      </c>
      <c r="I27" s="116">
        <v>95398.03513992099</v>
      </c>
      <c r="J27" s="116">
        <v>96767.274668554994</v>
      </c>
      <c r="K27" s="116">
        <v>97937.07516487001</v>
      </c>
      <c r="L27" s="116">
        <v>98353.608337792</v>
      </c>
      <c r="M27" s="116">
        <v>99146.541001766993</v>
      </c>
      <c r="N27" s="116">
        <v>99867.082435887991</v>
      </c>
      <c r="O27" s="116">
        <v>101165.38071321799</v>
      </c>
      <c r="P27" s="116">
        <v>100368.392625397</v>
      </c>
      <c r="Q27" s="116">
        <v>100808.08025453701</v>
      </c>
      <c r="R27" s="116">
        <v>101959.64386120101</v>
      </c>
      <c r="S27" s="116">
        <v>101947.27897838899</v>
      </c>
      <c r="T27" s="116">
        <v>102394.19658423499</v>
      </c>
      <c r="U27" s="116">
        <v>102935.898679886</v>
      </c>
      <c r="V27" s="643"/>
      <c r="W27" s="21"/>
    </row>
    <row r="28" spans="1:23" ht="10.9" customHeight="1">
      <c r="A28" s="219"/>
      <c r="B28" s="1235" t="s">
        <v>782</v>
      </c>
      <c r="C28" s="116">
        <v>1742.6994873389999</v>
      </c>
      <c r="D28" s="116">
        <v>2077.6822495680003</v>
      </c>
      <c r="E28" s="116">
        <v>1817.0322309610001</v>
      </c>
      <c r="F28" s="116">
        <v>1769.5119773020001</v>
      </c>
      <c r="G28" s="116">
        <v>1658.0403830779999</v>
      </c>
      <c r="H28" s="116">
        <v>2004.1097413500001</v>
      </c>
      <c r="I28" s="116">
        <v>2288.206441408</v>
      </c>
      <c r="J28" s="116">
        <v>2321.9141330369998</v>
      </c>
      <c r="K28" s="116">
        <v>2336.5349440370001</v>
      </c>
      <c r="L28" s="116">
        <v>2324.3754647709998</v>
      </c>
      <c r="M28" s="116">
        <v>2383.508783281</v>
      </c>
      <c r="N28" s="116">
        <v>2387.2856409579999</v>
      </c>
      <c r="O28" s="116">
        <v>2108.206424596</v>
      </c>
      <c r="P28" s="116">
        <v>2228.4371442509996</v>
      </c>
      <c r="Q28" s="116">
        <v>2286.196112227</v>
      </c>
      <c r="R28" s="116">
        <v>2264.8795851220002</v>
      </c>
      <c r="S28" s="116">
        <v>2304.6664793199998</v>
      </c>
      <c r="T28" s="116">
        <v>2299.8153776530003</v>
      </c>
      <c r="U28" s="116">
        <v>2353.7901480200003</v>
      </c>
      <c r="V28" s="643"/>
      <c r="W28" s="21"/>
    </row>
    <row r="29" spans="1:23" ht="10.9" customHeight="1">
      <c r="A29" s="219" t="s">
        <v>82</v>
      </c>
      <c r="B29" s="1234" t="s">
        <v>175</v>
      </c>
      <c r="C29" s="116">
        <v>81602.323989131008</v>
      </c>
      <c r="D29" s="116">
        <v>85016.264223538994</v>
      </c>
      <c r="E29" s="116">
        <v>86176.877590527001</v>
      </c>
      <c r="F29" s="116">
        <v>89397.653171158003</v>
      </c>
      <c r="G29" s="116">
        <v>94766.799338844998</v>
      </c>
      <c r="H29" s="116">
        <v>103049.56499741299</v>
      </c>
      <c r="I29" s="116">
        <v>109600.15108111101</v>
      </c>
      <c r="J29" s="116">
        <v>114590.31901079</v>
      </c>
      <c r="K29" s="116">
        <v>115106.322122557</v>
      </c>
      <c r="L29" s="116">
        <v>116364.45125420901</v>
      </c>
      <c r="M29" s="116">
        <v>118471.29733040901</v>
      </c>
      <c r="N29" s="116">
        <v>118140.195977114</v>
      </c>
      <c r="O29" s="116">
        <v>116735.548466564</v>
      </c>
      <c r="P29" s="116">
        <v>117062.88686409601</v>
      </c>
      <c r="Q29" s="116">
        <v>117499.29293922101</v>
      </c>
      <c r="R29" s="116">
        <v>117946.598533103</v>
      </c>
      <c r="S29" s="116">
        <v>118255.887287679</v>
      </c>
      <c r="T29" s="116">
        <v>119198.397597074</v>
      </c>
      <c r="U29" s="116">
        <v>119875.056147165</v>
      </c>
      <c r="V29" s="643"/>
      <c r="W29" s="21"/>
    </row>
    <row r="30" spans="1:23" ht="10.9" customHeight="1">
      <c r="A30" s="219"/>
      <c r="B30" s="1235" t="s">
        <v>782</v>
      </c>
      <c r="C30" s="116">
        <v>2796.3977862040001</v>
      </c>
      <c r="D30" s="116">
        <v>3915.2281048709997</v>
      </c>
      <c r="E30" s="116">
        <v>3471.6102523479999</v>
      </c>
      <c r="F30" s="116">
        <v>2747.011591212</v>
      </c>
      <c r="G30" s="116">
        <v>2792.3162805809998</v>
      </c>
      <c r="H30" s="116">
        <v>3523.0894885110001</v>
      </c>
      <c r="I30" s="116">
        <v>2501.1498664979999</v>
      </c>
      <c r="J30" s="116">
        <v>2512.5374707680003</v>
      </c>
      <c r="K30" s="116">
        <v>2502.9820483379999</v>
      </c>
      <c r="L30" s="116">
        <v>2470.1594885069999</v>
      </c>
      <c r="M30" s="116">
        <v>2537.6029571140002</v>
      </c>
      <c r="N30" s="116">
        <v>2580.7629068669999</v>
      </c>
      <c r="O30" s="116">
        <v>2619.3896486049998</v>
      </c>
      <c r="P30" s="116">
        <v>2685.3633473269997</v>
      </c>
      <c r="Q30" s="116">
        <v>2727.1724057670003</v>
      </c>
      <c r="R30" s="116">
        <v>2717.1196920559996</v>
      </c>
      <c r="S30" s="116">
        <v>2814.1936861670001</v>
      </c>
      <c r="T30" s="116">
        <v>2871.4845958440001</v>
      </c>
      <c r="U30" s="116">
        <v>2949.3089536259999</v>
      </c>
      <c r="V30" s="643"/>
      <c r="W30" s="21"/>
    </row>
    <row r="31" spans="1:23" ht="10.9" customHeight="1">
      <c r="A31" s="219" t="s">
        <v>83</v>
      </c>
      <c r="B31" s="1234" t="s">
        <v>51</v>
      </c>
      <c r="C31" s="116">
        <v>12444.472863702</v>
      </c>
      <c r="D31" s="116">
        <v>12480.709973645</v>
      </c>
      <c r="E31" s="116">
        <v>12362.025348211</v>
      </c>
      <c r="F31" s="116">
        <v>13027.812789019001</v>
      </c>
      <c r="G31" s="116">
        <v>14473.630158972999</v>
      </c>
      <c r="H31" s="116">
        <v>16161.775838834999</v>
      </c>
      <c r="I31" s="116">
        <v>16517.326557830998</v>
      </c>
      <c r="J31" s="116">
        <v>16782.192702057</v>
      </c>
      <c r="K31" s="116">
        <v>17413.259155260999</v>
      </c>
      <c r="L31" s="116">
        <v>17551.842327814</v>
      </c>
      <c r="M31" s="116">
        <v>17874.175837561997</v>
      </c>
      <c r="N31" s="116">
        <v>17753.069442969001</v>
      </c>
      <c r="O31" s="116">
        <v>17809.788755270001</v>
      </c>
      <c r="P31" s="116">
        <v>17463.487574663002</v>
      </c>
      <c r="Q31" s="116">
        <v>17472.067585731002</v>
      </c>
      <c r="R31" s="116">
        <v>17791.739234681001</v>
      </c>
      <c r="S31" s="116">
        <v>18095.191503867998</v>
      </c>
      <c r="T31" s="116">
        <v>18218.599660701002</v>
      </c>
      <c r="U31" s="116">
        <v>18315.680761424999</v>
      </c>
      <c r="V31" s="643"/>
      <c r="W31" s="21"/>
    </row>
    <row r="32" spans="1:23" ht="10.9" customHeight="1">
      <c r="A32" s="219"/>
      <c r="B32" s="1235" t="s">
        <v>782</v>
      </c>
      <c r="C32" s="116">
        <v>171.42534349300001</v>
      </c>
      <c r="D32" s="116">
        <v>537.88040537999996</v>
      </c>
      <c r="E32" s="116">
        <v>287.96545484199999</v>
      </c>
      <c r="F32" s="116">
        <v>288.09259485300004</v>
      </c>
      <c r="G32" s="116">
        <v>477.88429052599997</v>
      </c>
      <c r="H32" s="116">
        <v>263.63428777999997</v>
      </c>
      <c r="I32" s="116">
        <v>291.44305574700002</v>
      </c>
      <c r="J32" s="116">
        <v>327.50651933500001</v>
      </c>
      <c r="K32" s="116">
        <v>312.55244721499997</v>
      </c>
      <c r="L32" s="116">
        <v>296.452464749</v>
      </c>
      <c r="M32" s="116">
        <v>302.769366096</v>
      </c>
      <c r="N32" s="116">
        <v>309.14518800000002</v>
      </c>
      <c r="O32" s="116">
        <v>293.51675912899998</v>
      </c>
      <c r="P32" s="116">
        <v>327.32492597600003</v>
      </c>
      <c r="Q32" s="116">
        <v>328.40307649599998</v>
      </c>
      <c r="R32" s="116">
        <v>323.39159190700002</v>
      </c>
      <c r="S32" s="116">
        <v>344.85488969900001</v>
      </c>
      <c r="T32" s="116">
        <v>363.29049298399997</v>
      </c>
      <c r="U32" s="116">
        <v>365.749049899</v>
      </c>
      <c r="V32" s="643"/>
      <c r="W32" s="21"/>
    </row>
    <row r="33" spans="1:24" s="278" customFormat="1" ht="10.9" customHeight="1">
      <c r="A33" s="219" t="s">
        <v>84</v>
      </c>
      <c r="B33" s="1234" t="s">
        <v>49</v>
      </c>
      <c r="C33" s="116">
        <v>36704.407739079004</v>
      </c>
      <c r="D33" s="116">
        <v>37567.028332975002</v>
      </c>
      <c r="E33" s="116">
        <v>37770.772753634999</v>
      </c>
      <c r="F33" s="116">
        <v>40243.248629174996</v>
      </c>
      <c r="G33" s="116">
        <v>45724.396468785999</v>
      </c>
      <c r="H33" s="116">
        <v>49441.315482439997</v>
      </c>
      <c r="I33" s="116">
        <v>51288.081672699998</v>
      </c>
      <c r="J33" s="116">
        <v>50701.852971045002</v>
      </c>
      <c r="K33" s="116">
        <v>51549.609703045993</v>
      </c>
      <c r="L33" s="116">
        <v>52207.037615400994</v>
      </c>
      <c r="M33" s="116">
        <v>52256.974600191003</v>
      </c>
      <c r="N33" s="116">
        <v>52626.320237045999</v>
      </c>
      <c r="O33" s="116">
        <v>53312.689598313998</v>
      </c>
      <c r="P33" s="116">
        <v>53945.033917041997</v>
      </c>
      <c r="Q33" s="116">
        <v>54410.780360261</v>
      </c>
      <c r="R33" s="116">
        <v>55640.504091433999</v>
      </c>
      <c r="S33" s="116">
        <v>56005.302539887998</v>
      </c>
      <c r="T33" s="116">
        <v>56244.582857890004</v>
      </c>
      <c r="U33" s="116">
        <v>57575.163511551</v>
      </c>
      <c r="V33" s="643"/>
      <c r="W33" s="217"/>
      <c r="X33" s="287"/>
    </row>
    <row r="34" spans="1:24" ht="10.9" customHeight="1">
      <c r="A34" s="219"/>
      <c r="B34" s="1235" t="s">
        <v>782</v>
      </c>
      <c r="C34" s="116">
        <v>895.19955676300003</v>
      </c>
      <c r="D34" s="116">
        <v>1570.6838632240001</v>
      </c>
      <c r="E34" s="116">
        <v>1536.2908510500001</v>
      </c>
      <c r="F34" s="116">
        <v>1201.531838549</v>
      </c>
      <c r="G34" s="116">
        <v>872.58964069399997</v>
      </c>
      <c r="H34" s="116">
        <v>1885.7045331709999</v>
      </c>
      <c r="I34" s="116">
        <v>1971.5905237799998</v>
      </c>
      <c r="J34" s="116">
        <v>1988.0288255119999</v>
      </c>
      <c r="K34" s="116">
        <v>1989.7596841719999</v>
      </c>
      <c r="L34" s="116">
        <v>2000.2722268080001</v>
      </c>
      <c r="M34" s="116">
        <v>2041.307833417</v>
      </c>
      <c r="N34" s="116">
        <v>1942.600871547</v>
      </c>
      <c r="O34" s="116">
        <v>1923.8202331819998</v>
      </c>
      <c r="P34" s="116">
        <v>1975.02127324</v>
      </c>
      <c r="Q34" s="116">
        <v>2017.4295266839999</v>
      </c>
      <c r="R34" s="116">
        <v>1867.180836447</v>
      </c>
      <c r="S34" s="116">
        <v>1898.6792062659999</v>
      </c>
      <c r="T34" s="116">
        <v>1907.604741201</v>
      </c>
      <c r="U34" s="116">
        <v>1906.9593988619999</v>
      </c>
      <c r="V34" s="643"/>
      <c r="W34" s="21"/>
    </row>
    <row r="35" spans="1:24" ht="10.9" customHeight="1">
      <c r="A35" s="219" t="s">
        <v>85</v>
      </c>
      <c r="B35" s="1234" t="s">
        <v>52</v>
      </c>
      <c r="C35" s="116">
        <v>51661.433891351</v>
      </c>
      <c r="D35" s="116">
        <v>52821.155576160003</v>
      </c>
      <c r="E35" s="116">
        <v>53348.096946623002</v>
      </c>
      <c r="F35" s="116">
        <v>56739.520068250997</v>
      </c>
      <c r="G35" s="116">
        <v>60667.195017897</v>
      </c>
      <c r="H35" s="116">
        <v>60478.746357399999</v>
      </c>
      <c r="I35" s="116">
        <v>63731.925058478002</v>
      </c>
      <c r="J35" s="116">
        <v>64304.769053563999</v>
      </c>
      <c r="K35" s="116">
        <v>64845.397440093002</v>
      </c>
      <c r="L35" s="116">
        <v>65106.188657478</v>
      </c>
      <c r="M35" s="116">
        <v>64925.478002208998</v>
      </c>
      <c r="N35" s="116">
        <v>64777.803334790005</v>
      </c>
      <c r="O35" s="116">
        <v>64918.633836135996</v>
      </c>
      <c r="P35" s="116">
        <v>64270.987026893999</v>
      </c>
      <c r="Q35" s="116">
        <v>65103.277279501002</v>
      </c>
      <c r="R35" s="116">
        <v>64978.266602657997</v>
      </c>
      <c r="S35" s="116">
        <v>65163.210848144998</v>
      </c>
      <c r="T35" s="116">
        <v>66037.78481089999</v>
      </c>
      <c r="U35" s="116">
        <v>66054.420732899001</v>
      </c>
      <c r="V35" s="643"/>
      <c r="W35" s="21"/>
    </row>
    <row r="36" spans="1:24" ht="10.9" customHeight="1">
      <c r="A36" s="219"/>
      <c r="B36" s="1235" t="s">
        <v>782</v>
      </c>
      <c r="C36" s="116">
        <v>1271.843187878</v>
      </c>
      <c r="D36" s="116">
        <v>1541.158694553</v>
      </c>
      <c r="E36" s="116">
        <v>1430.414985806</v>
      </c>
      <c r="F36" s="116">
        <v>3043.938075691</v>
      </c>
      <c r="G36" s="116">
        <v>2954.6275643519998</v>
      </c>
      <c r="H36" s="116">
        <v>1572.6438883520002</v>
      </c>
      <c r="I36" s="116">
        <v>1630.8310312140002</v>
      </c>
      <c r="J36" s="116">
        <v>1607.5932739309999</v>
      </c>
      <c r="K36" s="116">
        <v>1745.633158929</v>
      </c>
      <c r="L36" s="116">
        <v>1695.07540395</v>
      </c>
      <c r="M36" s="116">
        <v>1706.332543619</v>
      </c>
      <c r="N36" s="116">
        <v>1682.396377176</v>
      </c>
      <c r="O36" s="116">
        <v>1805.859705756</v>
      </c>
      <c r="P36" s="116">
        <v>1898.3061252930002</v>
      </c>
      <c r="Q36" s="116">
        <v>1923.8882708789999</v>
      </c>
      <c r="R36" s="116">
        <v>1862.0868296180001</v>
      </c>
      <c r="S36" s="116">
        <v>1886.077830943</v>
      </c>
      <c r="T36" s="116">
        <v>2011.122759398</v>
      </c>
      <c r="U36" s="116">
        <v>1830.9614347299998</v>
      </c>
      <c r="V36" s="643"/>
      <c r="W36" s="21"/>
    </row>
    <row r="37" spans="1:24" ht="10.9" customHeight="1">
      <c r="A37" s="219" t="s">
        <v>86</v>
      </c>
      <c r="B37" s="1234" t="s">
        <v>176</v>
      </c>
      <c r="C37" s="116">
        <v>51846.07938476</v>
      </c>
      <c r="D37" s="116">
        <v>51121.081453657003</v>
      </c>
      <c r="E37" s="116">
        <v>50947.669510230997</v>
      </c>
      <c r="F37" s="116">
        <v>53331.702326940002</v>
      </c>
      <c r="G37" s="116">
        <v>56903.863394078995</v>
      </c>
      <c r="H37" s="116">
        <v>64693.201758032999</v>
      </c>
      <c r="I37" s="116">
        <v>69166.085070056011</v>
      </c>
      <c r="J37" s="116">
        <v>71817.919227544</v>
      </c>
      <c r="K37" s="116">
        <v>72779.599719086997</v>
      </c>
      <c r="L37" s="116">
        <v>74581.365999190006</v>
      </c>
      <c r="M37" s="116">
        <v>76824.493611395999</v>
      </c>
      <c r="N37" s="116">
        <v>76909.884270467999</v>
      </c>
      <c r="O37" s="116">
        <v>77779.537097095992</v>
      </c>
      <c r="P37" s="116">
        <v>77109.363701024995</v>
      </c>
      <c r="Q37" s="116">
        <v>77455.345199049989</v>
      </c>
      <c r="R37" s="116">
        <v>78517.135428968002</v>
      </c>
      <c r="S37" s="116">
        <v>80367.029304625001</v>
      </c>
      <c r="T37" s="116">
        <v>81372.781419557999</v>
      </c>
      <c r="U37" s="116">
        <v>82098.406078800006</v>
      </c>
      <c r="V37" s="643"/>
      <c r="W37" s="21"/>
    </row>
    <row r="38" spans="1:24" ht="10.9" customHeight="1">
      <c r="A38" s="219"/>
      <c r="B38" s="1235" t="s">
        <v>782</v>
      </c>
      <c r="C38" s="116">
        <v>1373.3736977410001</v>
      </c>
      <c r="D38" s="116">
        <v>1294.2456237889999</v>
      </c>
      <c r="E38" s="116">
        <v>1169.4425825870001</v>
      </c>
      <c r="F38" s="116">
        <v>1275.4920115</v>
      </c>
      <c r="G38" s="116">
        <v>1460.92211234</v>
      </c>
      <c r="H38" s="116">
        <v>1421.4937573709999</v>
      </c>
      <c r="I38" s="116">
        <v>1514.583670214</v>
      </c>
      <c r="J38" s="116">
        <v>1552.167539867</v>
      </c>
      <c r="K38" s="116">
        <v>1533.149313849</v>
      </c>
      <c r="L38" s="116">
        <v>1573.74985801</v>
      </c>
      <c r="M38" s="116">
        <v>1646.688774365</v>
      </c>
      <c r="N38" s="116">
        <v>1661.2611651560001</v>
      </c>
      <c r="O38" s="116">
        <v>1678.1740474849998</v>
      </c>
      <c r="P38" s="116">
        <v>1785.6088417369999</v>
      </c>
      <c r="Q38" s="116">
        <v>1900.896289133</v>
      </c>
      <c r="R38" s="116">
        <v>1948.7398318739999</v>
      </c>
      <c r="S38" s="116">
        <v>2073.578595598</v>
      </c>
      <c r="T38" s="116">
        <v>2129.7403761670002</v>
      </c>
      <c r="U38" s="116">
        <v>2107.574084673</v>
      </c>
      <c r="V38" s="643"/>
      <c r="W38" s="21"/>
    </row>
    <row r="39" spans="1:24" ht="10.9" customHeight="1">
      <c r="A39" s="219" t="s">
        <v>87</v>
      </c>
      <c r="B39" s="1234" t="s">
        <v>177</v>
      </c>
      <c r="C39" s="116">
        <v>49356.503788067996</v>
      </c>
      <c r="D39" s="116">
        <v>54213.554627769001</v>
      </c>
      <c r="E39" s="116">
        <v>55952.386989757004</v>
      </c>
      <c r="F39" s="116">
        <v>58137.538344617999</v>
      </c>
      <c r="G39" s="116">
        <v>64787.184594354003</v>
      </c>
      <c r="H39" s="116">
        <v>71394.615182302994</v>
      </c>
      <c r="I39" s="116">
        <v>74752.06751808399</v>
      </c>
      <c r="J39" s="116">
        <v>74691.021700248995</v>
      </c>
      <c r="K39" s="116">
        <v>74953.722291729995</v>
      </c>
      <c r="L39" s="116">
        <v>75437.699854980005</v>
      </c>
      <c r="M39" s="116">
        <v>75613.394383372011</v>
      </c>
      <c r="N39" s="116">
        <v>75956.704503390996</v>
      </c>
      <c r="O39" s="116">
        <v>76132.793620406999</v>
      </c>
      <c r="P39" s="116">
        <v>75594.062082071992</v>
      </c>
      <c r="Q39" s="116">
        <v>75979.472437810997</v>
      </c>
      <c r="R39" s="116">
        <v>75701.826496303998</v>
      </c>
      <c r="S39" s="116">
        <v>75695.124768563997</v>
      </c>
      <c r="T39" s="116">
        <v>75780.025131746006</v>
      </c>
      <c r="U39" s="116">
        <v>76305.05885021</v>
      </c>
      <c r="V39" s="643"/>
      <c r="W39" s="18"/>
    </row>
    <row r="40" spans="1:24" ht="10.9" customHeight="1">
      <c r="A40" s="219"/>
      <c r="B40" s="1235" t="s">
        <v>782</v>
      </c>
      <c r="C40" s="116">
        <v>900.80784759999995</v>
      </c>
      <c r="D40" s="116">
        <v>1053.104578617</v>
      </c>
      <c r="E40" s="116">
        <v>960.25017943800003</v>
      </c>
      <c r="F40" s="116">
        <v>1262.1273559159999</v>
      </c>
      <c r="G40" s="116">
        <v>1260.2077573089998</v>
      </c>
      <c r="H40" s="116">
        <v>1257.449060749</v>
      </c>
      <c r="I40" s="116">
        <v>1674.7272021259998</v>
      </c>
      <c r="J40" s="116">
        <v>1716.2007660470001</v>
      </c>
      <c r="K40" s="116">
        <v>1675.712873319</v>
      </c>
      <c r="L40" s="116">
        <v>1680.4563557890001</v>
      </c>
      <c r="M40" s="116">
        <v>1709.838274919</v>
      </c>
      <c r="N40" s="116">
        <v>1691.55927948</v>
      </c>
      <c r="O40" s="116">
        <v>1621.150166657</v>
      </c>
      <c r="P40" s="116">
        <v>1731.612151305</v>
      </c>
      <c r="Q40" s="116">
        <v>1775.3368038450001</v>
      </c>
      <c r="R40" s="116">
        <v>1759.6889421200001</v>
      </c>
      <c r="S40" s="116">
        <v>1810.7346908439999</v>
      </c>
      <c r="T40" s="116">
        <v>1856.7084021620001</v>
      </c>
      <c r="U40" s="116">
        <v>1856.0008699299999</v>
      </c>
      <c r="V40" s="643"/>
      <c r="W40" s="218"/>
    </row>
    <row r="41" spans="1:24" ht="10.9" customHeight="1">
      <c r="A41" s="219" t="s">
        <v>88</v>
      </c>
      <c r="B41" s="1234" t="s">
        <v>178</v>
      </c>
      <c r="C41" s="116">
        <v>72625.304647579003</v>
      </c>
      <c r="D41" s="116">
        <v>72639.188008505007</v>
      </c>
      <c r="E41" s="116">
        <v>73371.760631355006</v>
      </c>
      <c r="F41" s="116">
        <v>80962.814337137999</v>
      </c>
      <c r="G41" s="116">
        <v>88371.703876932996</v>
      </c>
      <c r="H41" s="116">
        <v>100730.903729197</v>
      </c>
      <c r="I41" s="116">
        <v>99316.031181218001</v>
      </c>
      <c r="J41" s="116">
        <v>101430.98864819799</v>
      </c>
      <c r="K41" s="116">
        <v>101449.53410653</v>
      </c>
      <c r="L41" s="116">
        <v>102666.359283981</v>
      </c>
      <c r="M41" s="116">
        <v>106741.15007321601</v>
      </c>
      <c r="N41" s="116">
        <v>109386.18290523399</v>
      </c>
      <c r="O41" s="116">
        <v>110093.309006019</v>
      </c>
      <c r="P41" s="116">
        <v>108804.834274925</v>
      </c>
      <c r="Q41" s="116">
        <v>109604.083884199</v>
      </c>
      <c r="R41" s="116">
        <v>109527.80138326201</v>
      </c>
      <c r="S41" s="116">
        <v>110308.58334889701</v>
      </c>
      <c r="T41" s="116">
        <v>113842.45335734999</v>
      </c>
      <c r="U41" s="116">
        <v>115628.96712450701</v>
      </c>
      <c r="V41" s="643"/>
    </row>
    <row r="42" spans="1:24" ht="10.9" customHeight="1">
      <c r="A42" s="219"/>
      <c r="B42" s="1235" t="s">
        <v>782</v>
      </c>
      <c r="C42" s="116">
        <v>3814.3710260410003</v>
      </c>
      <c r="D42" s="116">
        <v>4499.4447979269999</v>
      </c>
      <c r="E42" s="116">
        <v>4038.9248972200003</v>
      </c>
      <c r="F42" s="116">
        <v>3150.8012418920002</v>
      </c>
      <c r="G42" s="116">
        <v>2890.4059936039998</v>
      </c>
      <c r="H42" s="116">
        <v>1907.524835532</v>
      </c>
      <c r="I42" s="116">
        <v>1893.908246875</v>
      </c>
      <c r="J42" s="116">
        <v>1899.3928443510001</v>
      </c>
      <c r="K42" s="116">
        <v>1934.5796184859998</v>
      </c>
      <c r="L42" s="116">
        <v>2156.651353704</v>
      </c>
      <c r="M42" s="116">
        <v>2193.8271649600001</v>
      </c>
      <c r="N42" s="116">
        <v>2259.682589774</v>
      </c>
      <c r="O42" s="116">
        <v>2177.4700241659998</v>
      </c>
      <c r="P42" s="116">
        <v>2342.6867229650002</v>
      </c>
      <c r="Q42" s="116">
        <v>2333.6640482519997</v>
      </c>
      <c r="R42" s="116">
        <v>2306.847165872</v>
      </c>
      <c r="S42" s="116">
        <v>2361.5121846299999</v>
      </c>
      <c r="T42" s="116">
        <v>2478.7321391230003</v>
      </c>
      <c r="U42" s="116">
        <v>2452.4092780720002</v>
      </c>
      <c r="V42" s="643"/>
    </row>
    <row r="43" spans="1:24" ht="12">
      <c r="A43" s="219" t="s">
        <v>120</v>
      </c>
      <c r="B43" s="1234" t="s">
        <v>56</v>
      </c>
      <c r="C43" s="116">
        <v>26831.231403785998</v>
      </c>
      <c r="D43" s="116">
        <v>32641.251156680999</v>
      </c>
      <c r="E43" s="116">
        <v>33652.585458145004</v>
      </c>
      <c r="F43" s="116">
        <v>36544.000334894001</v>
      </c>
      <c r="G43" s="116">
        <v>42588.369682935998</v>
      </c>
      <c r="H43" s="116">
        <v>47033.648185858001</v>
      </c>
      <c r="I43" s="116">
        <v>48272.531471407994</v>
      </c>
      <c r="J43" s="116">
        <v>48977.191028547</v>
      </c>
      <c r="K43" s="116">
        <v>49195.961672514</v>
      </c>
      <c r="L43" s="116">
        <v>49508.807771208005</v>
      </c>
      <c r="M43" s="116">
        <v>49458.244249597003</v>
      </c>
      <c r="N43" s="116">
        <v>49851.917636615006</v>
      </c>
      <c r="O43" s="116">
        <v>50201.130488668998</v>
      </c>
      <c r="P43" s="116">
        <v>49627.382886109001</v>
      </c>
      <c r="Q43" s="116">
        <v>50136.355730083</v>
      </c>
      <c r="R43" s="116">
        <v>50673.797704179</v>
      </c>
      <c r="S43" s="116">
        <v>50865.001424055001</v>
      </c>
      <c r="T43" s="116">
        <v>51105.543115193002</v>
      </c>
      <c r="U43" s="116">
        <v>51202.000357762001</v>
      </c>
      <c r="V43" s="643"/>
    </row>
    <row r="44" spans="1:24" ht="10.9" customHeight="1">
      <c r="A44" s="187"/>
      <c r="B44" s="1235" t="s">
        <v>782</v>
      </c>
      <c r="C44" s="202">
        <v>242.84501243699998</v>
      </c>
      <c r="D44" s="202">
        <v>453.08596806000003</v>
      </c>
      <c r="E44" s="202">
        <v>405.40199480499996</v>
      </c>
      <c r="F44" s="202">
        <v>450.190544827</v>
      </c>
      <c r="G44" s="202">
        <v>487.91127423800003</v>
      </c>
      <c r="H44" s="202">
        <v>633.35878686900003</v>
      </c>
      <c r="I44" s="202">
        <v>803.78310589600005</v>
      </c>
      <c r="J44" s="202">
        <v>813.16468874499992</v>
      </c>
      <c r="K44" s="202">
        <v>803.02750142499997</v>
      </c>
      <c r="L44" s="202">
        <v>786.41673189599999</v>
      </c>
      <c r="M44" s="202">
        <v>801.93232265400002</v>
      </c>
      <c r="N44" s="202">
        <v>815.13178608700002</v>
      </c>
      <c r="O44" s="202">
        <v>806.49914112500005</v>
      </c>
      <c r="P44" s="202">
        <v>874.02788613400003</v>
      </c>
      <c r="Q44" s="202">
        <v>911.14957381900001</v>
      </c>
      <c r="R44" s="202">
        <v>923.62555636599996</v>
      </c>
      <c r="S44" s="202">
        <v>998.09042711800009</v>
      </c>
      <c r="T44" s="202">
        <v>1014.7541028109999</v>
      </c>
      <c r="U44" s="202">
        <v>994.27757386500002</v>
      </c>
      <c r="V44" s="614"/>
    </row>
    <row r="45" spans="1:24" ht="10.9" customHeight="1">
      <c r="A45" s="219" t="s">
        <v>186</v>
      </c>
      <c r="B45" s="1234" t="s">
        <v>179</v>
      </c>
      <c r="C45" s="116">
        <v>27707.765291448002</v>
      </c>
      <c r="D45" s="116">
        <v>30759.308006666</v>
      </c>
      <c r="E45" s="116">
        <v>31086.110462930003</v>
      </c>
      <c r="F45" s="116">
        <v>38353.802710052005</v>
      </c>
      <c r="G45" s="116">
        <v>45256.236340102005</v>
      </c>
      <c r="H45" s="116">
        <v>48260.197468784994</v>
      </c>
      <c r="I45" s="116">
        <v>53916.394043869004</v>
      </c>
      <c r="J45" s="116">
        <v>55338.826537834</v>
      </c>
      <c r="K45" s="116">
        <v>56230.462849023999</v>
      </c>
      <c r="L45" s="116">
        <v>56878.654216859002</v>
      </c>
      <c r="M45" s="116">
        <v>57484.730938675995</v>
      </c>
      <c r="N45" s="116">
        <v>58066.802487610999</v>
      </c>
      <c r="O45" s="116">
        <v>58720.862366646004</v>
      </c>
      <c r="P45" s="116">
        <v>58437.377548288998</v>
      </c>
      <c r="Q45" s="116">
        <v>58397.711146337002</v>
      </c>
      <c r="R45" s="116">
        <v>56776.142455403999</v>
      </c>
      <c r="S45" s="116">
        <v>56244.337620138998</v>
      </c>
      <c r="T45" s="116">
        <v>56073.083513865</v>
      </c>
      <c r="U45" s="116">
        <v>56360.324397657998</v>
      </c>
      <c r="V45" s="643"/>
    </row>
    <row r="46" spans="1:24" ht="10.9" customHeight="1">
      <c r="A46" s="219"/>
      <c r="B46" s="1235" t="s">
        <v>782</v>
      </c>
      <c r="C46" s="116">
        <v>540.48167195200006</v>
      </c>
      <c r="D46" s="116">
        <v>690.65614541499997</v>
      </c>
      <c r="E46" s="116">
        <v>565.30732410300004</v>
      </c>
      <c r="F46" s="116">
        <v>733.09937700900002</v>
      </c>
      <c r="G46" s="116">
        <v>756.52181093899992</v>
      </c>
      <c r="H46" s="116">
        <v>840.20465123100007</v>
      </c>
      <c r="I46" s="116">
        <v>842.32454168599998</v>
      </c>
      <c r="J46" s="116">
        <v>844.22685869199995</v>
      </c>
      <c r="K46" s="116">
        <v>837.84537569099996</v>
      </c>
      <c r="L46" s="116">
        <v>834.69253953400005</v>
      </c>
      <c r="M46" s="116">
        <v>841.138629885</v>
      </c>
      <c r="N46" s="116">
        <v>859.71619593000003</v>
      </c>
      <c r="O46" s="116">
        <v>840.77410870699998</v>
      </c>
      <c r="P46" s="116">
        <v>891.21552453499999</v>
      </c>
      <c r="Q46" s="116">
        <v>925.43689048300007</v>
      </c>
      <c r="R46" s="116">
        <v>965.65271837199998</v>
      </c>
      <c r="S46" s="116">
        <v>1016.2205307869999</v>
      </c>
      <c r="T46" s="116">
        <v>1052.8275794409999</v>
      </c>
      <c r="U46" s="116">
        <v>1058.4620037539999</v>
      </c>
      <c r="V46" s="643"/>
    </row>
    <row r="47" spans="1:24" ht="10.9" customHeight="1">
      <c r="A47" s="219" t="s">
        <v>187</v>
      </c>
      <c r="B47" s="1234" t="s">
        <v>180</v>
      </c>
      <c r="C47" s="116">
        <v>117923.958530376</v>
      </c>
      <c r="D47" s="116">
        <v>119905.90134365601</v>
      </c>
      <c r="E47" s="116">
        <v>122562.54696533299</v>
      </c>
      <c r="F47" s="116">
        <v>126947.528496442</v>
      </c>
      <c r="G47" s="116">
        <v>136667.01100976302</v>
      </c>
      <c r="H47" s="116">
        <v>154689.841814516</v>
      </c>
      <c r="I47" s="116">
        <v>158108.598061464</v>
      </c>
      <c r="J47" s="116">
        <v>158392.61956429898</v>
      </c>
      <c r="K47" s="116">
        <v>159175.23217339802</v>
      </c>
      <c r="L47" s="116">
        <v>160131.60536724998</v>
      </c>
      <c r="M47" s="116">
        <v>161431.6785988</v>
      </c>
      <c r="N47" s="116">
        <v>161148.17926025699</v>
      </c>
      <c r="O47" s="116">
        <v>161071.38559692202</v>
      </c>
      <c r="P47" s="116">
        <v>160691.30161260499</v>
      </c>
      <c r="Q47" s="116">
        <v>161782.35085738302</v>
      </c>
      <c r="R47" s="116">
        <v>162522.51386957002</v>
      </c>
      <c r="S47" s="116">
        <v>162289.65548641101</v>
      </c>
      <c r="T47" s="116">
        <v>162645.85149747602</v>
      </c>
      <c r="U47" s="116">
        <v>164178.71064936201</v>
      </c>
      <c r="V47" s="643"/>
    </row>
    <row r="48" spans="1:24" ht="10.9" customHeight="1">
      <c r="A48" s="219"/>
      <c r="B48" s="1235" t="s">
        <v>782</v>
      </c>
      <c r="C48" s="116">
        <v>4153.2608082280003</v>
      </c>
      <c r="D48" s="116">
        <v>3132.3232130790002</v>
      </c>
      <c r="E48" s="116">
        <v>3036.6708334099999</v>
      </c>
      <c r="F48" s="116">
        <v>4173.5151641450002</v>
      </c>
      <c r="G48" s="116">
        <v>3414.5406811429998</v>
      </c>
      <c r="H48" s="116">
        <v>4346.4066696190002</v>
      </c>
      <c r="I48" s="116">
        <v>4806.1535512119999</v>
      </c>
      <c r="J48" s="116">
        <v>4771.1872075650008</v>
      </c>
      <c r="K48" s="116">
        <v>4740.504622294</v>
      </c>
      <c r="L48" s="116">
        <v>4647.8603457639992</v>
      </c>
      <c r="M48" s="116">
        <v>4676.0552303080003</v>
      </c>
      <c r="N48" s="116">
        <v>4670.6818376009996</v>
      </c>
      <c r="O48" s="116">
        <v>4339.0402131310002</v>
      </c>
      <c r="P48" s="116">
        <v>4541.1237883900003</v>
      </c>
      <c r="Q48" s="116">
        <v>4662.3127398360002</v>
      </c>
      <c r="R48" s="116">
        <v>4654.3851823590003</v>
      </c>
      <c r="S48" s="116">
        <v>4865.5897294309998</v>
      </c>
      <c r="T48" s="116">
        <v>4926.5335332650002</v>
      </c>
      <c r="U48" s="116">
        <v>4933.3171283669999</v>
      </c>
      <c r="V48" s="643"/>
    </row>
    <row r="49" spans="1:22" ht="10.9" customHeight="1">
      <c r="A49" s="219" t="s">
        <v>188</v>
      </c>
      <c r="B49" s="1234" t="s">
        <v>181</v>
      </c>
      <c r="C49" s="116">
        <v>36882.701509913997</v>
      </c>
      <c r="D49" s="116">
        <v>39510.744953968999</v>
      </c>
      <c r="E49" s="116">
        <v>39385.598754775005</v>
      </c>
      <c r="F49" s="116">
        <v>41432.687731702004</v>
      </c>
      <c r="G49" s="116">
        <v>44068.485187951999</v>
      </c>
      <c r="H49" s="116">
        <v>48841.181195042001</v>
      </c>
      <c r="I49" s="116">
        <v>50225.578709083005</v>
      </c>
      <c r="J49" s="116">
        <v>50350.190380076994</v>
      </c>
      <c r="K49" s="116">
        <v>50291.552653792998</v>
      </c>
      <c r="L49" s="116">
        <v>50779.786883235996</v>
      </c>
      <c r="M49" s="116">
        <v>51426.475052153</v>
      </c>
      <c r="N49" s="116">
        <v>51598.025796321002</v>
      </c>
      <c r="O49" s="116">
        <v>51764.403695450004</v>
      </c>
      <c r="P49" s="116">
        <v>51631.983481192998</v>
      </c>
      <c r="Q49" s="116">
        <v>51996.363401570998</v>
      </c>
      <c r="R49" s="116">
        <v>52162.777291144004</v>
      </c>
      <c r="S49" s="116">
        <v>52222.747357045002</v>
      </c>
      <c r="T49" s="116">
        <v>52331.483329270995</v>
      </c>
      <c r="U49" s="116">
        <v>52454.739364330999</v>
      </c>
      <c r="V49" s="643"/>
    </row>
    <row r="50" spans="1:22" ht="10.9" customHeight="1">
      <c r="A50" s="219"/>
      <c r="B50" s="1235" t="s">
        <v>782</v>
      </c>
      <c r="C50" s="116">
        <v>1087.4093682750001</v>
      </c>
      <c r="D50" s="116">
        <v>1493.1779527380002</v>
      </c>
      <c r="E50" s="116">
        <v>1396.3051443539998</v>
      </c>
      <c r="F50" s="116">
        <v>1316.2463776069999</v>
      </c>
      <c r="G50" s="116">
        <v>1211.1130735229999</v>
      </c>
      <c r="H50" s="116">
        <v>1207.1557181899998</v>
      </c>
      <c r="I50" s="116">
        <v>1148.3329479009999</v>
      </c>
      <c r="J50" s="116">
        <v>1120.1023076209999</v>
      </c>
      <c r="K50" s="116">
        <v>1086.2610590109998</v>
      </c>
      <c r="L50" s="116">
        <v>1055.480102218</v>
      </c>
      <c r="M50" s="116">
        <v>1080.3902189529999</v>
      </c>
      <c r="N50" s="116">
        <v>1076.3438189780002</v>
      </c>
      <c r="O50" s="116">
        <v>1079.2849024960001</v>
      </c>
      <c r="P50" s="116">
        <v>1129.3411431950001</v>
      </c>
      <c r="Q50" s="116">
        <v>1171.4299423120001</v>
      </c>
      <c r="R50" s="116">
        <v>1163.4661539049998</v>
      </c>
      <c r="S50" s="116">
        <v>1213.4054663110001</v>
      </c>
      <c r="T50" s="116">
        <v>1273.7933953300001</v>
      </c>
      <c r="U50" s="116">
        <v>1248.6187147449998</v>
      </c>
      <c r="V50" s="643"/>
    </row>
    <row r="51" spans="1:22" ht="10.9" customHeight="1">
      <c r="A51" s="219" t="s">
        <v>189</v>
      </c>
      <c r="B51" s="1234" t="s">
        <v>62</v>
      </c>
      <c r="C51" s="116">
        <v>12178.546785215001</v>
      </c>
      <c r="D51" s="116">
        <v>14474.063574953001</v>
      </c>
      <c r="E51" s="116">
        <v>14590.279593474001</v>
      </c>
      <c r="F51" s="116">
        <v>15901.358029811001</v>
      </c>
      <c r="G51" s="116">
        <v>17035.642759866998</v>
      </c>
      <c r="H51" s="116">
        <v>17545.261112761</v>
      </c>
      <c r="I51" s="116">
        <v>17435.054682175003</v>
      </c>
      <c r="J51" s="116">
        <v>17454.501592019998</v>
      </c>
      <c r="K51" s="116">
        <v>17363.096274364998</v>
      </c>
      <c r="L51" s="116">
        <v>17372.74190352</v>
      </c>
      <c r="M51" s="116">
        <v>17512.395737612002</v>
      </c>
      <c r="N51" s="116">
        <v>17446.227603223</v>
      </c>
      <c r="O51" s="116">
        <v>17471.805415905998</v>
      </c>
      <c r="P51" s="116">
        <v>17413.530568368999</v>
      </c>
      <c r="Q51" s="116">
        <v>17554.828749730001</v>
      </c>
      <c r="R51" s="116">
        <v>17552.609970795998</v>
      </c>
      <c r="S51" s="116">
        <v>17541.364099094</v>
      </c>
      <c r="T51" s="116">
        <v>17519.256064105</v>
      </c>
      <c r="U51" s="116">
        <v>17613.790143946997</v>
      </c>
      <c r="V51" s="643"/>
    </row>
    <row r="52" spans="1:22" ht="10.9" customHeight="1">
      <c r="A52" s="219"/>
      <c r="B52" s="1235" t="s">
        <v>782</v>
      </c>
      <c r="C52" s="116">
        <v>355.49039467199998</v>
      </c>
      <c r="D52" s="116">
        <v>527.94199901400009</v>
      </c>
      <c r="E52" s="116">
        <v>513.72872887899996</v>
      </c>
      <c r="F52" s="116">
        <v>596.10180139099998</v>
      </c>
      <c r="G52" s="116">
        <v>606.9324444990001</v>
      </c>
      <c r="H52" s="116">
        <v>943.27238360999991</v>
      </c>
      <c r="I52" s="116">
        <v>660.64947522499995</v>
      </c>
      <c r="J52" s="116">
        <v>671.64796734399999</v>
      </c>
      <c r="K52" s="116">
        <v>657.8525838569999</v>
      </c>
      <c r="L52" s="116">
        <v>612.45065436200002</v>
      </c>
      <c r="M52" s="116">
        <v>609.82961861499996</v>
      </c>
      <c r="N52" s="116">
        <v>593.16168555199999</v>
      </c>
      <c r="O52" s="116">
        <v>598.77681633999998</v>
      </c>
      <c r="P52" s="116">
        <v>601.96667614399996</v>
      </c>
      <c r="Q52" s="116">
        <v>627.99885024299999</v>
      </c>
      <c r="R52" s="116">
        <v>623.58501764100004</v>
      </c>
      <c r="S52" s="116">
        <v>645.19719371200006</v>
      </c>
      <c r="T52" s="116">
        <v>655.75393491300008</v>
      </c>
      <c r="U52" s="116">
        <v>658.51451560800001</v>
      </c>
      <c r="V52" s="643"/>
    </row>
    <row r="53" spans="1:22" ht="10.9" customHeight="1">
      <c r="A53" s="219" t="s">
        <v>190</v>
      </c>
      <c r="B53" s="1234" t="s">
        <v>182</v>
      </c>
      <c r="C53" s="116">
        <v>7524.9448639550001</v>
      </c>
      <c r="D53" s="116">
        <v>8996.9329009310004</v>
      </c>
      <c r="E53" s="116">
        <v>9197.5061778929994</v>
      </c>
      <c r="F53" s="116">
        <v>10049.088619189</v>
      </c>
      <c r="G53" s="116">
        <v>10894.322677980001</v>
      </c>
      <c r="H53" s="116">
        <v>11896.914511644</v>
      </c>
      <c r="I53" s="116">
        <v>12167.061048419</v>
      </c>
      <c r="J53" s="116">
        <v>12218.209620274001</v>
      </c>
      <c r="K53" s="116">
        <v>12232.199010503</v>
      </c>
      <c r="L53" s="116">
        <v>12298.867672882001</v>
      </c>
      <c r="M53" s="116">
        <v>12376.453117747998</v>
      </c>
      <c r="N53" s="116">
        <v>12410.353291287</v>
      </c>
      <c r="O53" s="116">
        <v>12402.407411018001</v>
      </c>
      <c r="P53" s="116">
        <v>12383.173291689</v>
      </c>
      <c r="Q53" s="116">
        <v>12450.350606562</v>
      </c>
      <c r="R53" s="116">
        <v>12495.882173664</v>
      </c>
      <c r="S53" s="116">
        <v>12507.032393099</v>
      </c>
      <c r="T53" s="116">
        <v>12567.014536278999</v>
      </c>
      <c r="U53" s="116">
        <v>12606.769781080999</v>
      </c>
      <c r="V53" s="643"/>
    </row>
    <row r="54" spans="1:22" ht="10.9" customHeight="1">
      <c r="A54" s="219"/>
      <c r="B54" s="1235" t="s">
        <v>782</v>
      </c>
      <c r="C54" s="116">
        <v>113.766150716</v>
      </c>
      <c r="D54" s="116">
        <v>109.771446561</v>
      </c>
      <c r="E54" s="116">
        <v>106.13395161300001</v>
      </c>
      <c r="F54" s="116">
        <v>131.696250924</v>
      </c>
      <c r="G54" s="116">
        <v>205.54347496400001</v>
      </c>
      <c r="H54" s="116">
        <v>259.58910313299998</v>
      </c>
      <c r="I54" s="116">
        <v>281.71662025300003</v>
      </c>
      <c r="J54" s="116">
        <v>291.58672630900003</v>
      </c>
      <c r="K54" s="116">
        <v>292.48789969199998</v>
      </c>
      <c r="L54" s="116">
        <v>296.88976666299999</v>
      </c>
      <c r="M54" s="116">
        <v>301.08281994700002</v>
      </c>
      <c r="N54" s="116">
        <v>293.85382850900004</v>
      </c>
      <c r="O54" s="116">
        <v>267.13561722599997</v>
      </c>
      <c r="P54" s="116">
        <v>290.14872898599998</v>
      </c>
      <c r="Q54" s="116">
        <v>306.663954107</v>
      </c>
      <c r="R54" s="116">
        <v>307.61986814300002</v>
      </c>
      <c r="S54" s="116">
        <v>332.749163646</v>
      </c>
      <c r="T54" s="116">
        <v>350.25879037800001</v>
      </c>
      <c r="U54" s="116">
        <v>354.612855981</v>
      </c>
      <c r="V54" s="643"/>
    </row>
    <row r="55" spans="1:22" ht="10.9" customHeight="1">
      <c r="A55" s="219" t="s">
        <v>191</v>
      </c>
      <c r="B55" s="1234" t="s">
        <v>60</v>
      </c>
      <c r="C55" s="116">
        <v>22925.89643216</v>
      </c>
      <c r="D55" s="116">
        <v>26630.313834656001</v>
      </c>
      <c r="E55" s="116">
        <v>27258.144659699003</v>
      </c>
      <c r="F55" s="116">
        <v>32255.331895198</v>
      </c>
      <c r="G55" s="116">
        <v>36139.505972974999</v>
      </c>
      <c r="H55" s="116">
        <v>35787.424301717998</v>
      </c>
      <c r="I55" s="116">
        <v>37411.628227287001</v>
      </c>
      <c r="J55" s="116">
        <v>37702.755207438997</v>
      </c>
      <c r="K55" s="116">
        <v>38869.778268497001</v>
      </c>
      <c r="L55" s="116">
        <v>39336.160584448</v>
      </c>
      <c r="M55" s="116">
        <v>39839.193831340002</v>
      </c>
      <c r="N55" s="116">
        <v>40099.842917943999</v>
      </c>
      <c r="O55" s="116">
        <v>40157.650314002</v>
      </c>
      <c r="P55" s="116">
        <v>40063.290757333001</v>
      </c>
      <c r="Q55" s="116">
        <v>40313.003443002999</v>
      </c>
      <c r="R55" s="116">
        <v>40494.354901850005</v>
      </c>
      <c r="S55" s="116">
        <v>40392.557719717006</v>
      </c>
      <c r="T55" s="116">
        <v>40552.591220994</v>
      </c>
      <c r="U55" s="116">
        <v>40631.926392908004</v>
      </c>
      <c r="V55" s="643"/>
    </row>
    <row r="56" spans="1:22" ht="10.9" customHeight="1">
      <c r="A56" s="219"/>
      <c r="B56" s="1235" t="s">
        <v>782</v>
      </c>
      <c r="C56" s="116">
        <v>502.14649137700002</v>
      </c>
      <c r="D56" s="116">
        <v>630.06832364399997</v>
      </c>
      <c r="E56" s="116">
        <v>533.21596320899994</v>
      </c>
      <c r="F56" s="116">
        <v>560.482078828</v>
      </c>
      <c r="G56" s="116">
        <v>534.35450128499997</v>
      </c>
      <c r="H56" s="116">
        <v>580.74589191000007</v>
      </c>
      <c r="I56" s="116">
        <v>602.88491964600007</v>
      </c>
      <c r="J56" s="116">
        <v>626.172934381</v>
      </c>
      <c r="K56" s="116">
        <v>632.07607469300001</v>
      </c>
      <c r="L56" s="116">
        <v>630.50814713699992</v>
      </c>
      <c r="M56" s="116">
        <v>676.63691052900003</v>
      </c>
      <c r="N56" s="116">
        <v>688.29735326800005</v>
      </c>
      <c r="O56" s="116">
        <v>653.33195177900006</v>
      </c>
      <c r="P56" s="116">
        <v>686.05127263499992</v>
      </c>
      <c r="Q56" s="116">
        <v>671.95890515300005</v>
      </c>
      <c r="R56" s="116">
        <v>689.03994267199994</v>
      </c>
      <c r="S56" s="116">
        <v>741.94778892399995</v>
      </c>
      <c r="T56" s="116">
        <v>761.19142156499993</v>
      </c>
      <c r="U56" s="116">
        <v>778.86849158999996</v>
      </c>
      <c r="V56" s="643"/>
    </row>
    <row r="57" spans="1:22" ht="10.9" customHeight="1">
      <c r="A57" s="219" t="s">
        <v>192</v>
      </c>
      <c r="B57" s="1234" t="s">
        <v>183</v>
      </c>
      <c r="C57" s="116">
        <v>38322.447845569004</v>
      </c>
      <c r="D57" s="116">
        <v>50284.595798279996</v>
      </c>
      <c r="E57" s="116">
        <v>50606.948598781004</v>
      </c>
      <c r="F57" s="116">
        <v>53696.397037139002</v>
      </c>
      <c r="G57" s="116">
        <v>54265.351298563997</v>
      </c>
      <c r="H57" s="116">
        <v>62732.998320597995</v>
      </c>
      <c r="I57" s="116">
        <v>64346.613652427004</v>
      </c>
      <c r="J57" s="116">
        <v>64659.084788941997</v>
      </c>
      <c r="K57" s="116">
        <v>66710.580707892994</v>
      </c>
      <c r="L57" s="116">
        <v>66672.981530138</v>
      </c>
      <c r="M57" s="116">
        <v>66094.269967596003</v>
      </c>
      <c r="N57" s="116">
        <v>66434.999550580993</v>
      </c>
      <c r="O57" s="116">
        <v>68605.649245152003</v>
      </c>
      <c r="P57" s="116">
        <v>69214.199635629004</v>
      </c>
      <c r="Q57" s="116">
        <v>69375.976750728994</v>
      </c>
      <c r="R57" s="116">
        <v>71128.605625055003</v>
      </c>
      <c r="S57" s="116">
        <v>71087.727349485998</v>
      </c>
      <c r="T57" s="116">
        <v>72885.161375573996</v>
      </c>
      <c r="U57" s="116">
        <v>73212.058476694991</v>
      </c>
      <c r="V57" s="643"/>
    </row>
    <row r="58" spans="1:22" ht="10.9" customHeight="1">
      <c r="A58" s="219"/>
      <c r="B58" s="1235" t="s">
        <v>782</v>
      </c>
      <c r="C58" s="116">
        <v>472.31797806600002</v>
      </c>
      <c r="D58" s="116">
        <v>508.63958047699998</v>
      </c>
      <c r="E58" s="116">
        <v>520.82426117599994</v>
      </c>
      <c r="F58" s="116">
        <v>734.45188234799991</v>
      </c>
      <c r="G58" s="116">
        <v>887.52065871899993</v>
      </c>
      <c r="H58" s="116">
        <v>719.27598126099997</v>
      </c>
      <c r="I58" s="116">
        <v>1113.546193871</v>
      </c>
      <c r="J58" s="116">
        <v>1188.150744303</v>
      </c>
      <c r="K58" s="116">
        <v>1141.7104640320001</v>
      </c>
      <c r="L58" s="116">
        <v>1241.936564956</v>
      </c>
      <c r="M58" s="116">
        <v>1324.9637508170001</v>
      </c>
      <c r="N58" s="116">
        <v>1453.406704066</v>
      </c>
      <c r="O58" s="116">
        <v>1386.227609928</v>
      </c>
      <c r="P58" s="116">
        <v>1545.081410277</v>
      </c>
      <c r="Q58" s="116">
        <v>1614.1869919839999</v>
      </c>
      <c r="R58" s="116">
        <v>1609.7713780849999</v>
      </c>
      <c r="S58" s="116">
        <v>1694.9454270000001</v>
      </c>
      <c r="T58" s="116">
        <v>1734.422803506</v>
      </c>
      <c r="U58" s="116">
        <v>1729.463515505</v>
      </c>
      <c r="V58" s="643"/>
    </row>
    <row r="59" spans="1:22" ht="10.9" customHeight="1">
      <c r="A59" s="219" t="s">
        <v>193</v>
      </c>
      <c r="B59" s="1234" t="s">
        <v>64</v>
      </c>
      <c r="C59" s="116">
        <v>75386.270193025994</v>
      </c>
      <c r="D59" s="116">
        <v>81481.551371693</v>
      </c>
      <c r="E59" s="116">
        <v>81876.286661110003</v>
      </c>
      <c r="F59" s="116">
        <v>83298.68299559399</v>
      </c>
      <c r="G59" s="116">
        <v>86820.926158734001</v>
      </c>
      <c r="H59" s="116">
        <v>92264.967273884991</v>
      </c>
      <c r="I59" s="116">
        <v>95666.675779104</v>
      </c>
      <c r="J59" s="116">
        <v>96375.920170598998</v>
      </c>
      <c r="K59" s="116">
        <v>97357.949780834999</v>
      </c>
      <c r="L59" s="116">
        <v>97989.997520461999</v>
      </c>
      <c r="M59" s="116">
        <v>98545.68249214899</v>
      </c>
      <c r="N59" s="116">
        <v>98906.60437742401</v>
      </c>
      <c r="O59" s="116">
        <v>99353.787480923012</v>
      </c>
      <c r="P59" s="116">
        <v>98652.203252859996</v>
      </c>
      <c r="Q59" s="116">
        <v>99461.679515117998</v>
      </c>
      <c r="R59" s="116">
        <v>100661.99585531</v>
      </c>
      <c r="S59" s="116">
        <v>100590.240327879</v>
      </c>
      <c r="T59" s="116">
        <v>100940.31991868399</v>
      </c>
      <c r="U59" s="116">
        <v>102671.023707082</v>
      </c>
      <c r="V59" s="643"/>
    </row>
    <row r="60" spans="1:22" ht="10.9" customHeight="1">
      <c r="A60" s="219"/>
      <c r="B60" s="1235" t="s">
        <v>782</v>
      </c>
      <c r="C60" s="116">
        <v>1963.031247016</v>
      </c>
      <c r="D60" s="116">
        <v>2194.2384326259998</v>
      </c>
      <c r="E60" s="116">
        <v>1911.1055134129999</v>
      </c>
      <c r="F60" s="116">
        <v>2111.0139010130001</v>
      </c>
      <c r="G60" s="116">
        <v>2083.1291393299998</v>
      </c>
      <c r="H60" s="116">
        <v>1466.399100657</v>
      </c>
      <c r="I60" s="116">
        <v>1640.424376342</v>
      </c>
      <c r="J60" s="116">
        <v>1612.168995558</v>
      </c>
      <c r="K60" s="116">
        <v>1648.679546826</v>
      </c>
      <c r="L60" s="116">
        <v>1590.0313296209999</v>
      </c>
      <c r="M60" s="116">
        <v>1535.928468776</v>
      </c>
      <c r="N60" s="116">
        <v>1453.7306574240001</v>
      </c>
      <c r="O60" s="116">
        <v>1301.722568767</v>
      </c>
      <c r="P60" s="116">
        <v>1356.648915473</v>
      </c>
      <c r="Q60" s="116">
        <v>1343.63208803</v>
      </c>
      <c r="R60" s="116">
        <v>1326.0235631779999</v>
      </c>
      <c r="S60" s="116">
        <v>1422.9308859999999</v>
      </c>
      <c r="T60" s="116">
        <v>1433.7146934699999</v>
      </c>
      <c r="U60" s="116">
        <v>1410.307628671</v>
      </c>
      <c r="V60" s="643"/>
    </row>
    <row r="61" spans="1:22" ht="10.9" customHeight="1">
      <c r="A61" s="219" t="s">
        <v>194</v>
      </c>
      <c r="B61" s="1234" t="s">
        <v>184</v>
      </c>
      <c r="C61" s="116">
        <v>28694.140086755</v>
      </c>
      <c r="D61" s="116">
        <v>33964.859248715999</v>
      </c>
      <c r="E61" s="116">
        <v>34297.438190802</v>
      </c>
      <c r="F61" s="116">
        <v>36859.55171906</v>
      </c>
      <c r="G61" s="116">
        <v>39765.736317901996</v>
      </c>
      <c r="H61" s="116">
        <v>44236.146516349996</v>
      </c>
      <c r="I61" s="116">
        <v>45076.676326733002</v>
      </c>
      <c r="J61" s="116">
        <v>45252.209745689004</v>
      </c>
      <c r="K61" s="116">
        <v>45397.062771664001</v>
      </c>
      <c r="L61" s="116">
        <v>45560.498744474004</v>
      </c>
      <c r="M61" s="116">
        <v>45750.452361406999</v>
      </c>
      <c r="N61" s="116">
        <v>45770.196973063001</v>
      </c>
      <c r="O61" s="116">
        <v>45399.253513484</v>
      </c>
      <c r="P61" s="116">
        <v>45103.159237682994</v>
      </c>
      <c r="Q61" s="116">
        <v>45184.874505050997</v>
      </c>
      <c r="R61" s="116">
        <v>45230.266218347002</v>
      </c>
      <c r="S61" s="116">
        <v>45142.833051119</v>
      </c>
      <c r="T61" s="116">
        <v>45202.688469328998</v>
      </c>
      <c r="U61" s="116">
        <v>45297.232028062004</v>
      </c>
      <c r="V61" s="643"/>
    </row>
    <row r="62" spans="1:22" ht="10.9" customHeight="1">
      <c r="A62" s="219"/>
      <c r="B62" s="1235" t="s">
        <v>782</v>
      </c>
      <c r="C62" s="116">
        <v>565.08329515000003</v>
      </c>
      <c r="D62" s="116">
        <v>672.19702693099998</v>
      </c>
      <c r="E62" s="116">
        <v>612.891396934</v>
      </c>
      <c r="F62" s="116">
        <v>465.003338251</v>
      </c>
      <c r="G62" s="116">
        <v>534.13887067799999</v>
      </c>
      <c r="H62" s="116">
        <v>728.01833460800003</v>
      </c>
      <c r="I62" s="116">
        <v>1311.5098957140001</v>
      </c>
      <c r="J62" s="116">
        <v>1387.9173312549999</v>
      </c>
      <c r="K62" s="116">
        <v>1422.7800846560001</v>
      </c>
      <c r="L62" s="116">
        <v>1522.4871907640002</v>
      </c>
      <c r="M62" s="116">
        <v>1591.7290204420001</v>
      </c>
      <c r="N62" s="116">
        <v>1654.157228649</v>
      </c>
      <c r="O62" s="116">
        <v>1477.003110163</v>
      </c>
      <c r="P62" s="116">
        <v>1600.227821773</v>
      </c>
      <c r="Q62" s="116">
        <v>1675.5363166560001</v>
      </c>
      <c r="R62" s="116">
        <v>1625.754736163</v>
      </c>
      <c r="S62" s="116">
        <v>1764.6635952039999</v>
      </c>
      <c r="T62" s="116">
        <v>1837.783154085</v>
      </c>
      <c r="U62" s="116">
        <v>1727.8057192210001</v>
      </c>
      <c r="V62" s="643"/>
    </row>
    <row r="63" spans="1:22" ht="10.9" customHeight="1">
      <c r="A63" s="219" t="s">
        <v>195</v>
      </c>
      <c r="B63" s="1234" t="s">
        <v>66</v>
      </c>
      <c r="C63" s="116">
        <v>10897.702314335002</v>
      </c>
      <c r="D63" s="116">
        <v>12597.860984685001</v>
      </c>
      <c r="E63" s="116">
        <v>12761.792085973999</v>
      </c>
      <c r="F63" s="116">
        <v>13650.035503645</v>
      </c>
      <c r="G63" s="116">
        <v>14808.387619206</v>
      </c>
      <c r="H63" s="116">
        <v>16110.084863841999</v>
      </c>
      <c r="I63" s="116">
        <v>16558.178919270002</v>
      </c>
      <c r="J63" s="116">
        <v>16752.061953668002</v>
      </c>
      <c r="K63" s="116">
        <v>16940.321093518003</v>
      </c>
      <c r="L63" s="116">
        <v>17029.735872675999</v>
      </c>
      <c r="M63" s="116">
        <v>17153.582433407999</v>
      </c>
      <c r="N63" s="116">
        <v>17145.627692997998</v>
      </c>
      <c r="O63" s="116">
        <v>17060.261716425</v>
      </c>
      <c r="P63" s="116">
        <v>17142.544271332001</v>
      </c>
      <c r="Q63" s="116">
        <v>17249.326981914</v>
      </c>
      <c r="R63" s="116">
        <v>17274.146567850003</v>
      </c>
      <c r="S63" s="116">
        <v>17250.26918915</v>
      </c>
      <c r="T63" s="116">
        <v>17270.24938737</v>
      </c>
      <c r="U63" s="116">
        <v>17360.021611145003</v>
      </c>
      <c r="V63" s="643"/>
    </row>
    <row r="64" spans="1:22" ht="10.9" customHeight="1">
      <c r="A64" s="219"/>
      <c r="B64" s="1235" t="s">
        <v>782</v>
      </c>
      <c r="C64" s="116">
        <v>138.32485193000002</v>
      </c>
      <c r="D64" s="116">
        <v>188.79336491500001</v>
      </c>
      <c r="E64" s="116">
        <v>156.409927748</v>
      </c>
      <c r="F64" s="116">
        <v>246.35733793200001</v>
      </c>
      <c r="G64" s="116">
        <v>257.58399943699999</v>
      </c>
      <c r="H64" s="116">
        <v>358.88567863799994</v>
      </c>
      <c r="I64" s="116">
        <v>452.31827820399997</v>
      </c>
      <c r="J64" s="116">
        <v>485.19866133099998</v>
      </c>
      <c r="K64" s="116">
        <v>476.12867262999998</v>
      </c>
      <c r="L64" s="116">
        <v>425.04773945600004</v>
      </c>
      <c r="M64" s="116">
        <v>433.78305605700001</v>
      </c>
      <c r="N64" s="116">
        <v>434.94851366099999</v>
      </c>
      <c r="O64" s="116">
        <v>419.20662650899999</v>
      </c>
      <c r="P64" s="116">
        <v>463.41996949699995</v>
      </c>
      <c r="Q64" s="116">
        <v>463.81568013500004</v>
      </c>
      <c r="R64" s="116">
        <v>456.71728547699996</v>
      </c>
      <c r="S64" s="116">
        <v>463.70237087699996</v>
      </c>
      <c r="T64" s="116">
        <v>473.15875407599998</v>
      </c>
      <c r="U64" s="116">
        <v>489.12676671499997</v>
      </c>
      <c r="V64" s="643"/>
    </row>
    <row r="65" spans="1:33" ht="10.9" customHeight="1">
      <c r="A65" s="219" t="s">
        <v>196</v>
      </c>
      <c r="B65" s="1234" t="s">
        <v>67</v>
      </c>
      <c r="C65" s="116">
        <v>27582.879124583</v>
      </c>
      <c r="D65" s="116">
        <v>30508.848600185</v>
      </c>
      <c r="E65" s="116">
        <v>31321.727774999003</v>
      </c>
      <c r="F65" s="116">
        <v>32443.191080688001</v>
      </c>
      <c r="G65" s="116">
        <v>34762.561144630003</v>
      </c>
      <c r="H65" s="116">
        <v>38775.576551423001</v>
      </c>
      <c r="I65" s="116">
        <v>39716.936654679994</v>
      </c>
      <c r="J65" s="116">
        <v>39803.798882663999</v>
      </c>
      <c r="K65" s="116">
        <v>40022.627928795999</v>
      </c>
      <c r="L65" s="116">
        <v>40276.138768258999</v>
      </c>
      <c r="M65" s="116">
        <v>40606.984338574999</v>
      </c>
      <c r="N65" s="116">
        <v>40987.603431238</v>
      </c>
      <c r="O65" s="116">
        <v>41060.689077857001</v>
      </c>
      <c r="P65" s="116">
        <v>40619.517659226003</v>
      </c>
      <c r="Q65" s="116">
        <v>40882.194267418003</v>
      </c>
      <c r="R65" s="116">
        <v>41160.583603407998</v>
      </c>
      <c r="S65" s="116">
        <v>41242.066873119998</v>
      </c>
      <c r="T65" s="116">
        <v>41445.182745824</v>
      </c>
      <c r="U65" s="116">
        <v>41807.431656244997</v>
      </c>
      <c r="V65" s="643"/>
    </row>
    <row r="66" spans="1:33" ht="10.9" customHeight="1">
      <c r="A66" s="219"/>
      <c r="B66" s="1235" t="s">
        <v>782</v>
      </c>
      <c r="C66" s="116">
        <v>773.25161792500001</v>
      </c>
      <c r="D66" s="116">
        <v>749.71038110099994</v>
      </c>
      <c r="E66" s="116">
        <v>678.37734708199991</v>
      </c>
      <c r="F66" s="116">
        <v>842.81473719000007</v>
      </c>
      <c r="G66" s="116">
        <v>862.64119241599997</v>
      </c>
      <c r="H66" s="116">
        <v>957.27544004799995</v>
      </c>
      <c r="I66" s="116">
        <v>1103.962000666</v>
      </c>
      <c r="J66" s="116">
        <v>1090.504278959</v>
      </c>
      <c r="K66" s="116">
        <v>1134.1406052970001</v>
      </c>
      <c r="L66" s="116">
        <v>1096.0681816470001</v>
      </c>
      <c r="M66" s="116">
        <v>1119.306515968</v>
      </c>
      <c r="N66" s="116">
        <v>1016.4692562180001</v>
      </c>
      <c r="O66" s="116">
        <v>915.7795411269999</v>
      </c>
      <c r="P66" s="116">
        <v>898.09655114599991</v>
      </c>
      <c r="Q66" s="116">
        <v>914.10828913700004</v>
      </c>
      <c r="R66" s="116">
        <v>900.483254515</v>
      </c>
      <c r="S66" s="116">
        <v>975.55170998300002</v>
      </c>
      <c r="T66" s="116">
        <v>1009.524268299</v>
      </c>
      <c r="U66" s="116">
        <v>1051.8085217529999</v>
      </c>
      <c r="V66" s="643"/>
    </row>
    <row r="67" spans="1:33" ht="10.9" customHeight="1">
      <c r="A67" s="219" t="s">
        <v>197</v>
      </c>
      <c r="B67" s="1234" t="s">
        <v>185</v>
      </c>
      <c r="C67" s="116">
        <v>8362.5698084029991</v>
      </c>
      <c r="D67" s="116">
        <v>9655.497677718</v>
      </c>
      <c r="E67" s="116">
        <v>9756.1592788630005</v>
      </c>
      <c r="F67" s="116">
        <v>10676.727570152001</v>
      </c>
      <c r="G67" s="116">
        <v>14042.320469475</v>
      </c>
      <c r="H67" s="116">
        <v>14862.909335437</v>
      </c>
      <c r="I67" s="116">
        <v>15128.519343111</v>
      </c>
      <c r="J67" s="116">
        <v>15174.048782595</v>
      </c>
      <c r="K67" s="116">
        <v>15637.827851763001</v>
      </c>
      <c r="L67" s="116">
        <v>16105.276053472</v>
      </c>
      <c r="M67" s="116">
        <v>15971.67558655</v>
      </c>
      <c r="N67" s="116">
        <v>15947.129433313001</v>
      </c>
      <c r="O67" s="116">
        <v>16039.160617453001</v>
      </c>
      <c r="P67" s="116">
        <v>15980.071631762999</v>
      </c>
      <c r="Q67" s="116">
        <v>15961.729566063001</v>
      </c>
      <c r="R67" s="116">
        <v>15965.101362403</v>
      </c>
      <c r="S67" s="116">
        <v>15949.917538395999</v>
      </c>
      <c r="T67" s="116">
        <v>15913.637447938001</v>
      </c>
      <c r="U67" s="116">
        <v>15979.74715868</v>
      </c>
      <c r="V67" s="643"/>
    </row>
    <row r="68" spans="1:33" ht="10.9" customHeight="1">
      <c r="A68" s="219"/>
      <c r="B68" s="1235" t="s">
        <v>782</v>
      </c>
      <c r="C68" s="116">
        <v>118.536482799</v>
      </c>
      <c r="D68" s="116">
        <v>129.87371274399999</v>
      </c>
      <c r="E68" s="116">
        <v>115.29495274</v>
      </c>
      <c r="F68" s="116">
        <v>143.52514497600001</v>
      </c>
      <c r="G68" s="116">
        <v>149.991114979</v>
      </c>
      <c r="H68" s="116">
        <v>226.416379573</v>
      </c>
      <c r="I68" s="116">
        <v>429.032431911</v>
      </c>
      <c r="J68" s="116">
        <v>452.220227271</v>
      </c>
      <c r="K68" s="116">
        <v>464.63682915700002</v>
      </c>
      <c r="L68" s="116">
        <v>513.224312532</v>
      </c>
      <c r="M68" s="116">
        <v>425.60709624099997</v>
      </c>
      <c r="N68" s="116">
        <v>381.670538991</v>
      </c>
      <c r="O68" s="116">
        <v>361.950191738</v>
      </c>
      <c r="P68" s="116">
        <v>369.81010136899999</v>
      </c>
      <c r="Q68" s="116">
        <v>388.65658435300003</v>
      </c>
      <c r="R68" s="116">
        <v>409.19360348700002</v>
      </c>
      <c r="S68" s="116">
        <v>423.61894115500002</v>
      </c>
      <c r="T68" s="116">
        <v>439.18822312999998</v>
      </c>
      <c r="U68" s="116">
        <v>451.74153294199999</v>
      </c>
      <c r="V68" s="643"/>
    </row>
    <row r="69" spans="1:33" ht="10.9" customHeight="1">
      <c r="A69" s="219" t="s">
        <v>198</v>
      </c>
      <c r="B69" s="1234" t="s">
        <v>129</v>
      </c>
      <c r="C69" s="116">
        <v>11931.909627018002</v>
      </c>
      <c r="D69" s="116">
        <v>13676.53286322</v>
      </c>
      <c r="E69" s="116">
        <v>13980.374354699999</v>
      </c>
      <c r="F69" s="116">
        <v>15069.477830409</v>
      </c>
      <c r="G69" s="116">
        <v>15784.800906151</v>
      </c>
      <c r="H69" s="116">
        <v>16666.192165983</v>
      </c>
      <c r="I69" s="116">
        <v>16969.377549741999</v>
      </c>
      <c r="J69" s="116">
        <v>17078.281273825</v>
      </c>
      <c r="K69" s="116">
        <v>17184.496218799999</v>
      </c>
      <c r="L69" s="116">
        <v>17350.416281095</v>
      </c>
      <c r="M69" s="116">
        <v>17491.447818893001</v>
      </c>
      <c r="N69" s="116">
        <v>17619.683412664999</v>
      </c>
      <c r="O69" s="116">
        <v>17718.748691248999</v>
      </c>
      <c r="P69" s="116">
        <v>17558.359230067999</v>
      </c>
      <c r="Q69" s="116">
        <v>17651.84443741</v>
      </c>
      <c r="R69" s="116">
        <v>17733.675735951001</v>
      </c>
      <c r="S69" s="116">
        <v>17761.248290267999</v>
      </c>
      <c r="T69" s="116">
        <v>18448.542727325999</v>
      </c>
      <c r="U69" s="116">
        <v>18603.816365065999</v>
      </c>
      <c r="V69" s="643"/>
    </row>
    <row r="70" spans="1:33" ht="10.9" customHeight="1">
      <c r="A70" s="219"/>
      <c r="B70" s="1235" t="s">
        <v>782</v>
      </c>
      <c r="C70" s="116">
        <v>301.50504780199998</v>
      </c>
      <c r="D70" s="116">
        <v>343.60858075699997</v>
      </c>
      <c r="E70" s="116">
        <v>350.70235934700003</v>
      </c>
      <c r="F70" s="116">
        <v>390.559009758</v>
      </c>
      <c r="G70" s="116">
        <v>557.97659059499995</v>
      </c>
      <c r="H70" s="116">
        <v>414.71766734800002</v>
      </c>
      <c r="I70" s="116">
        <v>505.65004514100002</v>
      </c>
      <c r="J70" s="116">
        <v>491.17118824800002</v>
      </c>
      <c r="K70" s="116">
        <v>490.081388355</v>
      </c>
      <c r="L70" s="116">
        <v>503.57603153100001</v>
      </c>
      <c r="M70" s="116">
        <v>514.05888248300005</v>
      </c>
      <c r="N70" s="116">
        <v>517.43749098299998</v>
      </c>
      <c r="O70" s="116">
        <v>463.35913282500002</v>
      </c>
      <c r="P70" s="116">
        <v>496.21127190200002</v>
      </c>
      <c r="Q70" s="116">
        <v>499.18650969999999</v>
      </c>
      <c r="R70" s="116">
        <v>490.26728598699998</v>
      </c>
      <c r="S70" s="116">
        <v>539.78304446300001</v>
      </c>
      <c r="T70" s="116">
        <v>582.80686604300001</v>
      </c>
      <c r="U70" s="116">
        <v>576.02398930200002</v>
      </c>
      <c r="V70" s="643"/>
    </row>
    <row r="71" spans="1:33" ht="10.9" customHeight="1">
      <c r="A71" s="219" t="s">
        <v>199</v>
      </c>
      <c r="B71" s="1234" t="s">
        <v>328</v>
      </c>
      <c r="C71" s="639">
        <v>73534.065766831001</v>
      </c>
      <c r="D71" s="639">
        <v>98300.315178893012</v>
      </c>
      <c r="E71" s="639">
        <v>100857.736785291</v>
      </c>
      <c r="F71" s="639">
        <v>124320.717851692</v>
      </c>
      <c r="G71" s="639">
        <v>151934.26188974897</v>
      </c>
      <c r="H71" s="639">
        <v>157768.91969266802</v>
      </c>
      <c r="I71" s="639">
        <v>183039.358001154</v>
      </c>
      <c r="J71" s="639">
        <v>187083.54929624902</v>
      </c>
      <c r="K71" s="639">
        <v>180471.83196230201</v>
      </c>
      <c r="L71" s="639">
        <v>180190.99186515503</v>
      </c>
      <c r="M71" s="639">
        <v>191799.36719040701</v>
      </c>
      <c r="N71" s="639">
        <v>198940.783031075</v>
      </c>
      <c r="O71" s="639">
        <v>203329.51515071798</v>
      </c>
      <c r="P71" s="639">
        <v>203055.592813856</v>
      </c>
      <c r="Q71" s="639">
        <v>206509.019089885</v>
      </c>
      <c r="R71" s="639">
        <v>206100.836085747</v>
      </c>
      <c r="S71" s="639">
        <v>208756.06538818299</v>
      </c>
      <c r="T71" s="639">
        <v>208267.19568218398</v>
      </c>
      <c r="U71" s="639">
        <v>210761.061322817</v>
      </c>
      <c r="V71" s="644"/>
    </row>
    <row r="72" spans="1:33" ht="10.9" customHeight="1">
      <c r="A72" s="219"/>
      <c r="B72" s="1235" t="s">
        <v>782</v>
      </c>
      <c r="C72" s="639">
        <v>375.92132209300001</v>
      </c>
      <c r="D72" s="639">
        <v>546.56166868699995</v>
      </c>
      <c r="E72" s="639">
        <v>1510.986716294</v>
      </c>
      <c r="F72" s="640">
        <v>236.70370528699999</v>
      </c>
      <c r="G72" s="640">
        <v>379.52523248599999</v>
      </c>
      <c r="H72" s="640">
        <v>325.97483479800002</v>
      </c>
      <c r="I72" s="640">
        <v>604.63232856900004</v>
      </c>
      <c r="J72" s="640">
        <v>600.72699222900007</v>
      </c>
      <c r="K72" s="640">
        <v>571.70818747300007</v>
      </c>
      <c r="L72" s="640">
        <v>561.05516547799994</v>
      </c>
      <c r="M72" s="640">
        <v>581.63659046400005</v>
      </c>
      <c r="N72" s="640">
        <v>677.75719470800004</v>
      </c>
      <c r="O72" s="640">
        <v>388.388591948</v>
      </c>
      <c r="P72" s="640">
        <v>472.84268221300005</v>
      </c>
      <c r="Q72" s="640">
        <v>481.13120328599996</v>
      </c>
      <c r="R72" s="640">
        <v>480.32907839299997</v>
      </c>
      <c r="S72" s="640">
        <v>481.76103838</v>
      </c>
      <c r="T72" s="640">
        <v>473.14722724299997</v>
      </c>
      <c r="U72" s="640">
        <v>470.92668754499999</v>
      </c>
      <c r="V72" s="645"/>
    </row>
    <row r="73" spans="1:33" ht="14.25" customHeight="1">
      <c r="A73" s="646"/>
      <c r="B73" s="1236"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7478404.338747561</v>
      </c>
      <c r="J73" s="647">
        <v>7514618.0423877407</v>
      </c>
      <c r="K73" s="647">
        <v>7507703.7331629628</v>
      </c>
      <c r="L73" s="647">
        <v>7579249.9572821241</v>
      </c>
      <c r="M73" s="647">
        <v>7656895.3206174783</v>
      </c>
      <c r="N73" s="647">
        <v>7717257.2461540932</v>
      </c>
      <c r="O73" s="647">
        <v>7831557.5904230541</v>
      </c>
      <c r="P73" s="647">
        <v>7782219.4105844926</v>
      </c>
      <c r="Q73" s="647">
        <v>7825494.2412637668</v>
      </c>
      <c r="R73" s="647">
        <v>7908424.7086579325</v>
      </c>
      <c r="S73" s="647">
        <v>7959942.4818145735</v>
      </c>
      <c r="T73" s="647">
        <v>7997631.5093565937</v>
      </c>
      <c r="U73" s="647">
        <v>8059792.7587002255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169233.53879177192</v>
      </c>
      <c r="J74" s="651">
        <v>170895.08731691298</v>
      </c>
      <c r="K74" s="651">
        <v>169595.71407737202</v>
      </c>
      <c r="L74" s="651">
        <v>167192.26097059596</v>
      </c>
      <c r="M74" s="651">
        <v>168329.42353450003</v>
      </c>
      <c r="N74" s="651">
        <v>168962.762212017</v>
      </c>
      <c r="O74" s="651">
        <v>162905.75454423903</v>
      </c>
      <c r="P74" s="651">
        <v>169752.45823349201</v>
      </c>
      <c r="Q74" s="651">
        <v>173745.40427887996</v>
      </c>
      <c r="R74" s="651">
        <v>171359.079578234</v>
      </c>
      <c r="S74" s="651">
        <v>178154.96688783797</v>
      </c>
      <c r="T74" s="651">
        <v>183045.03491881795</v>
      </c>
      <c r="U74" s="651">
        <v>179204.11510612996</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O268" sqref="O268"/>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6" t="s">
        <v>841</v>
      </c>
      <c r="B2" s="1417"/>
      <c r="C2" s="1417"/>
      <c r="D2" s="1417"/>
      <c r="E2" s="1417"/>
      <c r="F2" s="1417"/>
      <c r="G2" s="1417"/>
      <c r="H2" s="1417"/>
      <c r="I2" s="1417"/>
      <c r="J2" s="1417"/>
      <c r="K2" s="1417"/>
      <c r="L2" s="1417"/>
      <c r="M2" s="1417"/>
      <c r="N2" s="1417"/>
      <c r="O2" s="1417"/>
      <c r="P2" s="1417"/>
      <c r="Q2" s="1417"/>
      <c r="R2" s="1417"/>
      <c r="S2" s="1417"/>
      <c r="T2" s="1417"/>
      <c r="U2" s="1418"/>
      <c r="V2" s="23"/>
    </row>
    <row r="3" spans="1:24" ht="25.15" customHeight="1">
      <c r="A3" s="1374" t="s">
        <v>419</v>
      </c>
      <c r="B3" s="1496"/>
      <c r="C3" s="1552"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row>
    <row r="4" spans="1:24" ht="25.15" customHeight="1">
      <c r="A4" s="1374"/>
      <c r="B4" s="1496"/>
      <c r="C4" s="1553"/>
      <c r="D4" s="1383"/>
      <c r="E4" s="1376"/>
      <c r="F4" s="1376"/>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row>
    <row r="5" spans="1:24" ht="27.2" customHeight="1">
      <c r="A5" s="1575" t="s">
        <v>653</v>
      </c>
      <c r="B5" s="1576"/>
      <c r="C5" s="653">
        <v>5215149.8762653517</v>
      </c>
      <c r="D5" s="653">
        <v>5426326.1809069682</v>
      </c>
      <c r="E5" s="653">
        <v>5710967.7361796079</v>
      </c>
      <c r="F5" s="653">
        <v>6371758.3082811087</v>
      </c>
      <c r="G5" s="653">
        <v>7031242.8063031137</v>
      </c>
      <c r="H5" s="653">
        <v>7414496.5390988598</v>
      </c>
      <c r="I5" s="653">
        <v>7451940.5024182526</v>
      </c>
      <c r="J5" s="653">
        <v>7448463.2204586314</v>
      </c>
      <c r="K5" s="653">
        <v>7520105.7583111981</v>
      </c>
      <c r="L5" s="653">
        <v>7595537.1557000428</v>
      </c>
      <c r="M5" s="653">
        <v>7656040.9091804745</v>
      </c>
      <c r="N5" s="653">
        <v>7748865.2068202049</v>
      </c>
      <c r="O5" s="653">
        <v>7698925.2229136312</v>
      </c>
      <c r="P5" s="653">
        <v>7742771.7070777938</v>
      </c>
      <c r="Q5" s="653">
        <v>7824000.4043083331</v>
      </c>
      <c r="R5" s="653">
        <v>7875271.8097090768</v>
      </c>
      <c r="S5" s="653">
        <v>7912707.9698974341</v>
      </c>
      <c r="T5" s="653">
        <v>7974937.0107519543</v>
      </c>
      <c r="U5" s="659"/>
      <c r="V5" s="23"/>
      <c r="W5" s="23"/>
      <c r="X5" s="23"/>
    </row>
    <row r="6" spans="1:24" ht="25.15" customHeight="1">
      <c r="A6" s="220" t="s">
        <v>409</v>
      </c>
      <c r="B6" s="1237"/>
      <c r="C6" s="654">
        <v>4853548.8141535101</v>
      </c>
      <c r="D6" s="654">
        <v>5017730.8013706896</v>
      </c>
      <c r="E6" s="654">
        <v>5301445.1360619301</v>
      </c>
      <c r="F6" s="654">
        <v>5972132.8969529802</v>
      </c>
      <c r="G6" s="654">
        <v>6571409.1519435998</v>
      </c>
      <c r="H6" s="654">
        <v>6892716.1190116499</v>
      </c>
      <c r="I6" s="654">
        <v>6938258.7239023298</v>
      </c>
      <c r="J6" s="654">
        <v>6939050.9109486099</v>
      </c>
      <c r="K6" s="654">
        <v>7003921.9135045204</v>
      </c>
      <c r="L6" s="654">
        <v>7083188.48562307</v>
      </c>
      <c r="M6" s="654">
        <v>7143747.7496863604</v>
      </c>
      <c r="N6" s="654">
        <v>7275158.8323201202</v>
      </c>
      <c r="O6" s="654">
        <v>7188759.5090057701</v>
      </c>
      <c r="P6" s="654">
        <v>7219365.6955675604</v>
      </c>
      <c r="Q6" s="654">
        <v>7297627.5712529002</v>
      </c>
      <c r="R6" s="654">
        <v>7334145.1070070304</v>
      </c>
      <c r="S6" s="654">
        <v>7369619.0337100504</v>
      </c>
      <c r="T6" s="654">
        <v>7433901.3323558997</v>
      </c>
      <c r="U6" s="660"/>
      <c r="V6" s="23"/>
    </row>
    <row r="7" spans="1:24" ht="25.15" customHeight="1">
      <c r="A7" s="220" t="s">
        <v>410</v>
      </c>
      <c r="B7" s="1237"/>
      <c r="C7" s="654">
        <v>236528.10713364699</v>
      </c>
      <c r="D7" s="654">
        <v>242206.810026591</v>
      </c>
      <c r="E7" s="654">
        <v>236567.40245484101</v>
      </c>
      <c r="F7" s="654">
        <v>243367.45586190099</v>
      </c>
      <c r="G7" s="654">
        <v>305188.45312565198</v>
      </c>
      <c r="H7" s="654">
        <v>353000.44550635101</v>
      </c>
      <c r="I7" s="654">
        <v>343233.78583244199</v>
      </c>
      <c r="J7" s="654">
        <v>340233.57669881202</v>
      </c>
      <c r="K7" s="654">
        <v>349437.41746736597</v>
      </c>
      <c r="L7" s="654">
        <v>344464.80336496403</v>
      </c>
      <c r="M7" s="654">
        <v>343707.99141292198</v>
      </c>
      <c r="N7" s="654">
        <v>311164.62874194299</v>
      </c>
      <c r="O7" s="654">
        <v>340785.05738569301</v>
      </c>
      <c r="P7" s="654">
        <v>350031.93562114099</v>
      </c>
      <c r="Q7" s="654">
        <v>355414.81550822599</v>
      </c>
      <c r="R7" s="654">
        <v>363386.92912749702</v>
      </c>
      <c r="S7" s="654">
        <v>360464.582650128</v>
      </c>
      <c r="T7" s="654">
        <v>362246.37988316797</v>
      </c>
      <c r="U7" s="660"/>
      <c r="V7" s="23"/>
    </row>
    <row r="8" spans="1:24" ht="25.15" customHeight="1">
      <c r="A8" s="220" t="s">
        <v>411</v>
      </c>
      <c r="B8" s="1237"/>
      <c r="C8" s="654">
        <v>20362.693169672999</v>
      </c>
      <c r="D8" s="654">
        <v>26784.196052161999</v>
      </c>
      <c r="E8" s="654">
        <v>21521.385406326001</v>
      </c>
      <c r="F8" s="654">
        <v>18778.979281991</v>
      </c>
      <c r="G8" s="654">
        <v>23176.72099446</v>
      </c>
      <c r="H8" s="654">
        <v>25261.543426982</v>
      </c>
      <c r="I8" s="654">
        <v>27345.751571887999</v>
      </c>
      <c r="J8" s="654">
        <v>22097.747497961001</v>
      </c>
      <c r="K8" s="654">
        <v>22229.135557481</v>
      </c>
      <c r="L8" s="654">
        <v>20444.958593512001</v>
      </c>
      <c r="M8" s="654">
        <v>20989.274849586</v>
      </c>
      <c r="N8" s="654">
        <v>20601.734983356</v>
      </c>
      <c r="O8" s="654">
        <v>26074.523442102</v>
      </c>
      <c r="P8" s="654">
        <v>23337.806253162998</v>
      </c>
      <c r="Q8" s="654">
        <v>20268.338242484999</v>
      </c>
      <c r="R8" s="654">
        <v>25397.391586151</v>
      </c>
      <c r="S8" s="654">
        <v>24105.176304822999</v>
      </c>
      <c r="T8" s="654">
        <v>19262.140725416</v>
      </c>
      <c r="U8" s="660"/>
    </row>
    <row r="9" spans="1:24" ht="25.15" customHeight="1">
      <c r="A9" s="220" t="s">
        <v>412</v>
      </c>
      <c r="B9" s="1237"/>
      <c r="C9" s="654">
        <v>16685.88423254</v>
      </c>
      <c r="D9" s="654">
        <v>14452.961253161</v>
      </c>
      <c r="E9" s="654">
        <v>20604.778439786998</v>
      </c>
      <c r="F9" s="654">
        <v>25407.464660657999</v>
      </c>
      <c r="G9" s="654">
        <v>24675.386937085001</v>
      </c>
      <c r="H9" s="654">
        <v>28894.732458490002</v>
      </c>
      <c r="I9" s="654">
        <v>26964.175480180998</v>
      </c>
      <c r="J9" s="654">
        <v>29258.365038925</v>
      </c>
      <c r="K9" s="654">
        <v>26904.826987944001</v>
      </c>
      <c r="L9" s="654">
        <v>25360.064964614001</v>
      </c>
      <c r="M9" s="654">
        <v>24709.212245802999</v>
      </c>
      <c r="N9" s="654">
        <v>23148.141562069999</v>
      </c>
      <c r="O9" s="654">
        <v>22701.504714636001</v>
      </c>
      <c r="P9" s="654">
        <v>26720.846945421999</v>
      </c>
      <c r="Q9" s="654">
        <v>29207.918742973001</v>
      </c>
      <c r="R9" s="654">
        <v>26337.049607411001</v>
      </c>
      <c r="S9" s="654">
        <v>29489.375550090001</v>
      </c>
      <c r="T9" s="654">
        <v>29386.570140951</v>
      </c>
      <c r="U9" s="660"/>
    </row>
    <row r="10" spans="1:24" ht="25.15" customHeight="1">
      <c r="A10" s="220" t="s">
        <v>654</v>
      </c>
      <c r="B10" s="1237"/>
      <c r="C10" s="654">
        <v>88024.377575980994</v>
      </c>
      <c r="D10" s="654">
        <v>125151.412204365</v>
      </c>
      <c r="E10" s="654">
        <v>130829.033816724</v>
      </c>
      <c r="F10" s="654">
        <v>112071.511523579</v>
      </c>
      <c r="G10" s="654">
        <v>106793.09330231699</v>
      </c>
      <c r="H10" s="654">
        <v>114623.69869538699</v>
      </c>
      <c r="I10" s="654">
        <v>116138.06563141099</v>
      </c>
      <c r="J10" s="654">
        <v>117822.620274324</v>
      </c>
      <c r="K10" s="654">
        <v>117612.464793887</v>
      </c>
      <c r="L10" s="654">
        <v>122078.843153883</v>
      </c>
      <c r="M10" s="654">
        <v>122886.680985803</v>
      </c>
      <c r="N10" s="654">
        <v>118791.869212716</v>
      </c>
      <c r="O10" s="654">
        <v>120604.62836543001</v>
      </c>
      <c r="P10" s="654">
        <v>123315.422690507</v>
      </c>
      <c r="Q10" s="654">
        <v>121481.760561748</v>
      </c>
      <c r="R10" s="654">
        <v>126005.33238098799</v>
      </c>
      <c r="S10" s="654">
        <v>129029.80168234299</v>
      </c>
      <c r="T10" s="654">
        <v>130140.58764651899</v>
      </c>
      <c r="U10" s="660"/>
    </row>
    <row r="11" spans="1:24" ht="25.15" customHeight="1">
      <c r="A11" s="1577" t="s">
        <v>655</v>
      </c>
      <c r="B11" s="1578"/>
      <c r="C11" s="654">
        <v>125072.954978194</v>
      </c>
      <c r="D11" s="654">
        <v>166388.56950968801</v>
      </c>
      <c r="E11" s="654">
        <v>172955.19766283699</v>
      </c>
      <c r="F11" s="654">
        <v>156257.95546622801</v>
      </c>
      <c r="G11" s="654">
        <v>154645.201233862</v>
      </c>
      <c r="H11" s="654">
        <v>168779.97458085901</v>
      </c>
      <c r="I11" s="654">
        <v>170447.99268348</v>
      </c>
      <c r="J11" s="654">
        <v>169178.73281121001</v>
      </c>
      <c r="K11" s="654">
        <v>166746.42733931201</v>
      </c>
      <c r="L11" s="654">
        <v>167883.86671200901</v>
      </c>
      <c r="M11" s="654">
        <v>168585.16808119201</v>
      </c>
      <c r="N11" s="654">
        <v>162541.745758142</v>
      </c>
      <c r="O11" s="654">
        <v>169380.65652216799</v>
      </c>
      <c r="P11" s="654">
        <v>173374.075889092</v>
      </c>
      <c r="Q11" s="654">
        <v>170958.01754720599</v>
      </c>
      <c r="R11" s="654">
        <v>177739.77357455</v>
      </c>
      <c r="S11" s="654">
        <v>182624.35353725601</v>
      </c>
      <c r="T11" s="654">
        <v>178789.29851288599</v>
      </c>
      <c r="U11" s="660"/>
    </row>
    <row r="12" spans="1:24" ht="25.15" customHeight="1">
      <c r="A12" s="1575" t="s">
        <v>656</v>
      </c>
      <c r="B12" s="1576"/>
      <c r="C12" s="653">
        <v>79732.002910844996</v>
      </c>
      <c r="D12" s="653">
        <v>55233.634969163002</v>
      </c>
      <c r="E12" s="653">
        <v>57617.717063803</v>
      </c>
      <c r="F12" s="653">
        <v>51805.265059030004</v>
      </c>
      <c r="G12" s="653">
        <v>59000.590210178008</v>
      </c>
      <c r="H12" s="653">
        <v>63907.799648701999</v>
      </c>
      <c r="I12" s="653">
        <v>62677.539969495992</v>
      </c>
      <c r="J12" s="653">
        <v>59240.512704328998</v>
      </c>
      <c r="K12" s="653">
        <v>59144.198970924001</v>
      </c>
      <c r="L12" s="653">
        <v>61358.164917431997</v>
      </c>
      <c r="M12" s="653">
        <v>61216.336973624995</v>
      </c>
      <c r="N12" s="653">
        <v>82692.383602849994</v>
      </c>
      <c r="O12" s="653">
        <v>83294.187670860018</v>
      </c>
      <c r="P12" s="653">
        <v>82722.534185976998</v>
      </c>
      <c r="Q12" s="653">
        <v>84424.304349608996</v>
      </c>
      <c r="R12" s="653">
        <v>84670.672105500998</v>
      </c>
      <c r="S12" s="653">
        <v>84923.539459163003</v>
      </c>
      <c r="T12" s="653">
        <v>84855.74794827601</v>
      </c>
      <c r="U12" s="659"/>
    </row>
    <row r="13" spans="1:24" ht="25.15" customHeight="1">
      <c r="A13" s="220" t="s">
        <v>409</v>
      </c>
      <c r="B13" s="1237"/>
      <c r="C13" s="655">
        <v>77804.212641462</v>
      </c>
      <c r="D13" s="655">
        <v>52613.891953354003</v>
      </c>
      <c r="E13" s="655">
        <v>57189.751335959998</v>
      </c>
      <c r="F13" s="655">
        <v>50487.746360730001</v>
      </c>
      <c r="G13" s="655">
        <v>57713.568041496997</v>
      </c>
      <c r="H13" s="655">
        <v>61446.404479821998</v>
      </c>
      <c r="I13" s="655">
        <v>60199.102088339001</v>
      </c>
      <c r="J13" s="655">
        <v>56761.678878061</v>
      </c>
      <c r="K13" s="655">
        <v>56505.927395202998</v>
      </c>
      <c r="L13" s="655">
        <v>58734.329113209998</v>
      </c>
      <c r="M13" s="655">
        <v>58389.675454721997</v>
      </c>
      <c r="N13" s="655">
        <v>67841.784725624995</v>
      </c>
      <c r="O13" s="655">
        <v>68301.691764592004</v>
      </c>
      <c r="P13" s="655">
        <v>67270.034805193995</v>
      </c>
      <c r="Q13" s="655">
        <v>69543.916029977001</v>
      </c>
      <c r="R13" s="655">
        <v>69566.662846441002</v>
      </c>
      <c r="S13" s="655">
        <v>70003.698467214999</v>
      </c>
      <c r="T13" s="655">
        <v>70427.532044349005</v>
      </c>
      <c r="U13" s="661"/>
      <c r="V13" s="23"/>
    </row>
    <row r="14" spans="1:24" ht="25.15" customHeight="1">
      <c r="A14" s="220" t="s">
        <v>410</v>
      </c>
      <c r="B14" s="1237"/>
      <c r="C14" s="655">
        <v>1737.225101361</v>
      </c>
      <c r="D14" s="655">
        <v>1300.9557871730001</v>
      </c>
      <c r="E14" s="655">
        <v>112.709363528</v>
      </c>
      <c r="F14" s="655">
        <v>999.69470096199996</v>
      </c>
      <c r="G14" s="655">
        <v>955.23764772200002</v>
      </c>
      <c r="H14" s="655">
        <v>2007.8309579669999</v>
      </c>
      <c r="I14" s="655">
        <v>2031.3432477240001</v>
      </c>
      <c r="J14" s="655">
        <v>2061.8525601060001</v>
      </c>
      <c r="K14" s="655">
        <v>2192.4379444370002</v>
      </c>
      <c r="L14" s="655">
        <v>2178.2789817309999</v>
      </c>
      <c r="M14" s="655">
        <v>2449.067388078</v>
      </c>
      <c r="N14" s="655">
        <v>14486.590091128</v>
      </c>
      <c r="O14" s="655">
        <v>14620.694194944001</v>
      </c>
      <c r="P14" s="655">
        <v>15081.170990995</v>
      </c>
      <c r="Q14" s="655">
        <v>14479.326288603999</v>
      </c>
      <c r="R14" s="655">
        <v>14688.815945771999</v>
      </c>
      <c r="S14" s="655">
        <v>14499.159610385999</v>
      </c>
      <c r="T14" s="655">
        <v>14013.399310683</v>
      </c>
      <c r="U14" s="661"/>
    </row>
    <row r="15" spans="1:24" ht="25.15" customHeight="1">
      <c r="A15" s="220" t="s">
        <v>411</v>
      </c>
      <c r="B15" s="1237"/>
      <c r="C15" s="208">
        <v>5.8510048809999997</v>
      </c>
      <c r="D15" s="208">
        <v>395.56651404000002</v>
      </c>
      <c r="E15" s="208">
        <v>245.48940690699999</v>
      </c>
      <c r="F15" s="208">
        <v>2.311772779</v>
      </c>
      <c r="G15" s="208">
        <v>3.1101906459999999</v>
      </c>
      <c r="H15" s="208">
        <v>44.088487364000002</v>
      </c>
      <c r="I15" s="208">
        <v>4.3550999279999996</v>
      </c>
      <c r="J15" s="208">
        <v>3.2451343590000001</v>
      </c>
      <c r="K15" s="208">
        <v>34.851091332000003</v>
      </c>
      <c r="L15" s="208">
        <v>102.669507139</v>
      </c>
      <c r="M15" s="208">
        <v>5.6394795430000002</v>
      </c>
      <c r="N15" s="208">
        <v>7.9986666409999998</v>
      </c>
      <c r="O15" s="208">
        <v>4.8154604890000003</v>
      </c>
      <c r="P15" s="208">
        <v>3.9203947229999998</v>
      </c>
      <c r="Q15" s="208">
        <v>31.640665784999999</v>
      </c>
      <c r="R15" s="208">
        <v>36.661316540999998</v>
      </c>
      <c r="S15" s="208">
        <v>12.953247403000001</v>
      </c>
      <c r="T15" s="208">
        <v>11.414276436</v>
      </c>
      <c r="U15" s="662"/>
    </row>
    <row r="16" spans="1:24" ht="25.15" customHeight="1">
      <c r="A16" s="220" t="s">
        <v>412</v>
      </c>
      <c r="B16" s="1237"/>
      <c r="C16" s="320">
        <v>4.2811609920000002</v>
      </c>
      <c r="D16" s="320">
        <v>4.0131101249999999</v>
      </c>
      <c r="E16" s="320">
        <v>10.122897453</v>
      </c>
      <c r="F16" s="320">
        <v>5.9960235439999998</v>
      </c>
      <c r="G16" s="320">
        <v>13.494093594000001</v>
      </c>
      <c r="H16" s="320">
        <v>90.265958373000004</v>
      </c>
      <c r="I16" s="320">
        <v>108.04542640299999</v>
      </c>
      <c r="J16" s="320">
        <v>77.722188215000003</v>
      </c>
      <c r="K16" s="320">
        <v>73.124548365999999</v>
      </c>
      <c r="L16" s="320">
        <v>5.0767891040000004</v>
      </c>
      <c r="M16" s="320">
        <v>36.230848094000002</v>
      </c>
      <c r="N16" s="320">
        <v>36.753055443999997</v>
      </c>
      <c r="O16" s="320">
        <v>44.650886254</v>
      </c>
      <c r="P16" s="320">
        <v>13.234994254</v>
      </c>
      <c r="Q16" s="320">
        <v>7.8530844369999997</v>
      </c>
      <c r="R16" s="320">
        <v>12.863946657</v>
      </c>
      <c r="S16" s="320">
        <v>42.494740006000001</v>
      </c>
      <c r="T16" s="320">
        <v>33.278707152999999</v>
      </c>
      <c r="U16" s="663"/>
    </row>
    <row r="17" spans="1:24" ht="25.15" customHeight="1">
      <c r="A17" s="220" t="s">
        <v>654</v>
      </c>
      <c r="B17" s="1237"/>
      <c r="C17" s="320">
        <v>180.433002149</v>
      </c>
      <c r="D17" s="320">
        <v>919.20760447099997</v>
      </c>
      <c r="E17" s="320">
        <v>59.644059955000003</v>
      </c>
      <c r="F17" s="320">
        <v>309.51620101499998</v>
      </c>
      <c r="G17" s="320">
        <v>315.18023671899999</v>
      </c>
      <c r="H17" s="320">
        <v>319.20976517600002</v>
      </c>
      <c r="I17" s="320">
        <v>334.69410710199998</v>
      </c>
      <c r="J17" s="320">
        <v>336.01394358800002</v>
      </c>
      <c r="K17" s="320">
        <v>337.85799158600003</v>
      </c>
      <c r="L17" s="320">
        <v>337.81052624799997</v>
      </c>
      <c r="M17" s="320">
        <v>335.72380318799998</v>
      </c>
      <c r="N17" s="320">
        <v>319.257064012</v>
      </c>
      <c r="O17" s="320">
        <v>322.33536458100002</v>
      </c>
      <c r="P17" s="320">
        <v>354.17300081100001</v>
      </c>
      <c r="Q17" s="320">
        <v>361.56828080600002</v>
      </c>
      <c r="R17" s="320">
        <v>365.66805009000001</v>
      </c>
      <c r="S17" s="320">
        <v>365.23339415300001</v>
      </c>
      <c r="T17" s="320">
        <v>370.123609655</v>
      </c>
      <c r="U17" s="663"/>
    </row>
    <row r="18" spans="1:24" ht="25.15" customHeight="1" thickBot="1">
      <c r="A18" s="1572" t="s">
        <v>657</v>
      </c>
      <c r="B18" s="1573"/>
      <c r="C18" s="664">
        <v>190.56516802199999</v>
      </c>
      <c r="D18" s="664">
        <v>1318.787228636</v>
      </c>
      <c r="E18" s="664">
        <v>315.25636431499998</v>
      </c>
      <c r="F18" s="664">
        <v>317.82399733800003</v>
      </c>
      <c r="G18" s="664">
        <v>331.78452095900002</v>
      </c>
      <c r="H18" s="664">
        <v>453.56421091300001</v>
      </c>
      <c r="I18" s="664">
        <v>447.09463343300001</v>
      </c>
      <c r="J18" s="895">
        <v>416.981266162</v>
      </c>
      <c r="K18" s="895">
        <v>445.83363128399998</v>
      </c>
      <c r="L18" s="895">
        <v>445.55682249099999</v>
      </c>
      <c r="M18" s="895">
        <v>377.59413082499998</v>
      </c>
      <c r="N18" s="895">
        <v>364.00878609699998</v>
      </c>
      <c r="O18" s="895">
        <v>371.801711324</v>
      </c>
      <c r="P18" s="895">
        <v>371.32838978799998</v>
      </c>
      <c r="Q18" s="895">
        <v>401.06203102799998</v>
      </c>
      <c r="R18" s="895">
        <v>415.19331328800001</v>
      </c>
      <c r="S18" s="895">
        <v>420.68138156200001</v>
      </c>
      <c r="T18" s="895">
        <v>414.81659324399999</v>
      </c>
      <c r="U18" s="665"/>
    </row>
    <row r="19" spans="1:24" ht="10.9" hidden="1" customHeight="1" thickBot="1">
      <c r="A19" s="1400" t="s">
        <v>243</v>
      </c>
      <c r="B19" s="1402"/>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00" t="s">
        <v>241</v>
      </c>
      <c r="B20" s="1401"/>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00" t="s">
        <v>242</v>
      </c>
      <c r="B21" s="1401"/>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00" t="s">
        <v>239</v>
      </c>
      <c r="B22" s="1401"/>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00" t="s">
        <v>243</v>
      </c>
      <c r="B23" s="1402"/>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00" t="s">
        <v>241</v>
      </c>
      <c r="B24" s="1401"/>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9" t="s">
        <v>242</v>
      </c>
      <c r="B25" s="1580"/>
      <c r="C25" s="1238"/>
      <c r="D25" s="1238"/>
      <c r="E25" s="1238"/>
      <c r="F25" s="1238"/>
      <c r="G25" s="1238"/>
      <c r="H25" s="1238"/>
      <c r="I25" s="1238"/>
      <c r="J25" s="1238"/>
      <c r="K25" s="1238"/>
      <c r="L25" s="1238"/>
      <c r="M25" s="1238"/>
      <c r="N25" s="1238"/>
      <c r="O25" s="1238"/>
      <c r="P25" s="1238"/>
      <c r="Q25" s="1238"/>
      <c r="R25" s="1238"/>
      <c r="S25" s="1238"/>
      <c r="T25" s="1238"/>
      <c r="U25" s="1056"/>
      <c r="V25" s="75"/>
      <c r="W25" s="75"/>
      <c r="X25" s="76"/>
    </row>
    <row r="26" spans="1:24" ht="17.25" hidden="1" customHeight="1">
      <c r="A26" s="1400" t="s">
        <v>239</v>
      </c>
      <c r="B26" s="1401"/>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6" t="s">
        <v>827</v>
      </c>
      <c r="B28" s="1417"/>
      <c r="C28" s="1417"/>
      <c r="D28" s="1417"/>
      <c r="E28" s="1417"/>
      <c r="F28" s="1417"/>
      <c r="G28" s="1417"/>
      <c r="H28" s="1417"/>
      <c r="I28" s="1417"/>
      <c r="J28" s="1417"/>
      <c r="K28" s="1417"/>
      <c r="L28" s="1417"/>
      <c r="M28" s="1417"/>
      <c r="N28" s="1417"/>
      <c r="O28" s="1417"/>
      <c r="P28" s="1417"/>
      <c r="Q28" s="1417"/>
      <c r="R28" s="1417"/>
      <c r="S28" s="1417"/>
      <c r="T28" s="1417"/>
      <c r="U28" s="1418"/>
      <c r="V28" s="23"/>
    </row>
    <row r="29" spans="1:24" ht="30" customHeight="1">
      <c r="A29" s="1374" t="s">
        <v>643</v>
      </c>
      <c r="B29" s="1496"/>
      <c r="C29" s="1552" t="s">
        <v>277</v>
      </c>
      <c r="D29" s="1382" t="s">
        <v>842</v>
      </c>
      <c r="E29" s="1376">
        <v>2021</v>
      </c>
      <c r="F29" s="1376">
        <v>2022</v>
      </c>
      <c r="G29" s="1376">
        <v>2023</v>
      </c>
      <c r="H29" s="1376">
        <v>2024</v>
      </c>
      <c r="I29" s="1376"/>
      <c r="J29" s="1376"/>
      <c r="K29" s="1376"/>
      <c r="L29" s="1376"/>
      <c r="M29" s="1376"/>
      <c r="N29" s="1376"/>
      <c r="O29" s="1376"/>
      <c r="P29" s="1376"/>
      <c r="Q29" s="1376"/>
      <c r="R29" s="1376">
        <v>2025</v>
      </c>
      <c r="S29" s="1376"/>
      <c r="T29" s="1376"/>
      <c r="U29" s="863"/>
    </row>
    <row r="30" spans="1:24" ht="24.75" customHeight="1">
      <c r="A30" s="1374"/>
      <c r="B30" s="1496"/>
      <c r="C30" s="1553"/>
      <c r="D30" s="1383"/>
      <c r="E30" s="1376"/>
      <c r="F30" s="1376"/>
      <c r="G30" s="1376"/>
      <c r="H30" s="786" t="s">
        <v>5</v>
      </c>
      <c r="I30" s="786" t="s">
        <v>6</v>
      </c>
      <c r="J30" s="786" t="s">
        <v>267</v>
      </c>
      <c r="K30" s="786" t="s">
        <v>7</v>
      </c>
      <c r="L30" s="786" t="s">
        <v>13</v>
      </c>
      <c r="M30" s="896" t="s">
        <v>14</v>
      </c>
      <c r="N30" s="896" t="s">
        <v>904</v>
      </c>
      <c r="O30" s="896" t="s">
        <v>0</v>
      </c>
      <c r="P30" s="896" t="s">
        <v>1</v>
      </c>
      <c r="Q30" s="896" t="s">
        <v>2</v>
      </c>
      <c r="R30" s="896" t="s">
        <v>3</v>
      </c>
      <c r="S30" s="896" t="s">
        <v>4</v>
      </c>
      <c r="T30" s="896" t="s">
        <v>5</v>
      </c>
      <c r="U30" s="785"/>
    </row>
    <row r="31" spans="1:24" ht="24.75" customHeight="1">
      <c r="A31" s="222" t="s">
        <v>18</v>
      </c>
      <c r="B31" s="1239" t="s">
        <v>659</v>
      </c>
      <c r="C31" s="656">
        <v>25444.834474906998</v>
      </c>
      <c r="D31" s="656">
        <v>24855.880179668002</v>
      </c>
      <c r="E31" s="791">
        <v>27472.094791432999</v>
      </c>
      <c r="F31" s="791">
        <v>32095.543615472001</v>
      </c>
      <c r="G31" s="791">
        <v>35706.935364124998</v>
      </c>
      <c r="H31" s="791">
        <v>37193.287085793003</v>
      </c>
      <c r="I31" s="791">
        <v>37451.155358397998</v>
      </c>
      <c r="J31" s="791">
        <v>37665.020488062997</v>
      </c>
      <c r="K31" s="791">
        <v>38125.487326543996</v>
      </c>
      <c r="L31" s="791">
        <v>37523.571070831997</v>
      </c>
      <c r="M31" s="791">
        <v>37971.982592467</v>
      </c>
      <c r="N31" s="791">
        <v>38639.150667014997</v>
      </c>
      <c r="O31" s="791">
        <v>38977.989383433</v>
      </c>
      <c r="P31" s="791">
        <v>39006.454096287001</v>
      </c>
      <c r="Q31" s="791">
        <v>38778.228340084002</v>
      </c>
      <c r="R31" s="791">
        <v>39185.215662559</v>
      </c>
      <c r="S31" s="791">
        <v>39452.526561917999</v>
      </c>
      <c r="T31" s="791">
        <v>40088.638485743999</v>
      </c>
      <c r="U31" s="792"/>
      <c r="V31" s="34"/>
    </row>
    <row r="32" spans="1:24" ht="24.75" customHeight="1">
      <c r="A32" s="222"/>
      <c r="B32" s="1239" t="s">
        <v>107</v>
      </c>
      <c r="C32" s="656">
        <v>609.08742359799999</v>
      </c>
      <c r="D32" s="656">
        <v>768.04814927400002</v>
      </c>
      <c r="E32" s="793">
        <v>575.35889109100003</v>
      </c>
      <c r="F32" s="793">
        <v>366.38205928799999</v>
      </c>
      <c r="G32" s="793">
        <v>480.70309290500001</v>
      </c>
      <c r="H32" s="793">
        <v>539.22519137799998</v>
      </c>
      <c r="I32" s="793">
        <v>517.34971342400002</v>
      </c>
      <c r="J32" s="793">
        <v>506.04067466999999</v>
      </c>
      <c r="K32" s="793">
        <v>516.58750730400004</v>
      </c>
      <c r="L32" s="793">
        <v>537.75227268100002</v>
      </c>
      <c r="M32" s="793">
        <v>563.86043115400003</v>
      </c>
      <c r="N32" s="793">
        <v>709.69447466400004</v>
      </c>
      <c r="O32" s="793">
        <v>735.33339350400001</v>
      </c>
      <c r="P32" s="793">
        <v>736.88349007700003</v>
      </c>
      <c r="Q32" s="793">
        <v>756.80995070799997</v>
      </c>
      <c r="R32" s="793">
        <v>789.06691059900004</v>
      </c>
      <c r="S32" s="793">
        <v>798.42715489600005</v>
      </c>
      <c r="T32" s="793">
        <v>789.40624865899997</v>
      </c>
      <c r="U32" s="794"/>
      <c r="V32" s="34"/>
    </row>
    <row r="33" spans="1:24" ht="24.75" customHeight="1">
      <c r="A33" s="289" t="s">
        <v>19</v>
      </c>
      <c r="B33" s="1239" t="s">
        <v>660</v>
      </c>
      <c r="C33" s="656">
        <v>1.3</v>
      </c>
      <c r="D33" s="656">
        <v>0</v>
      </c>
      <c r="E33" s="793">
        <v>0</v>
      </c>
      <c r="F33" s="793">
        <v>0</v>
      </c>
      <c r="G33" s="793">
        <v>1.1508241000000001E-2</v>
      </c>
      <c r="H33" s="793">
        <v>3.1205941000000001E-2</v>
      </c>
      <c r="I33" s="793">
        <v>0.62856911500000001</v>
      </c>
      <c r="J33" s="793">
        <v>2.7835981570000001</v>
      </c>
      <c r="K33" s="793">
        <v>5.1568176279999998</v>
      </c>
      <c r="L33" s="793">
        <v>4.9742805069999996</v>
      </c>
      <c r="M33" s="793">
        <v>5.1156427620000002</v>
      </c>
      <c r="N33" s="793">
        <v>0.85547742000000004</v>
      </c>
      <c r="O33" s="793">
        <v>0.42039066200000003</v>
      </c>
      <c r="P33" s="793">
        <v>1.1607156320000001</v>
      </c>
      <c r="Q33" s="793">
        <v>2.7488872199999999</v>
      </c>
      <c r="R33" s="793">
        <v>2.5013265640000002</v>
      </c>
      <c r="S33" s="793">
        <v>3.4355810830000002</v>
      </c>
      <c r="T33" s="793">
        <v>4.9422832459999997</v>
      </c>
      <c r="U33" s="794"/>
      <c r="V33" s="34"/>
    </row>
    <row r="34" spans="1:24" ht="24.75" customHeight="1">
      <c r="A34" s="222"/>
      <c r="B34" s="1239" t="s">
        <v>107</v>
      </c>
      <c r="C34" s="656">
        <v>0</v>
      </c>
      <c r="D34" s="656">
        <v>0</v>
      </c>
      <c r="E34" s="793">
        <v>0</v>
      </c>
      <c r="F34" s="793">
        <v>0</v>
      </c>
      <c r="G34" s="793">
        <v>0</v>
      </c>
      <c r="H34" s="793">
        <v>0</v>
      </c>
      <c r="I34" s="793"/>
      <c r="J34" s="793"/>
      <c r="K34" s="793">
        <v>0</v>
      </c>
      <c r="L34" s="793">
        <v>0</v>
      </c>
      <c r="M34" s="793">
        <v>0</v>
      </c>
      <c r="N34" s="793">
        <v>0</v>
      </c>
      <c r="O34" s="793">
        <v>0</v>
      </c>
      <c r="P34" s="793">
        <v>0</v>
      </c>
      <c r="Q34" s="793">
        <v>0</v>
      </c>
      <c r="R34" s="793">
        <v>0</v>
      </c>
      <c r="S34" s="793">
        <v>0</v>
      </c>
      <c r="T34" s="793">
        <v>0</v>
      </c>
      <c r="U34" s="794"/>
      <c r="V34" s="34"/>
    </row>
    <row r="35" spans="1:24" s="40" customFormat="1" ht="24.75" customHeight="1">
      <c r="A35" s="289" t="s">
        <v>20</v>
      </c>
      <c r="B35" s="1239" t="s">
        <v>658</v>
      </c>
      <c r="C35" s="656">
        <v>47237.029781399004</v>
      </c>
      <c r="D35" s="656">
        <v>42528.817470028</v>
      </c>
      <c r="E35" s="793">
        <v>42178.51774703899</v>
      </c>
      <c r="F35" s="793">
        <v>47344.348228258001</v>
      </c>
      <c r="G35" s="793">
        <v>58638.527894227002</v>
      </c>
      <c r="H35" s="793">
        <v>60924.86215537</v>
      </c>
      <c r="I35" s="793">
        <v>60986.891098334003</v>
      </c>
      <c r="J35" s="793">
        <v>61630.461501177</v>
      </c>
      <c r="K35" s="793">
        <v>61994.458431940999</v>
      </c>
      <c r="L35" s="913">
        <v>61900.097603424001</v>
      </c>
      <c r="M35" s="913">
        <v>62682.257106243997</v>
      </c>
      <c r="N35" s="913">
        <v>63598.009562956002</v>
      </c>
      <c r="O35" s="913">
        <v>64276.065479215002</v>
      </c>
      <c r="P35" s="913">
        <v>63952.916235502998</v>
      </c>
      <c r="Q35" s="913">
        <v>63871.690320182002</v>
      </c>
      <c r="R35" s="913">
        <v>63892.568289515002</v>
      </c>
      <c r="S35" s="913">
        <v>64154.216767650003</v>
      </c>
      <c r="T35" s="913">
        <v>64504.398606078998</v>
      </c>
      <c r="U35" s="794"/>
      <c r="V35" s="34"/>
      <c r="W35" s="1"/>
      <c r="X35" s="1"/>
    </row>
    <row r="36" spans="1:24" s="40" customFormat="1" ht="24.75" customHeight="1">
      <c r="A36" s="222"/>
      <c r="B36" s="1239" t="s">
        <v>107</v>
      </c>
      <c r="C36" s="656">
        <v>1191.7104750359999</v>
      </c>
      <c r="D36" s="656">
        <v>1049.3084620019999</v>
      </c>
      <c r="E36" s="793">
        <v>1129.4470203100002</v>
      </c>
      <c r="F36" s="793">
        <v>919.26383394599998</v>
      </c>
      <c r="G36" s="793">
        <v>1081.8993709399999</v>
      </c>
      <c r="H36" s="793">
        <v>1214.724703972</v>
      </c>
      <c r="I36" s="793">
        <v>1200.826584958</v>
      </c>
      <c r="J36" s="793">
        <v>1186.443172277</v>
      </c>
      <c r="K36" s="793">
        <v>1178.426920679</v>
      </c>
      <c r="L36" s="913">
        <v>1310.9024755309999</v>
      </c>
      <c r="M36" s="913">
        <v>1337.2739098709999</v>
      </c>
      <c r="N36" s="913">
        <v>1344.4162683459999</v>
      </c>
      <c r="O36" s="913">
        <v>1339.7326640860001</v>
      </c>
      <c r="P36" s="913">
        <v>1326.9579778279999</v>
      </c>
      <c r="Q36" s="913">
        <v>1316.7059438599999</v>
      </c>
      <c r="R36" s="913">
        <v>1315.2288815869999</v>
      </c>
      <c r="S36" s="913">
        <v>1353.9304895150001</v>
      </c>
      <c r="T36" s="913">
        <v>1341.4703894100001</v>
      </c>
      <c r="U36" s="794"/>
      <c r="V36" s="34"/>
      <c r="W36" s="1"/>
      <c r="X36" s="1"/>
    </row>
    <row r="37" spans="1:24" s="40" customFormat="1" ht="25.5">
      <c r="A37" s="289" t="s">
        <v>22</v>
      </c>
      <c r="B37" s="1239" t="s">
        <v>661</v>
      </c>
      <c r="C37" s="656">
        <v>7945.2546216829996</v>
      </c>
      <c r="D37" s="656">
        <v>5918.0531134419998</v>
      </c>
      <c r="E37" s="793">
        <v>5704.5962187759997</v>
      </c>
      <c r="F37" s="793">
        <v>6086.7801238370002</v>
      </c>
      <c r="G37" s="793">
        <v>163.04225411900001</v>
      </c>
      <c r="H37" s="793">
        <v>151.875968414</v>
      </c>
      <c r="I37" s="793">
        <v>156.787052209</v>
      </c>
      <c r="J37" s="793">
        <v>150.891208498</v>
      </c>
      <c r="K37" s="793">
        <v>148.28178260999999</v>
      </c>
      <c r="L37" s="913">
        <v>174.61169963</v>
      </c>
      <c r="M37" s="913">
        <v>185.77207557899999</v>
      </c>
      <c r="N37" s="913">
        <v>152.72004876700001</v>
      </c>
      <c r="O37" s="913">
        <v>171.67621222899999</v>
      </c>
      <c r="P37" s="913">
        <v>166.812368959</v>
      </c>
      <c r="Q37" s="913">
        <v>162.64872782800001</v>
      </c>
      <c r="R37" s="913">
        <v>160.75281842199999</v>
      </c>
      <c r="S37" s="913">
        <v>162.197788559</v>
      </c>
      <c r="T37" s="913">
        <v>236.46070071599999</v>
      </c>
      <c r="U37" s="794"/>
      <c r="V37" s="34"/>
      <c r="W37" s="1"/>
      <c r="X37" s="1"/>
    </row>
    <row r="38" spans="1:24" s="40" customFormat="1" ht="24.75" customHeight="1">
      <c r="A38" s="222"/>
      <c r="B38" s="1239" t="s">
        <v>107</v>
      </c>
      <c r="C38" s="656">
        <v>207.725962853</v>
      </c>
      <c r="D38" s="656">
        <v>191.30056153500001</v>
      </c>
      <c r="E38" s="791">
        <v>128.01366651199999</v>
      </c>
      <c r="F38" s="791">
        <v>98.531167736</v>
      </c>
      <c r="G38" s="791">
        <v>8.7088500759999992</v>
      </c>
      <c r="H38" s="791">
        <v>1.5336918740000001</v>
      </c>
      <c r="I38" s="791">
        <v>1.19418471</v>
      </c>
      <c r="J38" s="791">
        <v>1.4983579579999999</v>
      </c>
      <c r="K38" s="791">
        <v>1.0763378349999999</v>
      </c>
      <c r="L38" s="791">
        <v>1.083280378</v>
      </c>
      <c r="M38" s="791">
        <v>0.24203644799999999</v>
      </c>
      <c r="N38" s="791">
        <v>0.46567550099999999</v>
      </c>
      <c r="O38" s="791">
        <v>1.2928512780000001</v>
      </c>
      <c r="P38" s="791">
        <v>2.9883472169999998</v>
      </c>
      <c r="Q38" s="791">
        <v>3.2322836700000002</v>
      </c>
      <c r="R38" s="791">
        <v>3.4182449450000001</v>
      </c>
      <c r="S38" s="791">
        <v>2.1660841259999999</v>
      </c>
      <c r="T38" s="791">
        <v>3.6253486939999999</v>
      </c>
      <c r="U38" s="792"/>
      <c r="V38" s="34"/>
      <c r="W38" s="1"/>
      <c r="X38" s="1"/>
    </row>
    <row r="39" spans="1:24" s="40" customFormat="1" ht="24.75" customHeight="1">
      <c r="A39" s="289" t="s">
        <v>23</v>
      </c>
      <c r="B39" s="1239" t="s">
        <v>662</v>
      </c>
      <c r="C39" s="657">
        <v>80628.418877988996</v>
      </c>
      <c r="D39" s="657">
        <v>73302.750763137999</v>
      </c>
      <c r="E39" s="795">
        <v>75355.208757247994</v>
      </c>
      <c r="F39" s="795">
        <v>85526.671967567003</v>
      </c>
      <c r="G39" s="795">
        <v>94508.517020711995</v>
      </c>
      <c r="H39" s="795">
        <v>98270.056415518004</v>
      </c>
      <c r="I39" s="795">
        <v>98595.462078055993</v>
      </c>
      <c r="J39" s="795">
        <v>99449.156795895004</v>
      </c>
      <c r="K39" s="795">
        <v>100273.38435872299</v>
      </c>
      <c r="L39" s="795">
        <v>99603.254654392993</v>
      </c>
      <c r="M39" s="795">
        <v>100845.127417052</v>
      </c>
      <c r="N39" s="795">
        <v>102390.735756158</v>
      </c>
      <c r="O39" s="795">
        <v>103426.15146553899</v>
      </c>
      <c r="P39" s="795">
        <v>103127.343416381</v>
      </c>
      <c r="Q39" s="795">
        <v>102815.31627531399</v>
      </c>
      <c r="R39" s="795">
        <v>103241.03809706001</v>
      </c>
      <c r="S39" s="795">
        <v>103772.37669921001</v>
      </c>
      <c r="T39" s="795">
        <v>104834.44007578499</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1755.4835872240001</v>
      </c>
      <c r="I40" s="797">
        <v>1719.3704830919999</v>
      </c>
      <c r="J40" s="797">
        <v>1693.9822049050001</v>
      </c>
      <c r="K40" s="797">
        <v>1696.0907658180001</v>
      </c>
      <c r="L40" s="797">
        <v>1849.7380285899999</v>
      </c>
      <c r="M40" s="797">
        <v>1901.3763774729998</v>
      </c>
      <c r="N40" s="797">
        <v>2054.5764185110002</v>
      </c>
      <c r="O40" s="797">
        <v>2076.3589088680001</v>
      </c>
      <c r="P40" s="797">
        <v>2066.8298151220001</v>
      </c>
      <c r="Q40" s="797">
        <v>2076.748178238</v>
      </c>
      <c r="R40" s="797">
        <v>2107.7140371309997</v>
      </c>
      <c r="S40" s="797">
        <v>2154.5237285370004</v>
      </c>
      <c r="T40" s="797">
        <v>2134.5019867629999</v>
      </c>
      <c r="U40" s="798"/>
      <c r="V40" s="221"/>
      <c r="W40" s="40"/>
      <c r="X40" s="40"/>
    </row>
    <row r="41" spans="1:24" ht="20.100000000000001" hidden="1" customHeight="1" thickBot="1">
      <c r="A41" s="1401" t="s">
        <v>243</v>
      </c>
      <c r="B41" s="1574"/>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401" t="s">
        <v>241</v>
      </c>
      <c r="B42" s="1401"/>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401" t="s">
        <v>242</v>
      </c>
      <c r="B43" s="1401"/>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401" t="s">
        <v>239</v>
      </c>
      <c r="B44" s="1401"/>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O268" sqref="O268"/>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6" t="s">
        <v>898</v>
      </c>
      <c r="B2" s="1417"/>
      <c r="C2" s="1417"/>
      <c r="D2" s="1417"/>
      <c r="E2" s="1417"/>
      <c r="F2" s="1417"/>
      <c r="G2" s="1417"/>
      <c r="H2" s="1417"/>
      <c r="I2" s="1417"/>
      <c r="J2" s="1417"/>
      <c r="K2" s="1417"/>
      <c r="L2" s="1417"/>
      <c r="M2" s="1417"/>
      <c r="N2" s="1417"/>
      <c r="O2" s="1417"/>
      <c r="P2" s="1417"/>
      <c r="Q2" s="1417"/>
      <c r="R2" s="1417"/>
      <c r="S2" s="1417"/>
      <c r="T2" s="1418"/>
      <c r="U2" s="23"/>
    </row>
    <row r="3" spans="1:21" ht="25.35" customHeight="1">
      <c r="A3" s="1374" t="s">
        <v>567</v>
      </c>
      <c r="B3" s="1496"/>
      <c r="C3" s="1581" t="s">
        <v>277</v>
      </c>
      <c r="D3" s="1378">
        <v>2021</v>
      </c>
      <c r="E3" s="1460">
        <v>2022</v>
      </c>
      <c r="F3" s="1378">
        <v>2023</v>
      </c>
      <c r="G3" s="1378">
        <v>2024</v>
      </c>
      <c r="H3" s="1378"/>
      <c r="I3" s="1378"/>
      <c r="J3" s="1378"/>
      <c r="K3" s="1378"/>
      <c r="L3" s="1378"/>
      <c r="M3" s="1378"/>
      <c r="N3" s="1378">
        <v>2025</v>
      </c>
      <c r="O3" s="1378"/>
      <c r="P3" s="1378"/>
      <c r="Q3" s="1378"/>
      <c r="R3" s="1378"/>
      <c r="S3" s="1378"/>
      <c r="T3" s="1379"/>
      <c r="U3" s="1"/>
    </row>
    <row r="4" spans="1:21" ht="25.35" customHeight="1">
      <c r="A4" s="1374"/>
      <c r="B4" s="1496"/>
      <c r="C4" s="1582"/>
      <c r="D4" s="1460"/>
      <c r="E4" s="1460"/>
      <c r="F4" s="1378"/>
      <c r="G4" s="896" t="s">
        <v>5</v>
      </c>
      <c r="H4" s="909" t="s">
        <v>6</v>
      </c>
      <c r="I4" s="896" t="s">
        <v>267</v>
      </c>
      <c r="J4" s="896" t="s">
        <v>7</v>
      </c>
      <c r="K4" s="896" t="s">
        <v>13</v>
      </c>
      <c r="L4" s="896" t="s">
        <v>14</v>
      </c>
      <c r="M4" s="909" t="s">
        <v>15</v>
      </c>
      <c r="N4" s="896" t="s">
        <v>0</v>
      </c>
      <c r="O4" s="896" t="s">
        <v>1</v>
      </c>
      <c r="P4" s="896" t="s">
        <v>2</v>
      </c>
      <c r="Q4" s="896" t="s">
        <v>3</v>
      </c>
      <c r="R4" s="896" t="s">
        <v>4</v>
      </c>
      <c r="S4" s="896" t="s">
        <v>5</v>
      </c>
      <c r="T4" s="944"/>
      <c r="U4" s="1"/>
    </row>
    <row r="5" spans="1:21" ht="24.75" customHeight="1">
      <c r="A5" s="196">
        <v>1</v>
      </c>
      <c r="B5" s="1301" t="s">
        <v>663</v>
      </c>
      <c r="C5" s="327">
        <v>5634.7153319999998</v>
      </c>
      <c r="D5" s="327">
        <v>7040.7090233819999</v>
      </c>
      <c r="E5" s="327">
        <v>8616.1597163139995</v>
      </c>
      <c r="F5" s="327">
        <v>9316.7105456339996</v>
      </c>
      <c r="G5" s="327">
        <v>9529.7582343649992</v>
      </c>
      <c r="H5" s="327">
        <v>9523.7630640900006</v>
      </c>
      <c r="I5" s="327">
        <v>9485.3236549939993</v>
      </c>
      <c r="J5" s="327">
        <v>9461.3738662209998</v>
      </c>
      <c r="K5" s="327">
        <v>9470.9163348460006</v>
      </c>
      <c r="L5" s="327">
        <v>9674.3084057849992</v>
      </c>
      <c r="M5" s="327">
        <v>9473.4686487899999</v>
      </c>
      <c r="N5" s="327">
        <v>9634.2804401390003</v>
      </c>
      <c r="O5" s="327">
        <v>9899.2148682579991</v>
      </c>
      <c r="P5" s="327">
        <v>10073.495830272999</v>
      </c>
      <c r="Q5" s="327">
        <v>10138.084020463</v>
      </c>
      <c r="R5" s="327">
        <v>9308.5393986359995</v>
      </c>
      <c r="S5" s="327">
        <v>9265.1656132980006</v>
      </c>
      <c r="T5" s="371"/>
      <c r="U5" s="1129"/>
    </row>
    <row r="6" spans="1:21" ht="25.35" customHeight="1">
      <c r="A6" s="196">
        <v>2</v>
      </c>
      <c r="B6" s="1301" t="s">
        <v>614</v>
      </c>
      <c r="C6" s="327">
        <v>426.15399400000001</v>
      </c>
      <c r="D6" s="327">
        <v>504.15356990200002</v>
      </c>
      <c r="E6" s="327">
        <v>608.92377850499997</v>
      </c>
      <c r="F6" s="327">
        <v>644.66269391599997</v>
      </c>
      <c r="G6" s="327">
        <v>626.16342202500005</v>
      </c>
      <c r="H6" s="327">
        <v>620.65139174000001</v>
      </c>
      <c r="I6" s="327">
        <v>617.01743306699996</v>
      </c>
      <c r="J6" s="327">
        <v>613.21340432199997</v>
      </c>
      <c r="K6" s="327">
        <v>606.48827349299995</v>
      </c>
      <c r="L6" s="327">
        <v>597.97577683600002</v>
      </c>
      <c r="M6" s="327">
        <v>591.73102236399995</v>
      </c>
      <c r="N6" s="327">
        <v>595.30213918799996</v>
      </c>
      <c r="O6" s="327">
        <v>599.39344548199995</v>
      </c>
      <c r="P6" s="327">
        <v>587.39994969899999</v>
      </c>
      <c r="Q6" s="327">
        <v>584.79058491900003</v>
      </c>
      <c r="R6" s="327">
        <v>587.53114363300006</v>
      </c>
      <c r="S6" s="327">
        <v>582.82983336999996</v>
      </c>
      <c r="T6" s="371"/>
      <c r="U6" s="1129"/>
    </row>
    <row r="7" spans="1:21" ht="25.35" customHeight="1">
      <c r="A7" s="196">
        <v>3</v>
      </c>
      <c r="B7" s="1301" t="s">
        <v>615</v>
      </c>
      <c r="C7" s="327">
        <v>282.34640400000001</v>
      </c>
      <c r="D7" s="327">
        <v>635.15856840900005</v>
      </c>
      <c r="E7" s="327">
        <v>941.18523521899999</v>
      </c>
      <c r="F7" s="327">
        <v>1237.463241148</v>
      </c>
      <c r="G7" s="327">
        <v>1116.3765649490001</v>
      </c>
      <c r="H7" s="327">
        <v>1102.5778729579999</v>
      </c>
      <c r="I7" s="327">
        <v>1085.802292028</v>
      </c>
      <c r="J7" s="327">
        <v>1089.5941555859999</v>
      </c>
      <c r="K7" s="327">
        <v>1140.807042812</v>
      </c>
      <c r="L7" s="327">
        <v>1091.6360560430001</v>
      </c>
      <c r="M7" s="327">
        <v>1009.946239141</v>
      </c>
      <c r="N7" s="327">
        <v>1051.0525478510001</v>
      </c>
      <c r="O7" s="327">
        <v>1065.5089130419999</v>
      </c>
      <c r="P7" s="327">
        <v>1114.2811649820001</v>
      </c>
      <c r="Q7" s="327">
        <v>1086.6549165629999</v>
      </c>
      <c r="R7" s="327">
        <v>1082.3894008509999</v>
      </c>
      <c r="S7" s="327">
        <v>1117.4126753620001</v>
      </c>
      <c r="T7" s="371"/>
      <c r="U7" s="1129"/>
    </row>
    <row r="8" spans="1:21" ht="25.35" customHeight="1">
      <c r="A8" s="196">
        <v>4</v>
      </c>
      <c r="B8" s="1301" t="s">
        <v>568</v>
      </c>
      <c r="C8" s="327">
        <v>1494.274283</v>
      </c>
      <c r="D8" s="327">
        <v>2783.5689688990001</v>
      </c>
      <c r="E8" s="327">
        <v>3985.7895302369998</v>
      </c>
      <c r="F8" s="327">
        <v>4777.7744170960004</v>
      </c>
      <c r="G8" s="327">
        <v>5016.8837142149996</v>
      </c>
      <c r="H8" s="327">
        <v>5088.8687377469996</v>
      </c>
      <c r="I8" s="327">
        <v>5090.7114211979997</v>
      </c>
      <c r="J8" s="327">
        <v>5130.360509094</v>
      </c>
      <c r="K8" s="327">
        <v>5144.8962477650002</v>
      </c>
      <c r="L8" s="327">
        <v>5223.0324051400003</v>
      </c>
      <c r="M8" s="327">
        <v>5112.3139495329997</v>
      </c>
      <c r="N8" s="327">
        <v>5429.4383940340003</v>
      </c>
      <c r="O8" s="327">
        <v>5468.4560703070001</v>
      </c>
      <c r="P8" s="327">
        <v>5602.9844751769997</v>
      </c>
      <c r="Q8" s="327">
        <v>5564.4795164870002</v>
      </c>
      <c r="R8" s="327">
        <v>5631.8496399810001</v>
      </c>
      <c r="S8" s="327">
        <v>5645.4297403179999</v>
      </c>
      <c r="T8" s="371"/>
      <c r="U8" s="1129"/>
    </row>
    <row r="9" spans="1:21" ht="25.35" customHeight="1">
      <c r="A9" s="196">
        <v>5</v>
      </c>
      <c r="B9" s="1301" t="s">
        <v>664</v>
      </c>
      <c r="C9" s="327">
        <v>136.71985699999999</v>
      </c>
      <c r="D9" s="327">
        <v>162.96688404</v>
      </c>
      <c r="E9" s="327">
        <v>158.68290448299999</v>
      </c>
      <c r="F9" s="327">
        <v>211.11383207</v>
      </c>
      <c r="G9" s="327">
        <v>200.73795829299999</v>
      </c>
      <c r="H9" s="327">
        <v>205.12398227899999</v>
      </c>
      <c r="I9" s="327">
        <v>210.80042510999999</v>
      </c>
      <c r="J9" s="327">
        <v>214.40436326599999</v>
      </c>
      <c r="K9" s="327">
        <v>223.274578959</v>
      </c>
      <c r="L9" s="327">
        <v>224.82348189000001</v>
      </c>
      <c r="M9" s="327">
        <v>198.61087091300001</v>
      </c>
      <c r="N9" s="327">
        <v>235.65404717300001</v>
      </c>
      <c r="O9" s="327">
        <v>245.15047924199999</v>
      </c>
      <c r="P9" s="327">
        <v>261.75435650999998</v>
      </c>
      <c r="Q9" s="327">
        <v>258.04770767600002</v>
      </c>
      <c r="R9" s="327">
        <v>265.10291800200002</v>
      </c>
      <c r="S9" s="327">
        <v>270.56056367299999</v>
      </c>
      <c r="T9" s="371"/>
      <c r="U9" s="1129"/>
    </row>
    <row r="10" spans="1:21" ht="25.35" customHeight="1">
      <c r="A10" s="196">
        <v>6</v>
      </c>
      <c r="B10" s="1301" t="s">
        <v>570</v>
      </c>
      <c r="C10" s="327">
        <v>3643.6094370000001</v>
      </c>
      <c r="D10" s="327">
        <v>4858.2324995549998</v>
      </c>
      <c r="E10" s="327">
        <v>6420.6179491800003</v>
      </c>
      <c r="F10" s="327">
        <v>8028.5689011129998</v>
      </c>
      <c r="G10" s="327">
        <v>8363.8213191819996</v>
      </c>
      <c r="H10" s="327">
        <v>8565.4493612200004</v>
      </c>
      <c r="I10" s="327">
        <v>8632.1553550829994</v>
      </c>
      <c r="J10" s="327">
        <v>8760.9770222059997</v>
      </c>
      <c r="K10" s="327">
        <v>8857.2660491789993</v>
      </c>
      <c r="L10" s="327">
        <v>8820.0813349</v>
      </c>
      <c r="M10" s="327">
        <v>8481.2425477600009</v>
      </c>
      <c r="N10" s="327">
        <v>8613.0343275699997</v>
      </c>
      <c r="O10" s="327">
        <v>8711.6366456880005</v>
      </c>
      <c r="P10" s="327">
        <v>8843.639064424</v>
      </c>
      <c r="Q10" s="327">
        <v>8880.0455017830009</v>
      </c>
      <c r="R10" s="327">
        <v>8988.0402234030007</v>
      </c>
      <c r="S10" s="327">
        <v>9068.5463298430004</v>
      </c>
      <c r="T10" s="371"/>
      <c r="U10" s="1129"/>
    </row>
    <row r="11" spans="1:21" ht="25.35" customHeight="1">
      <c r="A11" s="196">
        <v>7</v>
      </c>
      <c r="B11" s="1301" t="s">
        <v>618</v>
      </c>
      <c r="C11" s="327">
        <v>24680.89673</v>
      </c>
      <c r="D11" s="327">
        <v>24746.262334352999</v>
      </c>
      <c r="E11" s="327">
        <v>26560.149023350001</v>
      </c>
      <c r="F11" s="327">
        <v>28738.252202709002</v>
      </c>
      <c r="G11" s="327">
        <v>28737.498969724002</v>
      </c>
      <c r="H11" s="327">
        <v>28791.553330425999</v>
      </c>
      <c r="I11" s="327">
        <v>28878.863818566999</v>
      </c>
      <c r="J11" s="327">
        <v>28851.248950957</v>
      </c>
      <c r="K11" s="327">
        <v>28648.665913664001</v>
      </c>
      <c r="L11" s="327">
        <v>28737.597288323999</v>
      </c>
      <c r="M11" s="327">
        <v>28161.966549977999</v>
      </c>
      <c r="N11" s="327">
        <v>28554.726121289001</v>
      </c>
      <c r="O11" s="327">
        <v>29120.219174318001</v>
      </c>
      <c r="P11" s="327">
        <v>29498.756856742999</v>
      </c>
      <c r="Q11" s="327">
        <v>29164.09003775</v>
      </c>
      <c r="R11" s="327">
        <v>29193.479905101001</v>
      </c>
      <c r="S11" s="327">
        <v>29135.705053197002</v>
      </c>
      <c r="T11" s="371"/>
      <c r="U11" s="1129"/>
    </row>
    <row r="12" spans="1:21" ht="36">
      <c r="A12" s="196">
        <v>8</v>
      </c>
      <c r="B12" s="1301" t="s">
        <v>665</v>
      </c>
      <c r="C12" s="327">
        <v>1088.925469</v>
      </c>
      <c r="D12" s="327">
        <v>2227.5400910869998</v>
      </c>
      <c r="E12" s="327">
        <v>2993.5259766129998</v>
      </c>
      <c r="F12" s="327">
        <v>3628.6340393370001</v>
      </c>
      <c r="G12" s="327">
        <v>3582.3485991450002</v>
      </c>
      <c r="H12" s="327">
        <v>3616.8004456519998</v>
      </c>
      <c r="I12" s="327">
        <v>3605.6094601089999</v>
      </c>
      <c r="J12" s="327">
        <v>3610.2099514490001</v>
      </c>
      <c r="K12" s="327">
        <v>3593.659179191</v>
      </c>
      <c r="L12" s="327">
        <v>3679.7202828240002</v>
      </c>
      <c r="M12" s="327">
        <v>3630.095062291</v>
      </c>
      <c r="N12" s="327">
        <v>3719.5730430419999</v>
      </c>
      <c r="O12" s="327">
        <v>3790.884237233</v>
      </c>
      <c r="P12" s="327">
        <v>3879.7260521920002</v>
      </c>
      <c r="Q12" s="327">
        <v>3890.7742220529999</v>
      </c>
      <c r="R12" s="327">
        <v>3938.6221027500001</v>
      </c>
      <c r="S12" s="327">
        <v>3971.1005200180002</v>
      </c>
      <c r="T12" s="371"/>
      <c r="U12" s="1129"/>
    </row>
    <row r="13" spans="1:21" ht="25.35" customHeight="1">
      <c r="A13" s="196">
        <v>9</v>
      </c>
      <c r="B13" s="1301" t="s">
        <v>666</v>
      </c>
      <c r="C13" s="327">
        <v>2296.403331</v>
      </c>
      <c r="D13" s="327">
        <v>3104.018244372</v>
      </c>
      <c r="E13" s="327">
        <v>3788.6779423439998</v>
      </c>
      <c r="F13" s="327">
        <v>5089.2983679540002</v>
      </c>
      <c r="G13" s="327">
        <v>5543.9808345029996</v>
      </c>
      <c r="H13" s="327">
        <v>5570.8625695780001</v>
      </c>
      <c r="I13" s="327">
        <v>5683.6924139089997</v>
      </c>
      <c r="J13" s="327">
        <v>5679.7696468020004</v>
      </c>
      <c r="K13" s="327">
        <v>5698.2293891059999</v>
      </c>
      <c r="L13" s="327">
        <v>5829.9772621640004</v>
      </c>
      <c r="M13" s="327">
        <v>5776.4599964709996</v>
      </c>
      <c r="N13" s="327">
        <v>6103.6948276069998</v>
      </c>
      <c r="O13" s="327">
        <v>6268.3151336190003</v>
      </c>
      <c r="P13" s="327">
        <v>6406.2498456969997</v>
      </c>
      <c r="Q13" s="327">
        <v>6505.5212998839997</v>
      </c>
      <c r="R13" s="327">
        <v>6524.015582643</v>
      </c>
      <c r="S13" s="327">
        <v>6590.8249804759998</v>
      </c>
      <c r="T13" s="371"/>
      <c r="U13" s="1129"/>
    </row>
    <row r="14" spans="1:21" ht="25.35" customHeight="1">
      <c r="A14" s="196">
        <v>10</v>
      </c>
      <c r="B14" s="1301" t="s">
        <v>667</v>
      </c>
      <c r="C14" s="327">
        <v>378.56532800000002</v>
      </c>
      <c r="D14" s="327">
        <v>835.14336209800001</v>
      </c>
      <c r="E14" s="327">
        <v>1640.249220703</v>
      </c>
      <c r="F14" s="327">
        <v>1968.761638874</v>
      </c>
      <c r="G14" s="327">
        <v>2185.781507059</v>
      </c>
      <c r="H14" s="327">
        <v>2223.1265423969999</v>
      </c>
      <c r="I14" s="327">
        <v>2242.107460448</v>
      </c>
      <c r="J14" s="327">
        <v>2246.3853954430001</v>
      </c>
      <c r="K14" s="327">
        <v>2232.0566377649998</v>
      </c>
      <c r="L14" s="327">
        <v>2295.4180817679999</v>
      </c>
      <c r="M14" s="327">
        <v>2359.2183065150002</v>
      </c>
      <c r="N14" s="327">
        <v>2283.3356154859998</v>
      </c>
      <c r="O14" s="327">
        <v>2292.6436417720001</v>
      </c>
      <c r="P14" s="327">
        <v>2293.2283529629999</v>
      </c>
      <c r="Q14" s="327">
        <v>2224.6564343179998</v>
      </c>
      <c r="R14" s="327">
        <v>2240.8440069419999</v>
      </c>
      <c r="S14" s="327">
        <v>2227.4358826110001</v>
      </c>
      <c r="T14" s="371"/>
      <c r="U14" s="1129"/>
    </row>
    <row r="15" spans="1:21" ht="24">
      <c r="A15" s="196">
        <v>11</v>
      </c>
      <c r="B15" s="1308" t="s">
        <v>622</v>
      </c>
      <c r="C15" s="327">
        <v>2693.1977069999998</v>
      </c>
      <c r="D15" s="327">
        <v>4373.9771822160001</v>
      </c>
      <c r="E15" s="327">
        <v>4905.8301788420004</v>
      </c>
      <c r="F15" s="327">
        <v>5709.2159385650002</v>
      </c>
      <c r="G15" s="327">
        <v>6000.9782087149997</v>
      </c>
      <c r="H15" s="327">
        <v>6080.9848211910003</v>
      </c>
      <c r="I15" s="327">
        <v>6140.9148417380002</v>
      </c>
      <c r="J15" s="327">
        <v>6251.9188269819997</v>
      </c>
      <c r="K15" s="327">
        <v>6402.7991927590001</v>
      </c>
      <c r="L15" s="327">
        <v>6501.9369597340001</v>
      </c>
      <c r="M15" s="327">
        <v>6449.4413460240003</v>
      </c>
      <c r="N15" s="327">
        <v>6564.7993911650001</v>
      </c>
      <c r="O15" s="327">
        <v>6613.1226342099999</v>
      </c>
      <c r="P15" s="327">
        <v>6634.6904204390003</v>
      </c>
      <c r="Q15" s="327">
        <v>6706.5399578349998</v>
      </c>
      <c r="R15" s="327">
        <v>6796.9324437120003</v>
      </c>
      <c r="S15" s="327">
        <v>6723.07454779</v>
      </c>
      <c r="T15" s="371"/>
      <c r="U15" s="1129"/>
    </row>
    <row r="16" spans="1:21" ht="40.5" customHeight="1">
      <c r="A16" s="196">
        <v>12</v>
      </c>
      <c r="B16" s="1301" t="s">
        <v>668</v>
      </c>
      <c r="C16" s="327">
        <v>148.069759</v>
      </c>
      <c r="D16" s="327">
        <v>101.714031097</v>
      </c>
      <c r="E16" s="327">
        <v>236.26497865100001</v>
      </c>
      <c r="F16" s="327">
        <v>248.748992808</v>
      </c>
      <c r="G16" s="327">
        <v>240.600303986</v>
      </c>
      <c r="H16" s="327">
        <v>240.43372399399999</v>
      </c>
      <c r="I16" s="327">
        <v>229.92827764699999</v>
      </c>
      <c r="J16" s="327">
        <v>235.05159133199999</v>
      </c>
      <c r="K16" s="327">
        <v>229.25128990799999</v>
      </c>
      <c r="L16" s="327">
        <v>228.19129146099999</v>
      </c>
      <c r="M16" s="327">
        <v>202.443070871</v>
      </c>
      <c r="N16" s="327">
        <v>216.97735921099999</v>
      </c>
      <c r="O16" s="327">
        <v>248.40954109899999</v>
      </c>
      <c r="P16" s="327">
        <v>266.67753005999998</v>
      </c>
      <c r="Q16" s="327">
        <v>273.08793422700001</v>
      </c>
      <c r="R16" s="327">
        <v>268.53511247900002</v>
      </c>
      <c r="S16" s="327">
        <v>250.51327199599999</v>
      </c>
      <c r="T16" s="371"/>
      <c r="U16" s="1129"/>
    </row>
    <row r="17" spans="1:24" ht="25.35" customHeight="1">
      <c r="A17" s="196">
        <v>13</v>
      </c>
      <c r="B17" s="1301" t="s">
        <v>577</v>
      </c>
      <c r="C17" s="327">
        <v>342.48825499999998</v>
      </c>
      <c r="D17" s="327">
        <v>372.09341163699997</v>
      </c>
      <c r="E17" s="327">
        <v>425.54177868900001</v>
      </c>
      <c r="F17" s="327">
        <v>508.286613923</v>
      </c>
      <c r="G17" s="327">
        <v>507.52347490800003</v>
      </c>
      <c r="H17" s="327">
        <v>505.21499589199999</v>
      </c>
      <c r="I17" s="327">
        <v>506.79936694399998</v>
      </c>
      <c r="J17" s="327">
        <v>517.43349820499998</v>
      </c>
      <c r="K17" s="327">
        <v>524.73806808200004</v>
      </c>
      <c r="L17" s="327">
        <v>532.497946189</v>
      </c>
      <c r="M17" s="327">
        <v>542.55887015500002</v>
      </c>
      <c r="N17" s="327">
        <v>525.061444822</v>
      </c>
      <c r="O17" s="327">
        <v>550.63496690500006</v>
      </c>
      <c r="P17" s="327">
        <v>572.15142211199998</v>
      </c>
      <c r="Q17" s="327">
        <v>577.31013607600005</v>
      </c>
      <c r="R17" s="327">
        <v>577.02684820000002</v>
      </c>
      <c r="S17" s="327">
        <v>567.75495633200001</v>
      </c>
      <c r="T17" s="371"/>
      <c r="U17" s="1129"/>
      <c r="X17" s="48"/>
    </row>
    <row r="18" spans="1:24" ht="25.35" customHeight="1">
      <c r="A18" s="196">
        <v>14</v>
      </c>
      <c r="B18" s="1301" t="s">
        <v>625</v>
      </c>
      <c r="C18" s="327">
        <v>275.282779</v>
      </c>
      <c r="D18" s="327">
        <v>636.24120373699998</v>
      </c>
      <c r="E18" s="327">
        <v>697.60666748200003</v>
      </c>
      <c r="F18" s="327">
        <v>757.93634422699995</v>
      </c>
      <c r="G18" s="327">
        <v>753.70026906999999</v>
      </c>
      <c r="H18" s="327">
        <v>737.60815800600005</v>
      </c>
      <c r="I18" s="327">
        <v>698.76234313600003</v>
      </c>
      <c r="J18" s="327">
        <v>710.27213190999998</v>
      </c>
      <c r="K18" s="327">
        <v>715.65916304200005</v>
      </c>
      <c r="L18" s="327">
        <v>728.31045181499996</v>
      </c>
      <c r="M18" s="327">
        <v>714.283580723</v>
      </c>
      <c r="N18" s="327">
        <v>724.03181221499995</v>
      </c>
      <c r="O18" s="327">
        <v>744.33605185800002</v>
      </c>
      <c r="P18" s="327">
        <v>737.37402874899999</v>
      </c>
      <c r="Q18" s="327">
        <v>727.53809562900005</v>
      </c>
      <c r="R18" s="327">
        <v>737.40740198900005</v>
      </c>
      <c r="S18" s="327">
        <v>744.58175314000005</v>
      </c>
      <c r="T18" s="371"/>
      <c r="U18" s="1129"/>
      <c r="X18" s="48"/>
    </row>
    <row r="19" spans="1:24" ht="38.25" customHeight="1">
      <c r="A19" s="196">
        <v>15</v>
      </c>
      <c r="B19" s="1301" t="s">
        <v>669</v>
      </c>
      <c r="C19" s="327">
        <v>2549.1316449999999</v>
      </c>
      <c r="D19" s="327">
        <v>6901.503482393</v>
      </c>
      <c r="E19" s="327">
        <v>9059.5532739099999</v>
      </c>
      <c r="F19" s="327">
        <v>9353.7627304550006</v>
      </c>
      <c r="G19" s="327">
        <v>8954.0598815310004</v>
      </c>
      <c r="H19" s="327">
        <v>8923.7238786569997</v>
      </c>
      <c r="I19" s="327">
        <v>8843.7489034150003</v>
      </c>
      <c r="J19" s="327">
        <v>8873.3866483769998</v>
      </c>
      <c r="K19" s="327">
        <v>8804.8131296079991</v>
      </c>
      <c r="L19" s="327">
        <v>8880.6321562089997</v>
      </c>
      <c r="M19" s="327">
        <v>9755.2194979409996</v>
      </c>
      <c r="N19" s="327">
        <v>9459.4045636810006</v>
      </c>
      <c r="O19" s="327">
        <v>9210.1538936230008</v>
      </c>
      <c r="P19" s="327">
        <v>9333.1445837840001</v>
      </c>
      <c r="Q19" s="327">
        <v>9215.0740488360007</v>
      </c>
      <c r="R19" s="327">
        <v>9205.5746811600002</v>
      </c>
      <c r="S19" s="327">
        <v>9270.0488801529991</v>
      </c>
      <c r="T19" s="371"/>
      <c r="U19" s="1129"/>
      <c r="W19" s="48"/>
      <c r="X19" s="48"/>
    </row>
    <row r="20" spans="1:24" ht="25.35" customHeight="1">
      <c r="A20" s="196">
        <v>16</v>
      </c>
      <c r="B20" s="1301" t="s">
        <v>627</v>
      </c>
      <c r="C20" s="327">
        <v>1212.0232470000001</v>
      </c>
      <c r="D20" s="327">
        <v>815.88116141199998</v>
      </c>
      <c r="E20" s="327">
        <v>259.24600560900001</v>
      </c>
      <c r="F20" s="327">
        <v>199.804762334</v>
      </c>
      <c r="G20" s="327">
        <v>188.96595972099999</v>
      </c>
      <c r="H20" s="327">
        <v>179.08791800399999</v>
      </c>
      <c r="I20" s="327">
        <v>181.279967352</v>
      </c>
      <c r="J20" s="327">
        <v>175.27564988</v>
      </c>
      <c r="K20" s="327">
        <v>169.79139441699999</v>
      </c>
      <c r="L20" s="327">
        <v>167.09891085300001</v>
      </c>
      <c r="M20" s="327">
        <v>163.56573477800001</v>
      </c>
      <c r="N20" s="327">
        <v>164.14264316399999</v>
      </c>
      <c r="O20" s="327">
        <v>165.94761831299999</v>
      </c>
      <c r="P20" s="327">
        <v>167.728370291</v>
      </c>
      <c r="Q20" s="327">
        <v>167.44803477900001</v>
      </c>
      <c r="R20" s="327">
        <v>169.07987799599999</v>
      </c>
      <c r="S20" s="327">
        <v>166.81972694999999</v>
      </c>
      <c r="T20" s="371"/>
      <c r="U20" s="1129"/>
      <c r="X20" s="48"/>
    </row>
    <row r="21" spans="1:24" ht="25.35" customHeight="1">
      <c r="A21" s="196">
        <v>17</v>
      </c>
      <c r="B21" s="1301" t="s">
        <v>670</v>
      </c>
      <c r="C21" s="327">
        <v>4381.6860699999997</v>
      </c>
      <c r="D21" s="327">
        <v>2627.912612522</v>
      </c>
      <c r="E21" s="327">
        <v>3.4840327069999999</v>
      </c>
      <c r="F21" s="327">
        <v>13.079505159</v>
      </c>
      <c r="G21" s="327">
        <v>16.001867574999999</v>
      </c>
      <c r="H21" s="327">
        <v>11.224478216</v>
      </c>
      <c r="I21" s="327">
        <v>11.760841383000001</v>
      </c>
      <c r="J21" s="327">
        <v>11.341832309000001</v>
      </c>
      <c r="K21" s="327">
        <v>10.599546789</v>
      </c>
      <c r="L21" s="327">
        <v>10.178349535000001</v>
      </c>
      <c r="M21" s="327">
        <v>7.5441994159999997</v>
      </c>
      <c r="N21" s="327">
        <v>7.9535276420000001</v>
      </c>
      <c r="O21" s="327">
        <v>7.8338869969999996</v>
      </c>
      <c r="P21" s="327">
        <v>12.051602466</v>
      </c>
      <c r="Q21" s="327">
        <v>15.655918842</v>
      </c>
      <c r="R21" s="327">
        <v>20.120426568999999</v>
      </c>
      <c r="S21" s="327">
        <v>22.780473644000001</v>
      </c>
      <c r="T21" s="371"/>
      <c r="U21" s="1129"/>
      <c r="X21" s="48"/>
    </row>
    <row r="22" spans="1:24" ht="25.35" customHeight="1">
      <c r="A22" s="196">
        <v>18</v>
      </c>
      <c r="B22" s="1301" t="s">
        <v>673</v>
      </c>
      <c r="C22" s="327">
        <v>4369.1949260000001</v>
      </c>
      <c r="D22" s="327">
        <v>15052.557806485</v>
      </c>
      <c r="E22" s="327">
        <v>17660.603953362999</v>
      </c>
      <c r="F22" s="327">
        <v>18570.342726327999</v>
      </c>
      <c r="G22" s="327">
        <v>19565.228056505999</v>
      </c>
      <c r="H22" s="327">
        <v>19729.677727500999</v>
      </c>
      <c r="I22" s="327">
        <v>19898.485854301998</v>
      </c>
      <c r="J22" s="327">
        <v>19998.748178104001</v>
      </c>
      <c r="K22" s="327">
        <v>20638.297967049999</v>
      </c>
      <c r="L22" s="327">
        <v>20865.277350464999</v>
      </c>
      <c r="M22" s="327">
        <v>20929.119602636001</v>
      </c>
      <c r="N22" s="327">
        <v>20942.424812198999</v>
      </c>
      <c r="O22" s="327">
        <v>21065.968132227001</v>
      </c>
      <c r="P22" s="327">
        <v>21076.963251317</v>
      </c>
      <c r="Q22" s="327">
        <v>21322.142374416999</v>
      </c>
      <c r="R22" s="327">
        <v>21584.986864940001</v>
      </c>
      <c r="S22" s="327">
        <v>21812.574417074</v>
      </c>
      <c r="T22" s="371"/>
      <c r="U22" s="1129"/>
      <c r="X22" s="48"/>
    </row>
    <row r="23" spans="1:24" ht="25.35" customHeight="1">
      <c r="A23" s="196">
        <v>19</v>
      </c>
      <c r="B23" s="1301" t="s">
        <v>671</v>
      </c>
      <c r="C23" s="327">
        <v>42186.726459999998</v>
      </c>
      <c r="D23" s="327">
        <v>38800.589210220001</v>
      </c>
      <c r="E23" s="327">
        <v>40332.652811266002</v>
      </c>
      <c r="F23" s="327">
        <v>41788.109257794</v>
      </c>
      <c r="G23" s="327">
        <v>43466.196902199998</v>
      </c>
      <c r="H23" s="327">
        <v>43795.656912354003</v>
      </c>
      <c r="I23" s="327">
        <v>44176.523630716001</v>
      </c>
      <c r="J23" s="327">
        <v>44390.849285363001</v>
      </c>
      <c r="K23" s="327">
        <v>44013.930741878998</v>
      </c>
      <c r="L23" s="327">
        <v>43994.719780735002</v>
      </c>
      <c r="M23" s="327">
        <v>45336.087881623003</v>
      </c>
      <c r="N23" s="327">
        <v>44345.607411085999</v>
      </c>
      <c r="O23" s="327">
        <v>44924.101430347997</v>
      </c>
      <c r="P23" s="327">
        <v>45286.989329481003</v>
      </c>
      <c r="Q23" s="327">
        <v>45022.628242651997</v>
      </c>
      <c r="R23" s="327">
        <v>45224.803699871998</v>
      </c>
      <c r="S23" s="327">
        <v>45471.244753286002</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144596.60604767199</v>
      </c>
      <c r="H24" s="603">
        <v>145512.38991190199</v>
      </c>
      <c r="I24" s="603">
        <v>146220.287761146</v>
      </c>
      <c r="J24" s="603">
        <v>146821.81490780797</v>
      </c>
      <c r="K24" s="603">
        <v>147126.140140314</v>
      </c>
      <c r="L24" s="603">
        <v>148083.41357267002</v>
      </c>
      <c r="M24" s="603">
        <v>148895.31697792301</v>
      </c>
      <c r="N24" s="603">
        <v>149170.49446856399</v>
      </c>
      <c r="O24" s="603">
        <v>150991.930764541</v>
      </c>
      <c r="P24" s="603">
        <v>152649.286487359</v>
      </c>
      <c r="Q24" s="603">
        <v>152324.56898518902</v>
      </c>
      <c r="R24" s="603">
        <v>152344.881678859</v>
      </c>
      <c r="S24" s="603">
        <v>152904.403972531</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M3"/>
    <mergeCell ref="N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2" zoomScale="85" zoomScaleNormal="100" zoomScaleSheetLayoutView="85" workbookViewId="0">
      <selection activeCell="S51" activeCellId="2" sqref="S25 S46 S51"/>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6" t="s">
        <v>899</v>
      </c>
      <c r="B2" s="1417"/>
      <c r="C2" s="1417"/>
      <c r="D2" s="1417"/>
      <c r="E2" s="1417"/>
      <c r="F2" s="1417"/>
      <c r="G2" s="1417"/>
      <c r="H2" s="1417"/>
      <c r="I2" s="1417"/>
      <c r="J2" s="1417"/>
      <c r="K2" s="1417"/>
      <c r="L2" s="1417"/>
      <c r="M2" s="1417"/>
      <c r="N2" s="1417"/>
      <c r="O2" s="1417"/>
      <c r="P2" s="1417"/>
      <c r="Q2" s="1417"/>
      <c r="R2" s="1417"/>
      <c r="S2" s="1417"/>
      <c r="T2" s="1418"/>
      <c r="U2" s="23"/>
    </row>
    <row r="3" spans="1:21" ht="22.35" customHeight="1">
      <c r="A3" s="1458" t="s">
        <v>567</v>
      </c>
      <c r="B3" s="1459"/>
      <c r="C3" s="1581" t="s">
        <v>277</v>
      </c>
      <c r="D3" s="1378">
        <v>2021</v>
      </c>
      <c r="E3" s="1378">
        <v>2022</v>
      </c>
      <c r="F3" s="1378">
        <v>2023</v>
      </c>
      <c r="G3" s="1378">
        <v>2024</v>
      </c>
      <c r="H3" s="1378"/>
      <c r="I3" s="1378"/>
      <c r="J3" s="1378"/>
      <c r="K3" s="1378"/>
      <c r="L3" s="1378"/>
      <c r="M3" s="1378"/>
      <c r="N3" s="1378">
        <v>2025</v>
      </c>
      <c r="O3" s="1378"/>
      <c r="P3" s="1378"/>
      <c r="Q3" s="1378"/>
      <c r="R3" s="1378"/>
      <c r="S3" s="1378"/>
      <c r="T3" s="1379"/>
    </row>
    <row r="4" spans="1:21" ht="22.35" customHeight="1">
      <c r="A4" s="1458"/>
      <c r="B4" s="1459"/>
      <c r="C4" s="1582"/>
      <c r="D4" s="1460"/>
      <c r="E4" s="1378"/>
      <c r="F4" s="1378"/>
      <c r="G4" s="896" t="s">
        <v>5</v>
      </c>
      <c r="H4" s="909" t="s">
        <v>6</v>
      </c>
      <c r="I4" s="896" t="s">
        <v>267</v>
      </c>
      <c r="J4" s="896" t="s">
        <v>7</v>
      </c>
      <c r="K4" s="896" t="s">
        <v>13</v>
      </c>
      <c r="L4" s="896" t="s">
        <v>14</v>
      </c>
      <c r="M4" s="909" t="s">
        <v>15</v>
      </c>
      <c r="N4" s="896" t="s">
        <v>0</v>
      </c>
      <c r="O4" s="896" t="s">
        <v>1</v>
      </c>
      <c r="P4" s="896" t="s">
        <v>2</v>
      </c>
      <c r="Q4" s="896" t="s">
        <v>3</v>
      </c>
      <c r="R4" s="896" t="s">
        <v>4</v>
      </c>
      <c r="S4" s="896" t="s">
        <v>5</v>
      </c>
      <c r="T4" s="944"/>
    </row>
    <row r="5" spans="1:21" ht="15" customHeight="1">
      <c r="A5" s="1584" t="s">
        <v>511</v>
      </c>
      <c r="B5" s="1585"/>
      <c r="C5" s="69"/>
      <c r="D5" s="69"/>
      <c r="E5" s="69"/>
      <c r="F5" s="69"/>
      <c r="G5" s="69"/>
      <c r="H5" s="69"/>
      <c r="I5" s="69"/>
      <c r="J5" s="69"/>
      <c r="K5" s="69"/>
      <c r="L5" s="69"/>
      <c r="M5" s="69"/>
      <c r="N5" s="1141" t="s">
        <v>733</v>
      </c>
      <c r="O5" s="1141"/>
      <c r="P5" s="1141"/>
      <c r="Q5" s="1141"/>
      <c r="R5" s="1141"/>
      <c r="S5" s="1141"/>
      <c r="T5" s="371"/>
    </row>
    <row r="6" spans="1:21" ht="12" customHeight="1">
      <c r="A6" s="92" t="s">
        <v>17</v>
      </c>
      <c r="B6" s="1280" t="s">
        <v>663</v>
      </c>
      <c r="C6" s="69">
        <v>4878.339414</v>
      </c>
      <c r="D6" s="69">
        <v>6094.2089593500004</v>
      </c>
      <c r="E6" s="69">
        <v>7586.4449347150003</v>
      </c>
      <c r="F6" s="69">
        <v>8166.6239940690002</v>
      </c>
      <c r="G6" s="69">
        <v>8316.2645834640007</v>
      </c>
      <c r="H6" s="69">
        <v>8312.1363637119994</v>
      </c>
      <c r="I6" s="69">
        <v>8264.3043443049992</v>
      </c>
      <c r="J6" s="69">
        <v>8207.1890151850002</v>
      </c>
      <c r="K6" s="69">
        <v>8219.8619388749994</v>
      </c>
      <c r="L6" s="69">
        <v>8405.4323007849998</v>
      </c>
      <c r="M6" s="69">
        <v>8219.8216633829998</v>
      </c>
      <c r="N6" s="69">
        <v>8355.1127965150008</v>
      </c>
      <c r="O6" s="69">
        <v>8592.5098223280002</v>
      </c>
      <c r="P6" s="69">
        <v>8742.3604354689996</v>
      </c>
      <c r="Q6" s="69">
        <v>8776.4329666060003</v>
      </c>
      <c r="R6" s="69">
        <v>7946.1634378979998</v>
      </c>
      <c r="S6" s="69">
        <v>7882.4508994360003</v>
      </c>
      <c r="T6" s="371"/>
      <c r="U6" s="1131"/>
    </row>
    <row r="7" spans="1:21" ht="12" customHeight="1">
      <c r="A7" s="92" t="s">
        <v>17</v>
      </c>
      <c r="B7" s="1280" t="s">
        <v>614</v>
      </c>
      <c r="C7" s="69">
        <v>382.64471900000001</v>
      </c>
      <c r="D7" s="69">
        <v>457.81537488399999</v>
      </c>
      <c r="E7" s="69">
        <v>551.49735732600004</v>
      </c>
      <c r="F7" s="69">
        <v>574.49379624000005</v>
      </c>
      <c r="G7" s="69">
        <v>554.60873063600002</v>
      </c>
      <c r="H7" s="69">
        <v>550.77559256699999</v>
      </c>
      <c r="I7" s="69">
        <v>546.23004873499997</v>
      </c>
      <c r="J7" s="69">
        <v>543.68293152700005</v>
      </c>
      <c r="K7" s="69">
        <v>538.03422954099995</v>
      </c>
      <c r="L7" s="69">
        <v>529.15610014100002</v>
      </c>
      <c r="M7" s="69">
        <v>525.84698322400004</v>
      </c>
      <c r="N7" s="69">
        <v>529.09556683699998</v>
      </c>
      <c r="O7" s="69">
        <v>534.634368118</v>
      </c>
      <c r="P7" s="69">
        <v>522.93013964600004</v>
      </c>
      <c r="Q7" s="69">
        <v>521.35020899799997</v>
      </c>
      <c r="R7" s="69">
        <v>524.77656596300005</v>
      </c>
      <c r="S7" s="69">
        <v>521.11095885500004</v>
      </c>
      <c r="T7" s="371"/>
      <c r="U7" s="1131"/>
    </row>
    <row r="8" spans="1:21" ht="12" customHeight="1">
      <c r="A8" s="92" t="s">
        <v>17</v>
      </c>
      <c r="B8" s="1280" t="s">
        <v>615</v>
      </c>
      <c r="C8" s="69">
        <v>229.38485299999999</v>
      </c>
      <c r="D8" s="69">
        <v>504.32757853700002</v>
      </c>
      <c r="E8" s="69">
        <v>707.08194543000002</v>
      </c>
      <c r="F8" s="69">
        <v>950.29009305399995</v>
      </c>
      <c r="G8" s="69">
        <v>867.52070600800005</v>
      </c>
      <c r="H8" s="69">
        <v>855.00062197399996</v>
      </c>
      <c r="I8" s="69">
        <v>851.417580853</v>
      </c>
      <c r="J8" s="69">
        <v>869.10106714400001</v>
      </c>
      <c r="K8" s="69">
        <v>921.38091481599997</v>
      </c>
      <c r="L8" s="69">
        <v>853.82610134599997</v>
      </c>
      <c r="M8" s="69">
        <v>762.85717903299997</v>
      </c>
      <c r="N8" s="69">
        <v>796.83537931599994</v>
      </c>
      <c r="O8" s="69">
        <v>807.55660519000003</v>
      </c>
      <c r="P8" s="69">
        <v>850.19897821699999</v>
      </c>
      <c r="Q8" s="69">
        <v>828.39461530699998</v>
      </c>
      <c r="R8" s="69">
        <v>832.32389036200004</v>
      </c>
      <c r="S8" s="69">
        <v>861.75900592999994</v>
      </c>
      <c r="T8" s="371"/>
      <c r="U8" s="1131"/>
    </row>
    <row r="9" spans="1:21" ht="12" customHeight="1">
      <c r="A9" s="92" t="s">
        <v>17</v>
      </c>
      <c r="B9" s="1280" t="s">
        <v>568</v>
      </c>
      <c r="C9" s="69">
        <v>1250.446295</v>
      </c>
      <c r="D9" s="69">
        <v>2381.358675601</v>
      </c>
      <c r="E9" s="69">
        <v>3381.256680295</v>
      </c>
      <c r="F9" s="69">
        <v>4111.9597574279996</v>
      </c>
      <c r="G9" s="69">
        <v>4413.2157813410004</v>
      </c>
      <c r="H9" s="69">
        <v>4475.8104764489999</v>
      </c>
      <c r="I9" s="69">
        <v>4435.4807917369999</v>
      </c>
      <c r="J9" s="69">
        <v>4479.0640524999999</v>
      </c>
      <c r="K9" s="69">
        <v>4499.4055888399998</v>
      </c>
      <c r="L9" s="69">
        <v>4556.8870472030003</v>
      </c>
      <c r="M9" s="69">
        <v>4425.8528398389999</v>
      </c>
      <c r="N9" s="69">
        <v>4723.6216920919996</v>
      </c>
      <c r="O9" s="69">
        <v>4761.0543960980003</v>
      </c>
      <c r="P9" s="69">
        <v>4823.1986286359997</v>
      </c>
      <c r="Q9" s="69">
        <v>4799.7876053729997</v>
      </c>
      <c r="R9" s="69">
        <v>4853.6851895039999</v>
      </c>
      <c r="S9" s="69">
        <v>4852.2917126069997</v>
      </c>
      <c r="T9" s="371"/>
      <c r="U9" s="1131"/>
    </row>
    <row r="10" spans="1:21" ht="12" customHeight="1">
      <c r="A10" s="92" t="s">
        <v>17</v>
      </c>
      <c r="B10" s="1280" t="s">
        <v>664</v>
      </c>
      <c r="C10" s="69">
        <v>123.13582700000001</v>
      </c>
      <c r="D10" s="69">
        <v>140.16664192299999</v>
      </c>
      <c r="E10" s="69">
        <v>134.32367708000001</v>
      </c>
      <c r="F10" s="69">
        <v>169.33905002099999</v>
      </c>
      <c r="G10" s="69">
        <v>151.57504373</v>
      </c>
      <c r="H10" s="69">
        <v>157.15146367599999</v>
      </c>
      <c r="I10" s="69">
        <v>161.23112613800001</v>
      </c>
      <c r="J10" s="69">
        <v>164.681403426</v>
      </c>
      <c r="K10" s="69">
        <v>194.99624238800001</v>
      </c>
      <c r="L10" s="69">
        <v>196.40095373899999</v>
      </c>
      <c r="M10" s="69">
        <v>166.23137665499999</v>
      </c>
      <c r="N10" s="69">
        <v>203.92357251999999</v>
      </c>
      <c r="O10" s="69">
        <v>215.00237811299999</v>
      </c>
      <c r="P10" s="69">
        <v>215.63329550099999</v>
      </c>
      <c r="Q10" s="69">
        <v>212.05758808600001</v>
      </c>
      <c r="R10" s="69">
        <v>216.50026926800001</v>
      </c>
      <c r="S10" s="69">
        <v>221.05019303200001</v>
      </c>
      <c r="T10" s="371"/>
      <c r="U10" s="1131"/>
    </row>
    <row r="11" spans="1:21" ht="12" customHeight="1">
      <c r="A11" s="92" t="s">
        <v>17</v>
      </c>
      <c r="B11" s="1280" t="s">
        <v>570</v>
      </c>
      <c r="C11" s="69">
        <v>3339.7987830000002</v>
      </c>
      <c r="D11" s="69">
        <v>4517.3653110499999</v>
      </c>
      <c r="E11" s="69">
        <v>5871.7809107290004</v>
      </c>
      <c r="F11" s="69">
        <v>7313.3792806820002</v>
      </c>
      <c r="G11" s="69">
        <v>7605.7914838480001</v>
      </c>
      <c r="H11" s="69">
        <v>7770.1926347750004</v>
      </c>
      <c r="I11" s="69">
        <v>7840.652220856</v>
      </c>
      <c r="J11" s="69">
        <v>7943.9116388550001</v>
      </c>
      <c r="K11" s="69">
        <v>8016.769371716</v>
      </c>
      <c r="L11" s="69">
        <v>7961.9641442680004</v>
      </c>
      <c r="M11" s="69">
        <v>7622.9955391940002</v>
      </c>
      <c r="N11" s="69">
        <v>7731.7050513590002</v>
      </c>
      <c r="O11" s="69">
        <v>7834.7060363419996</v>
      </c>
      <c r="P11" s="69">
        <v>7947.201996842</v>
      </c>
      <c r="Q11" s="69">
        <v>7982.3582411560001</v>
      </c>
      <c r="R11" s="69">
        <v>8067.2728550530001</v>
      </c>
      <c r="S11" s="69">
        <v>8137.7645044110004</v>
      </c>
      <c r="T11" s="371"/>
      <c r="U11" s="1131"/>
    </row>
    <row r="12" spans="1:21" ht="12" customHeight="1">
      <c r="A12" s="92" t="s">
        <v>17</v>
      </c>
      <c r="B12" s="1280" t="s">
        <v>618</v>
      </c>
      <c r="C12" s="69">
        <v>22369.846237999998</v>
      </c>
      <c r="D12" s="69">
        <v>22295.381637179999</v>
      </c>
      <c r="E12" s="69">
        <v>23954.916691033999</v>
      </c>
      <c r="F12" s="69">
        <v>25921.533544409998</v>
      </c>
      <c r="G12" s="69">
        <v>25920.832823789999</v>
      </c>
      <c r="H12" s="69">
        <v>25962.277063581001</v>
      </c>
      <c r="I12" s="69">
        <v>26040.832475542</v>
      </c>
      <c r="J12" s="69">
        <v>26010.502053808999</v>
      </c>
      <c r="K12" s="69">
        <v>25841.172625081999</v>
      </c>
      <c r="L12" s="69">
        <v>25873.439249563002</v>
      </c>
      <c r="M12" s="69">
        <v>25311.807699333</v>
      </c>
      <c r="N12" s="69">
        <v>25678.471015163999</v>
      </c>
      <c r="O12" s="69">
        <v>26171.588736966001</v>
      </c>
      <c r="P12" s="69">
        <v>26423.724111537002</v>
      </c>
      <c r="Q12" s="69">
        <v>26089.427623490999</v>
      </c>
      <c r="R12" s="69">
        <v>26091.592920450999</v>
      </c>
      <c r="S12" s="69">
        <v>26048.110133243001</v>
      </c>
      <c r="T12" s="371"/>
      <c r="U12" s="1131"/>
    </row>
    <row r="13" spans="1:21" ht="24">
      <c r="A13" s="92" t="s">
        <v>17</v>
      </c>
      <c r="B13" s="1280" t="s">
        <v>665</v>
      </c>
      <c r="C13" s="69">
        <v>800.80379100000005</v>
      </c>
      <c r="D13" s="69">
        <v>1654.1267013419999</v>
      </c>
      <c r="E13" s="69">
        <v>2109.9779924579998</v>
      </c>
      <c r="F13" s="69">
        <v>2496.8439528230001</v>
      </c>
      <c r="G13" s="69">
        <v>2418.605952593</v>
      </c>
      <c r="H13" s="69">
        <v>2429.5647754840002</v>
      </c>
      <c r="I13" s="69">
        <v>2419.8744049759998</v>
      </c>
      <c r="J13" s="69">
        <v>2458.732284491</v>
      </c>
      <c r="K13" s="69">
        <v>2465.6698522060001</v>
      </c>
      <c r="L13" s="69">
        <v>2519.3823250629998</v>
      </c>
      <c r="M13" s="69">
        <v>2459.1668134669999</v>
      </c>
      <c r="N13" s="69">
        <v>2525.835581069</v>
      </c>
      <c r="O13" s="69">
        <v>2588.817385629</v>
      </c>
      <c r="P13" s="69">
        <v>2666.9820608139999</v>
      </c>
      <c r="Q13" s="69">
        <v>2683.0993810700002</v>
      </c>
      <c r="R13" s="69">
        <v>2703.1343636679999</v>
      </c>
      <c r="S13" s="69">
        <v>2739.3298768949999</v>
      </c>
      <c r="T13" s="371"/>
      <c r="U13" s="1131"/>
    </row>
    <row r="14" spans="1:21" ht="24">
      <c r="A14" s="92" t="s">
        <v>17</v>
      </c>
      <c r="B14" s="1280" t="s">
        <v>666</v>
      </c>
      <c r="C14" s="69">
        <v>1443.8300019999999</v>
      </c>
      <c r="D14" s="69">
        <v>2049.7646716119998</v>
      </c>
      <c r="E14" s="69">
        <v>2430.1891899669999</v>
      </c>
      <c r="F14" s="69">
        <v>3277.7446485109999</v>
      </c>
      <c r="G14" s="69">
        <v>3571.3126055009998</v>
      </c>
      <c r="H14" s="69">
        <v>3575.5202608869999</v>
      </c>
      <c r="I14" s="69">
        <v>3680.48256042</v>
      </c>
      <c r="J14" s="69">
        <v>3656.3787623140001</v>
      </c>
      <c r="K14" s="69">
        <v>3641.2591241979999</v>
      </c>
      <c r="L14" s="69">
        <v>3733.8619098260001</v>
      </c>
      <c r="M14" s="69">
        <v>3640.2559382009999</v>
      </c>
      <c r="N14" s="69">
        <v>3894.9920815280002</v>
      </c>
      <c r="O14" s="69">
        <v>4124.7919580460002</v>
      </c>
      <c r="P14" s="69">
        <v>4214.073265561</v>
      </c>
      <c r="Q14" s="69">
        <v>4235.6280387039997</v>
      </c>
      <c r="R14" s="69">
        <v>4226.6156156930001</v>
      </c>
      <c r="S14" s="69">
        <v>4236.3073861209996</v>
      </c>
      <c r="T14" s="371"/>
      <c r="U14" s="1131"/>
    </row>
    <row r="15" spans="1:21" ht="12" customHeight="1">
      <c r="A15" s="92" t="s">
        <v>17</v>
      </c>
      <c r="B15" s="1280" t="s">
        <v>667</v>
      </c>
      <c r="C15" s="69">
        <v>347.54443500000002</v>
      </c>
      <c r="D15" s="69">
        <v>771.77639889500006</v>
      </c>
      <c r="E15" s="69">
        <v>1583.3858734830001</v>
      </c>
      <c r="F15" s="69">
        <v>1887.9344202310001</v>
      </c>
      <c r="G15" s="69">
        <v>2089.4669357369999</v>
      </c>
      <c r="H15" s="69">
        <v>2117.3683506709999</v>
      </c>
      <c r="I15" s="69">
        <v>2134.8838786490001</v>
      </c>
      <c r="J15" s="69">
        <v>2140.8526958269999</v>
      </c>
      <c r="K15" s="69">
        <v>2127.2546538649999</v>
      </c>
      <c r="L15" s="69">
        <v>2189.6263816539999</v>
      </c>
      <c r="M15" s="69">
        <v>2262.971415647</v>
      </c>
      <c r="N15" s="69">
        <v>2189.784138773</v>
      </c>
      <c r="O15" s="69">
        <v>2197.8234902260001</v>
      </c>
      <c r="P15" s="69">
        <v>2201.608221471</v>
      </c>
      <c r="Q15" s="69">
        <v>2134.4017224519998</v>
      </c>
      <c r="R15" s="69">
        <v>2149.7348367230002</v>
      </c>
      <c r="S15" s="69">
        <v>2135.7651213059999</v>
      </c>
      <c r="T15" s="371"/>
      <c r="U15" s="1131"/>
    </row>
    <row r="16" spans="1:21" ht="24">
      <c r="A16" s="92" t="s">
        <v>17</v>
      </c>
      <c r="B16" s="1280" t="s">
        <v>622</v>
      </c>
      <c r="C16" s="69">
        <v>2326.5186950000002</v>
      </c>
      <c r="D16" s="69">
        <v>3945.8779529009998</v>
      </c>
      <c r="E16" s="69">
        <v>4366.6564013449997</v>
      </c>
      <c r="F16" s="69">
        <v>5064.157563492</v>
      </c>
      <c r="G16" s="69">
        <v>5316.8436170499999</v>
      </c>
      <c r="H16" s="69">
        <v>5381.0299425960002</v>
      </c>
      <c r="I16" s="69">
        <v>5436.2373838350004</v>
      </c>
      <c r="J16" s="69">
        <v>5563.5378308700001</v>
      </c>
      <c r="K16" s="69">
        <v>5705.4008899959999</v>
      </c>
      <c r="L16" s="69">
        <v>5779.751997933</v>
      </c>
      <c r="M16" s="69">
        <v>5717.8193110920001</v>
      </c>
      <c r="N16" s="69">
        <v>5834.4053282690002</v>
      </c>
      <c r="O16" s="69">
        <v>5880.2930711210001</v>
      </c>
      <c r="P16" s="69">
        <v>5887.2397748679996</v>
      </c>
      <c r="Q16" s="69">
        <v>5943.0904996179997</v>
      </c>
      <c r="R16" s="69">
        <v>6034.8543339030002</v>
      </c>
      <c r="S16" s="69">
        <v>5961.6925360089999</v>
      </c>
      <c r="T16" s="371"/>
      <c r="U16" s="1131"/>
    </row>
    <row r="17" spans="1:21" ht="24.75" customHeight="1">
      <c r="A17" s="92" t="s">
        <v>17</v>
      </c>
      <c r="B17" s="1280" t="s">
        <v>668</v>
      </c>
      <c r="C17" s="69">
        <v>113.873119</v>
      </c>
      <c r="D17" s="69">
        <v>65.667805728999994</v>
      </c>
      <c r="E17" s="69">
        <v>167.70271529499999</v>
      </c>
      <c r="F17" s="69">
        <v>188.016645686</v>
      </c>
      <c r="G17" s="69">
        <v>183.59824443400001</v>
      </c>
      <c r="H17" s="69">
        <v>185.66487169600001</v>
      </c>
      <c r="I17" s="69">
        <v>177.24773904899999</v>
      </c>
      <c r="J17" s="69">
        <v>183.05431099099999</v>
      </c>
      <c r="K17" s="69">
        <v>179.32768847299999</v>
      </c>
      <c r="L17" s="69">
        <v>178.61176606800001</v>
      </c>
      <c r="M17" s="69">
        <v>155.70663724600001</v>
      </c>
      <c r="N17" s="69">
        <v>170.44698073500001</v>
      </c>
      <c r="O17" s="69">
        <v>198.98780690199999</v>
      </c>
      <c r="P17" s="69">
        <v>218.26605285100001</v>
      </c>
      <c r="Q17" s="69">
        <v>224.07930077699999</v>
      </c>
      <c r="R17" s="69">
        <v>220.43000350200001</v>
      </c>
      <c r="S17" s="69">
        <v>203.35694756199999</v>
      </c>
      <c r="T17" s="371"/>
      <c r="U17" s="1131"/>
    </row>
    <row r="18" spans="1:21" ht="12" customHeight="1">
      <c r="A18" s="92" t="s">
        <v>17</v>
      </c>
      <c r="B18" s="1280" t="s">
        <v>577</v>
      </c>
      <c r="C18" s="69">
        <v>201.14507</v>
      </c>
      <c r="D18" s="69">
        <v>223.91514858400001</v>
      </c>
      <c r="E18" s="69">
        <v>267.86339294800001</v>
      </c>
      <c r="F18" s="69">
        <v>289.05103260499999</v>
      </c>
      <c r="G18" s="69">
        <v>276.35536270300003</v>
      </c>
      <c r="H18" s="69">
        <v>269.753620195</v>
      </c>
      <c r="I18" s="69">
        <v>260.56307287300001</v>
      </c>
      <c r="J18" s="69">
        <v>268.434752807</v>
      </c>
      <c r="K18" s="69">
        <v>266.93836687999999</v>
      </c>
      <c r="L18" s="69">
        <v>275.68152604900001</v>
      </c>
      <c r="M18" s="69">
        <v>286.410812534</v>
      </c>
      <c r="N18" s="69">
        <v>272.977533838</v>
      </c>
      <c r="O18" s="69">
        <v>289.82831669199999</v>
      </c>
      <c r="P18" s="69">
        <v>304.21634168499997</v>
      </c>
      <c r="Q18" s="69">
        <v>300.59653459700002</v>
      </c>
      <c r="R18" s="69">
        <v>297.59186140600002</v>
      </c>
      <c r="S18" s="69">
        <v>288.262743758</v>
      </c>
      <c r="T18" s="371"/>
      <c r="U18" s="1131"/>
    </row>
    <row r="19" spans="1:21">
      <c r="A19" s="92" t="s">
        <v>17</v>
      </c>
      <c r="B19" s="1280" t="s">
        <v>625</v>
      </c>
      <c r="C19" s="69">
        <v>183.41825600000001</v>
      </c>
      <c r="D19" s="69">
        <v>429.08077283799997</v>
      </c>
      <c r="E19" s="69">
        <v>486.459545687</v>
      </c>
      <c r="F19" s="69">
        <v>501.38839825600002</v>
      </c>
      <c r="G19" s="69">
        <v>475.33145301100001</v>
      </c>
      <c r="H19" s="69">
        <v>459.98193237999999</v>
      </c>
      <c r="I19" s="69">
        <v>462.68420691699998</v>
      </c>
      <c r="J19" s="69">
        <v>473.21824380599998</v>
      </c>
      <c r="K19" s="69">
        <v>475.41241339499999</v>
      </c>
      <c r="L19" s="69">
        <v>490.52289324399999</v>
      </c>
      <c r="M19" s="69">
        <v>483.29466269</v>
      </c>
      <c r="N19" s="69">
        <v>489.79143194099998</v>
      </c>
      <c r="O19" s="69">
        <v>502.56770024100001</v>
      </c>
      <c r="P19" s="69">
        <v>490.67056246499999</v>
      </c>
      <c r="Q19" s="69">
        <v>486.96103951800001</v>
      </c>
      <c r="R19" s="69">
        <v>498.04312046799998</v>
      </c>
      <c r="S19" s="69">
        <v>501.000549132</v>
      </c>
      <c r="T19" s="371"/>
      <c r="U19" s="1131"/>
    </row>
    <row r="20" spans="1:21" ht="24.6" customHeight="1">
      <c r="A20" s="92" t="s">
        <v>17</v>
      </c>
      <c r="B20" s="1280" t="s">
        <v>669</v>
      </c>
      <c r="C20" s="69">
        <v>2004.9633240000001</v>
      </c>
      <c r="D20" s="69">
        <v>5432.4403875520002</v>
      </c>
      <c r="E20" s="69">
        <v>7250.425860368</v>
      </c>
      <c r="F20" s="69">
        <v>7383.8070323299999</v>
      </c>
      <c r="G20" s="69">
        <v>6893.8024340310003</v>
      </c>
      <c r="H20" s="69">
        <v>6837.176173199</v>
      </c>
      <c r="I20" s="69">
        <v>6752.4331560979999</v>
      </c>
      <c r="J20" s="69">
        <v>6762.3216904090004</v>
      </c>
      <c r="K20" s="69">
        <v>6676.2351558230002</v>
      </c>
      <c r="L20" s="69">
        <v>6763.6864323350001</v>
      </c>
      <c r="M20" s="69">
        <v>7623.9861099500004</v>
      </c>
      <c r="N20" s="69">
        <v>7338.4260956870003</v>
      </c>
      <c r="O20" s="69">
        <v>7041.8310479969996</v>
      </c>
      <c r="P20" s="69">
        <v>7125.5565941799996</v>
      </c>
      <c r="Q20" s="69">
        <v>7030.4093516550001</v>
      </c>
      <c r="R20" s="69">
        <v>7004.327598412</v>
      </c>
      <c r="S20" s="69">
        <v>7051.6661939739997</v>
      </c>
      <c r="T20" s="371"/>
      <c r="U20" s="1131"/>
    </row>
    <row r="21" spans="1:21" ht="24">
      <c r="A21" s="92" t="s">
        <v>17</v>
      </c>
      <c r="B21" s="1280" t="s">
        <v>627</v>
      </c>
      <c r="C21" s="194">
        <v>943.23872900000003</v>
      </c>
      <c r="D21" s="194">
        <v>638.11039518699999</v>
      </c>
      <c r="E21" s="194">
        <v>194.20072946400001</v>
      </c>
      <c r="F21" s="194">
        <v>147.09545954000001</v>
      </c>
      <c r="G21" s="194">
        <v>141.923200194</v>
      </c>
      <c r="H21" s="194">
        <v>137.62677635</v>
      </c>
      <c r="I21" s="194">
        <v>138.99357827399999</v>
      </c>
      <c r="J21" s="194">
        <v>135.316819006</v>
      </c>
      <c r="K21" s="194">
        <v>131.48320097800001</v>
      </c>
      <c r="L21" s="194">
        <v>129.39236077199999</v>
      </c>
      <c r="M21" s="194">
        <v>127.572362168</v>
      </c>
      <c r="N21" s="194">
        <v>127.67855229200001</v>
      </c>
      <c r="O21" s="194">
        <v>130.80995364399999</v>
      </c>
      <c r="P21" s="194">
        <v>129.16408921600001</v>
      </c>
      <c r="Q21" s="194">
        <v>128.93478291900001</v>
      </c>
      <c r="R21" s="194">
        <v>130.96896462000001</v>
      </c>
      <c r="S21" s="194">
        <v>129.111821152</v>
      </c>
      <c r="T21" s="309"/>
      <c r="U21" s="1131"/>
    </row>
    <row r="22" spans="1:21">
      <c r="A22" s="92" t="s">
        <v>17</v>
      </c>
      <c r="B22" s="1280" t="s">
        <v>670</v>
      </c>
      <c r="C22" s="194">
        <v>3340.416107</v>
      </c>
      <c r="D22" s="194">
        <v>2020.9238028</v>
      </c>
      <c r="E22" s="194">
        <v>3.0045386519999999</v>
      </c>
      <c r="F22" s="194">
        <v>12.608168302999999</v>
      </c>
      <c r="G22" s="194">
        <v>15.660105109</v>
      </c>
      <c r="H22" s="194">
        <v>10.450634765</v>
      </c>
      <c r="I22" s="194">
        <v>10.644412313</v>
      </c>
      <c r="J22" s="194">
        <v>10.596605143</v>
      </c>
      <c r="K22" s="194">
        <v>9.9610899370000006</v>
      </c>
      <c r="L22" s="194">
        <v>9.1680567780000004</v>
      </c>
      <c r="M22" s="194">
        <v>6.5555872219999998</v>
      </c>
      <c r="N22" s="194">
        <v>6.9677156690000004</v>
      </c>
      <c r="O22" s="194">
        <v>6.7963480120000002</v>
      </c>
      <c r="P22" s="194">
        <v>11.591892152</v>
      </c>
      <c r="Q22" s="194">
        <v>15.200360704</v>
      </c>
      <c r="R22" s="194">
        <v>19.666312778000002</v>
      </c>
      <c r="S22" s="194">
        <v>22.330109455999999</v>
      </c>
      <c r="T22" s="309"/>
      <c r="U22" s="1131"/>
    </row>
    <row r="23" spans="1:21">
      <c r="A23" s="92" t="s">
        <v>17</v>
      </c>
      <c r="B23" s="128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8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6" t="s">
        <v>672</v>
      </c>
      <c r="B25" s="1588"/>
      <c r="C25" s="675">
        <v>44279.347656999998</v>
      </c>
      <c r="D25" s="675">
        <v>53625.584371450001</v>
      </c>
      <c r="E25" s="675">
        <v>61047.168436275999</v>
      </c>
      <c r="F25" s="675">
        <v>68456.266837681003</v>
      </c>
      <c r="G25" s="675">
        <v>69212.709063179995</v>
      </c>
      <c r="H25" s="675">
        <v>69487.481554957005</v>
      </c>
      <c r="I25" s="675">
        <v>69614.192981569999</v>
      </c>
      <c r="J25" s="675">
        <v>69870.576158109994</v>
      </c>
      <c r="K25" s="675">
        <v>69910.563347008996</v>
      </c>
      <c r="L25" s="675">
        <v>70446.79154676701</v>
      </c>
      <c r="M25" s="675">
        <v>69799.152930878001</v>
      </c>
      <c r="N25" s="675">
        <v>70870.070513604005</v>
      </c>
      <c r="O25" s="675">
        <v>71879.599421665</v>
      </c>
      <c r="P25" s="675">
        <v>72774.616441111008</v>
      </c>
      <c r="Q25" s="675">
        <v>72392.209861030991</v>
      </c>
      <c r="R25" s="675">
        <v>71817.682139672004</v>
      </c>
      <c r="S25" s="675">
        <v>71793.360692878996</v>
      </c>
      <c r="T25" s="676"/>
      <c r="U25" s="1131"/>
    </row>
    <row r="26" spans="1:21" ht="15.75" customHeight="1">
      <c r="A26" s="1584" t="s">
        <v>30</v>
      </c>
      <c r="B26" s="1585"/>
      <c r="C26" s="69"/>
      <c r="D26" s="69"/>
      <c r="E26" s="69"/>
      <c r="F26" s="69"/>
      <c r="G26" s="69"/>
      <c r="H26" s="69"/>
      <c r="I26" s="69"/>
      <c r="J26" s="69"/>
      <c r="K26" s="69"/>
      <c r="L26" s="69"/>
      <c r="M26" s="69"/>
      <c r="N26" s="69"/>
      <c r="O26" s="69"/>
      <c r="P26" s="69"/>
      <c r="Q26" s="69"/>
      <c r="R26" s="69" t="s">
        <v>733</v>
      </c>
      <c r="S26" s="69" t="s">
        <v>733</v>
      </c>
      <c r="T26" s="371"/>
      <c r="U26" s="1131"/>
    </row>
    <row r="27" spans="1:21" ht="12" customHeight="1">
      <c r="A27" s="92" t="s">
        <v>17</v>
      </c>
      <c r="B27" s="1280" t="s">
        <v>663</v>
      </c>
      <c r="C27" s="69">
        <v>756.37591799999996</v>
      </c>
      <c r="D27" s="69">
        <v>946.50006403199995</v>
      </c>
      <c r="E27" s="69">
        <v>1029.7147815989999</v>
      </c>
      <c r="F27" s="69">
        <v>1150.086551565</v>
      </c>
      <c r="G27" s="69">
        <v>1213.4936509009999</v>
      </c>
      <c r="H27" s="69">
        <v>1211.6267003779999</v>
      </c>
      <c r="I27" s="69">
        <v>1221.0193106889999</v>
      </c>
      <c r="J27" s="69">
        <v>1254.1848510360001</v>
      </c>
      <c r="K27" s="69">
        <v>1251.0543959710001</v>
      </c>
      <c r="L27" s="69">
        <v>1268.8761050000001</v>
      </c>
      <c r="M27" s="69">
        <v>1253.6469854070001</v>
      </c>
      <c r="N27" s="69">
        <v>1279.167643624</v>
      </c>
      <c r="O27" s="69">
        <v>1306.7050459300001</v>
      </c>
      <c r="P27" s="69">
        <v>1331.135394804</v>
      </c>
      <c r="Q27" s="69">
        <v>1361.6510538570001</v>
      </c>
      <c r="R27" s="69">
        <v>1362.375960738</v>
      </c>
      <c r="S27" s="69">
        <v>1382.7147138620001</v>
      </c>
      <c r="T27" s="371"/>
      <c r="U27" s="1131"/>
    </row>
    <row r="28" spans="1:21" ht="12" customHeight="1">
      <c r="A28" s="92" t="s">
        <v>17</v>
      </c>
      <c r="B28" s="1280" t="s">
        <v>614</v>
      </c>
      <c r="C28" s="69">
        <v>43.509275000000002</v>
      </c>
      <c r="D28" s="69">
        <v>46.338195018</v>
      </c>
      <c r="E28" s="69">
        <v>57.426421179000002</v>
      </c>
      <c r="F28" s="69">
        <v>70.168897676</v>
      </c>
      <c r="G28" s="69">
        <v>71.554691388999998</v>
      </c>
      <c r="H28" s="69">
        <v>69.875799173000004</v>
      </c>
      <c r="I28" s="69">
        <v>70.787384332000002</v>
      </c>
      <c r="J28" s="69">
        <v>69.530472794999994</v>
      </c>
      <c r="K28" s="69">
        <v>68.454043952000006</v>
      </c>
      <c r="L28" s="69">
        <v>68.819676694999998</v>
      </c>
      <c r="M28" s="69">
        <v>65.884039139999999</v>
      </c>
      <c r="N28" s="69">
        <v>66.206572351000005</v>
      </c>
      <c r="O28" s="69">
        <v>64.759077364000007</v>
      </c>
      <c r="P28" s="69">
        <v>64.469810053000003</v>
      </c>
      <c r="Q28" s="69">
        <v>63.440375920999998</v>
      </c>
      <c r="R28" s="69">
        <v>62.754577670000003</v>
      </c>
      <c r="S28" s="69">
        <v>61.718874515000003</v>
      </c>
      <c r="T28" s="371"/>
      <c r="U28" s="1131"/>
    </row>
    <row r="29" spans="1:21" ht="14.25" customHeight="1">
      <c r="A29" s="92" t="s">
        <v>17</v>
      </c>
      <c r="B29" s="1280" t="s">
        <v>615</v>
      </c>
      <c r="C29" s="69">
        <v>52.961551</v>
      </c>
      <c r="D29" s="69">
        <v>130.830989872</v>
      </c>
      <c r="E29" s="69">
        <v>234.103289789</v>
      </c>
      <c r="F29" s="69">
        <v>287.173148094</v>
      </c>
      <c r="G29" s="69">
        <v>248.85585894100001</v>
      </c>
      <c r="H29" s="69">
        <v>247.57725098399999</v>
      </c>
      <c r="I29" s="69">
        <v>234.38471117500001</v>
      </c>
      <c r="J29" s="69">
        <v>220.49308844199999</v>
      </c>
      <c r="K29" s="69">
        <v>219.42612799599999</v>
      </c>
      <c r="L29" s="69">
        <v>237.80995469699999</v>
      </c>
      <c r="M29" s="69">
        <v>247.08906010800001</v>
      </c>
      <c r="N29" s="69">
        <v>254.21716853500001</v>
      </c>
      <c r="O29" s="69">
        <v>257.95230785199999</v>
      </c>
      <c r="P29" s="69">
        <v>264.08218676500002</v>
      </c>
      <c r="Q29" s="69">
        <v>258.26030125599999</v>
      </c>
      <c r="R29" s="69">
        <v>250.06551048899999</v>
      </c>
      <c r="S29" s="69">
        <v>255.65366943199999</v>
      </c>
      <c r="T29" s="371"/>
      <c r="U29" s="1131"/>
    </row>
    <row r="30" spans="1:21" ht="12" customHeight="1">
      <c r="A30" s="92" t="s">
        <v>17</v>
      </c>
      <c r="B30" s="1280" t="s">
        <v>568</v>
      </c>
      <c r="C30" s="69">
        <v>243.827988</v>
      </c>
      <c r="D30" s="69">
        <v>402.21029329800001</v>
      </c>
      <c r="E30" s="69">
        <v>604.53284994199998</v>
      </c>
      <c r="F30" s="69">
        <v>665.81465966799999</v>
      </c>
      <c r="G30" s="69">
        <v>603.66793287400003</v>
      </c>
      <c r="H30" s="69">
        <v>613.05826129800005</v>
      </c>
      <c r="I30" s="69">
        <v>655.23062946100004</v>
      </c>
      <c r="J30" s="69">
        <v>651.29645659400001</v>
      </c>
      <c r="K30" s="69">
        <v>645.49065892500005</v>
      </c>
      <c r="L30" s="69">
        <v>666.14535793699997</v>
      </c>
      <c r="M30" s="69">
        <v>686.46110969400002</v>
      </c>
      <c r="N30" s="69">
        <v>705.81670194200001</v>
      </c>
      <c r="O30" s="69">
        <v>707.40167420900002</v>
      </c>
      <c r="P30" s="69">
        <v>779.78584654099996</v>
      </c>
      <c r="Q30" s="69">
        <v>764.69191111400005</v>
      </c>
      <c r="R30" s="69">
        <v>778.16445047699995</v>
      </c>
      <c r="S30" s="69">
        <v>793.13802771099995</v>
      </c>
      <c r="T30" s="371"/>
      <c r="U30" s="1131"/>
    </row>
    <row r="31" spans="1:21" ht="12" customHeight="1">
      <c r="A31" s="92" t="s">
        <v>17</v>
      </c>
      <c r="B31" s="1280" t="s">
        <v>664</v>
      </c>
      <c r="C31" s="69">
        <v>13.58403</v>
      </c>
      <c r="D31" s="69">
        <v>22.800242117</v>
      </c>
      <c r="E31" s="69">
        <v>24.359227402999998</v>
      </c>
      <c r="F31" s="69">
        <v>41.774782049000002</v>
      </c>
      <c r="G31" s="69">
        <v>49.162914563000001</v>
      </c>
      <c r="H31" s="69">
        <v>47.972518602999997</v>
      </c>
      <c r="I31" s="69">
        <v>49.569298971999999</v>
      </c>
      <c r="J31" s="69">
        <v>49.722959840000001</v>
      </c>
      <c r="K31" s="69">
        <v>28.278336571000001</v>
      </c>
      <c r="L31" s="69">
        <v>28.422528151000002</v>
      </c>
      <c r="M31" s="69">
        <v>32.379494258000001</v>
      </c>
      <c r="N31" s="69">
        <v>31.730474653000002</v>
      </c>
      <c r="O31" s="69">
        <v>30.148101129</v>
      </c>
      <c r="P31" s="69">
        <v>46.121061009000002</v>
      </c>
      <c r="Q31" s="69">
        <v>45.990119589999999</v>
      </c>
      <c r="R31" s="69">
        <v>48.602648733999999</v>
      </c>
      <c r="S31" s="69">
        <v>49.510370641000002</v>
      </c>
      <c r="T31" s="371"/>
      <c r="U31" s="1131"/>
    </row>
    <row r="32" spans="1:21" ht="12" customHeight="1">
      <c r="A32" s="92" t="s">
        <v>17</v>
      </c>
      <c r="B32" s="1280" t="s">
        <v>570</v>
      </c>
      <c r="C32" s="69">
        <v>303.810654</v>
      </c>
      <c r="D32" s="69">
        <v>340.867188505</v>
      </c>
      <c r="E32" s="69">
        <v>548.83703845100001</v>
      </c>
      <c r="F32" s="69">
        <v>715.18962043099998</v>
      </c>
      <c r="G32" s="69">
        <v>758.02983533400004</v>
      </c>
      <c r="H32" s="69">
        <v>795.25672644500003</v>
      </c>
      <c r="I32" s="69">
        <v>791.50313422700003</v>
      </c>
      <c r="J32" s="69">
        <v>817.06538335100004</v>
      </c>
      <c r="K32" s="69">
        <v>840.49667746299997</v>
      </c>
      <c r="L32" s="69">
        <v>858.11719063199996</v>
      </c>
      <c r="M32" s="69">
        <v>858.24700856599998</v>
      </c>
      <c r="N32" s="69">
        <v>881.32927621099998</v>
      </c>
      <c r="O32" s="69">
        <v>876.93060934599998</v>
      </c>
      <c r="P32" s="69">
        <v>896.43706758200005</v>
      </c>
      <c r="Q32" s="69">
        <v>897.687260627</v>
      </c>
      <c r="R32" s="69">
        <v>920.76736834999997</v>
      </c>
      <c r="S32" s="69">
        <v>930.78182543200001</v>
      </c>
      <c r="T32" s="371"/>
      <c r="U32" s="1131"/>
    </row>
    <row r="33" spans="1:21" ht="12" customHeight="1">
      <c r="A33" s="92" t="s">
        <v>17</v>
      </c>
      <c r="B33" s="1280" t="s">
        <v>618</v>
      </c>
      <c r="C33" s="69">
        <v>2311.0504919999998</v>
      </c>
      <c r="D33" s="69">
        <v>2450.880697173</v>
      </c>
      <c r="E33" s="69">
        <v>2605.2323323159999</v>
      </c>
      <c r="F33" s="69">
        <v>2816.7186582989998</v>
      </c>
      <c r="G33" s="69">
        <v>2816.6661459339998</v>
      </c>
      <c r="H33" s="69">
        <v>2829.276266845</v>
      </c>
      <c r="I33" s="69">
        <v>2838.0313430249998</v>
      </c>
      <c r="J33" s="69">
        <v>2840.7468971479998</v>
      </c>
      <c r="K33" s="69">
        <v>2807.4932885819999</v>
      </c>
      <c r="L33" s="69">
        <v>2864.1580387610002</v>
      </c>
      <c r="M33" s="69">
        <v>2850.1588506449998</v>
      </c>
      <c r="N33" s="69">
        <v>2876.2551061250001</v>
      </c>
      <c r="O33" s="69">
        <v>2948.6304373520002</v>
      </c>
      <c r="P33" s="69">
        <v>3075.0327452060001</v>
      </c>
      <c r="Q33" s="69">
        <v>3074.6624142589999</v>
      </c>
      <c r="R33" s="69">
        <v>3101.8869846500002</v>
      </c>
      <c r="S33" s="69">
        <v>3087.594919954</v>
      </c>
      <c r="T33" s="371"/>
      <c r="U33" s="1131"/>
    </row>
    <row r="34" spans="1:21" ht="24">
      <c r="A34" s="92" t="s">
        <v>17</v>
      </c>
      <c r="B34" s="1280" t="s">
        <v>665</v>
      </c>
      <c r="C34" s="69">
        <v>288.12167799999997</v>
      </c>
      <c r="D34" s="69">
        <v>573.41338974500002</v>
      </c>
      <c r="E34" s="69">
        <v>883.54798415499999</v>
      </c>
      <c r="F34" s="69">
        <v>1131.790086514</v>
      </c>
      <c r="G34" s="69">
        <v>1163.742646552</v>
      </c>
      <c r="H34" s="69">
        <v>1187.2356701680001</v>
      </c>
      <c r="I34" s="69">
        <v>1185.7350551330001</v>
      </c>
      <c r="J34" s="69">
        <v>1151.4776669580001</v>
      </c>
      <c r="K34" s="69">
        <v>1127.9893269849999</v>
      </c>
      <c r="L34" s="69">
        <v>1160.3379577610001</v>
      </c>
      <c r="M34" s="69">
        <v>1170.9282488240001</v>
      </c>
      <c r="N34" s="69">
        <v>1193.7374619730001</v>
      </c>
      <c r="O34" s="69">
        <v>1202.066851604</v>
      </c>
      <c r="P34" s="69">
        <v>1212.7439913779999</v>
      </c>
      <c r="Q34" s="69">
        <v>1207.674840983</v>
      </c>
      <c r="R34" s="69">
        <v>1235.487739082</v>
      </c>
      <c r="S34" s="69">
        <v>1231.7706431229999</v>
      </c>
      <c r="T34" s="371"/>
      <c r="U34" s="1131"/>
    </row>
    <row r="35" spans="1:21" ht="24">
      <c r="A35" s="92" t="s">
        <v>17</v>
      </c>
      <c r="B35" s="1280" t="s">
        <v>666</v>
      </c>
      <c r="C35" s="69">
        <v>852.57332899999994</v>
      </c>
      <c r="D35" s="69">
        <v>1054.25357276</v>
      </c>
      <c r="E35" s="69">
        <v>1358.4887523770001</v>
      </c>
      <c r="F35" s="69">
        <v>1811.5537194430001</v>
      </c>
      <c r="G35" s="69">
        <v>1972.6682290020001</v>
      </c>
      <c r="H35" s="69">
        <v>1995.342308691</v>
      </c>
      <c r="I35" s="69">
        <v>2003.2098534889999</v>
      </c>
      <c r="J35" s="69">
        <v>2023.390884488</v>
      </c>
      <c r="K35" s="69">
        <v>2056.970264908</v>
      </c>
      <c r="L35" s="69">
        <v>2096.1153523379999</v>
      </c>
      <c r="M35" s="69">
        <v>2136.2040582700001</v>
      </c>
      <c r="N35" s="69">
        <v>2208.702746079</v>
      </c>
      <c r="O35" s="69">
        <v>2143.5231755730001</v>
      </c>
      <c r="P35" s="69">
        <v>2192.1765801360002</v>
      </c>
      <c r="Q35" s="69">
        <v>2269.8932611800001</v>
      </c>
      <c r="R35" s="69">
        <v>2297.3999669499999</v>
      </c>
      <c r="S35" s="69">
        <v>2354.5175943549998</v>
      </c>
      <c r="T35" s="371"/>
      <c r="U35" s="1131"/>
    </row>
    <row r="36" spans="1:21" ht="12" customHeight="1">
      <c r="A36" s="92" t="s">
        <v>17</v>
      </c>
      <c r="B36" s="1280" t="s">
        <v>667</v>
      </c>
      <c r="C36" s="69">
        <v>31.020893000000001</v>
      </c>
      <c r="D36" s="69">
        <v>63.366963202999997</v>
      </c>
      <c r="E36" s="69">
        <v>56.863347220000001</v>
      </c>
      <c r="F36" s="69">
        <v>80.827218642999995</v>
      </c>
      <c r="G36" s="69">
        <v>96.314571322000006</v>
      </c>
      <c r="H36" s="69">
        <v>105.75819172600001</v>
      </c>
      <c r="I36" s="69">
        <v>107.223581799</v>
      </c>
      <c r="J36" s="69">
        <v>105.532699616</v>
      </c>
      <c r="K36" s="69">
        <v>104.8019839</v>
      </c>
      <c r="L36" s="69">
        <v>105.79170011399999</v>
      </c>
      <c r="M36" s="69">
        <v>96.246890867999994</v>
      </c>
      <c r="N36" s="69">
        <v>93.551476713</v>
      </c>
      <c r="O36" s="69">
        <v>94.820151546000005</v>
      </c>
      <c r="P36" s="69">
        <v>91.620131491999999</v>
      </c>
      <c r="Q36" s="69">
        <v>90.254711865999994</v>
      </c>
      <c r="R36" s="69">
        <v>91.109170219000006</v>
      </c>
      <c r="S36" s="69">
        <v>91.670761304999999</v>
      </c>
      <c r="T36" s="371"/>
      <c r="U36" s="1131"/>
    </row>
    <row r="37" spans="1:21" ht="13.5" customHeight="1">
      <c r="A37" s="92" t="s">
        <v>17</v>
      </c>
      <c r="B37" s="1280" t="s">
        <v>622</v>
      </c>
      <c r="C37" s="69">
        <v>366.679012</v>
      </c>
      <c r="D37" s="69">
        <v>428.099229315</v>
      </c>
      <c r="E37" s="69">
        <v>539.17377749699995</v>
      </c>
      <c r="F37" s="69">
        <v>645.05837507299998</v>
      </c>
      <c r="G37" s="69">
        <v>684.13459166500002</v>
      </c>
      <c r="H37" s="69">
        <v>699.95487859499997</v>
      </c>
      <c r="I37" s="69">
        <v>704.677457903</v>
      </c>
      <c r="J37" s="69">
        <v>688.38099611200005</v>
      </c>
      <c r="K37" s="69">
        <v>697.39830276299995</v>
      </c>
      <c r="L37" s="69">
        <v>722.18496180099999</v>
      </c>
      <c r="M37" s="69">
        <v>731.62203493200002</v>
      </c>
      <c r="N37" s="69">
        <v>730.39406289600004</v>
      </c>
      <c r="O37" s="69">
        <v>732.82956308899998</v>
      </c>
      <c r="P37" s="69">
        <v>747.450645571</v>
      </c>
      <c r="Q37" s="69">
        <v>763.44945821700003</v>
      </c>
      <c r="R37" s="69">
        <v>762.07810980900001</v>
      </c>
      <c r="S37" s="69">
        <v>761.38201178099996</v>
      </c>
      <c r="T37" s="371"/>
      <c r="U37" s="1131"/>
    </row>
    <row r="38" spans="1:21" ht="23.85" customHeight="1">
      <c r="A38" s="92" t="s">
        <v>17</v>
      </c>
      <c r="B38" s="1280" t="s">
        <v>668</v>
      </c>
      <c r="C38" s="69">
        <v>34.196640000000002</v>
      </c>
      <c r="D38" s="69">
        <v>36.046225368000002</v>
      </c>
      <c r="E38" s="69">
        <v>68.562263356000003</v>
      </c>
      <c r="F38" s="69">
        <v>60.732347122</v>
      </c>
      <c r="G38" s="69">
        <v>57.002059551999999</v>
      </c>
      <c r="H38" s="69">
        <v>54.768852297999999</v>
      </c>
      <c r="I38" s="69">
        <v>52.680538597999998</v>
      </c>
      <c r="J38" s="69">
        <v>51.997280341</v>
      </c>
      <c r="K38" s="69">
        <v>49.923601435000002</v>
      </c>
      <c r="L38" s="69">
        <v>49.579525392999997</v>
      </c>
      <c r="M38" s="69">
        <v>46.736433624999997</v>
      </c>
      <c r="N38" s="69">
        <v>46.530378476000003</v>
      </c>
      <c r="O38" s="69">
        <v>49.421734196999999</v>
      </c>
      <c r="P38" s="69">
        <v>48.411477208999997</v>
      </c>
      <c r="Q38" s="69">
        <v>49.008633449999998</v>
      </c>
      <c r="R38" s="69">
        <v>48.105108977</v>
      </c>
      <c r="S38" s="69">
        <v>47.156324433999998</v>
      </c>
      <c r="T38" s="371"/>
      <c r="U38" s="1131"/>
    </row>
    <row r="39" spans="1:21" ht="12" customHeight="1">
      <c r="A39" s="92" t="s">
        <v>17</v>
      </c>
      <c r="B39" s="1280" t="s">
        <v>577</v>
      </c>
      <c r="C39" s="69">
        <v>141.34318500000001</v>
      </c>
      <c r="D39" s="69">
        <v>148.17826305299999</v>
      </c>
      <c r="E39" s="69">
        <v>157.678385741</v>
      </c>
      <c r="F39" s="69">
        <v>219.23558131799999</v>
      </c>
      <c r="G39" s="69">
        <v>231.168112205</v>
      </c>
      <c r="H39" s="69">
        <v>235.46137569699999</v>
      </c>
      <c r="I39" s="69">
        <v>246.236294071</v>
      </c>
      <c r="J39" s="69">
        <v>248.99874539800001</v>
      </c>
      <c r="K39" s="69">
        <v>257.79970120199999</v>
      </c>
      <c r="L39" s="69">
        <v>256.81642013999999</v>
      </c>
      <c r="M39" s="69">
        <v>256.14805762100002</v>
      </c>
      <c r="N39" s="69">
        <v>252.083910984</v>
      </c>
      <c r="O39" s="69">
        <v>260.80665021300001</v>
      </c>
      <c r="P39" s="69">
        <v>267.935080427</v>
      </c>
      <c r="Q39" s="69">
        <v>276.71360147899998</v>
      </c>
      <c r="R39" s="69">
        <v>279.434986794</v>
      </c>
      <c r="S39" s="69">
        <v>279.49221257400001</v>
      </c>
      <c r="T39" s="371"/>
      <c r="U39" s="1131"/>
    </row>
    <row r="40" spans="1:21" ht="15" customHeight="1">
      <c r="A40" s="92" t="s">
        <v>17</v>
      </c>
      <c r="B40" s="1280" t="s">
        <v>625</v>
      </c>
      <c r="C40" s="69">
        <v>91.864523000000005</v>
      </c>
      <c r="D40" s="69">
        <v>207.160430899</v>
      </c>
      <c r="E40" s="69">
        <v>211.147121795</v>
      </c>
      <c r="F40" s="69">
        <v>256.54794597099999</v>
      </c>
      <c r="G40" s="69">
        <v>278.36881605899998</v>
      </c>
      <c r="H40" s="69">
        <v>277.62622562600001</v>
      </c>
      <c r="I40" s="69">
        <v>236.07813621899999</v>
      </c>
      <c r="J40" s="69">
        <v>237.05388810400001</v>
      </c>
      <c r="K40" s="69">
        <v>240.246749647</v>
      </c>
      <c r="L40" s="69">
        <v>237.78755857100001</v>
      </c>
      <c r="M40" s="69">
        <v>230.988918033</v>
      </c>
      <c r="N40" s="69">
        <v>234.24038027399999</v>
      </c>
      <c r="O40" s="69">
        <v>241.76835161700001</v>
      </c>
      <c r="P40" s="69">
        <v>246.703466284</v>
      </c>
      <c r="Q40" s="69">
        <v>240.57705611099999</v>
      </c>
      <c r="R40" s="69">
        <v>239.36428152100001</v>
      </c>
      <c r="S40" s="69">
        <v>243.58120400799999</v>
      </c>
      <c r="T40" s="371"/>
      <c r="U40" s="1131"/>
    </row>
    <row r="41" spans="1:21" ht="24">
      <c r="A41" s="92" t="s">
        <v>17</v>
      </c>
      <c r="B41" s="1280" t="s">
        <v>669</v>
      </c>
      <c r="C41" s="69">
        <v>544.16832099999999</v>
      </c>
      <c r="D41" s="69">
        <v>1469.0630948410001</v>
      </c>
      <c r="E41" s="69">
        <v>1809.1274135420001</v>
      </c>
      <c r="F41" s="69">
        <v>1969.955698125</v>
      </c>
      <c r="G41" s="69">
        <v>2060.2574475000001</v>
      </c>
      <c r="H41" s="69">
        <v>2086.5477054580001</v>
      </c>
      <c r="I41" s="69">
        <v>2091.3157473169999</v>
      </c>
      <c r="J41" s="69">
        <v>2111.0649579679998</v>
      </c>
      <c r="K41" s="69">
        <v>2128.5779737849998</v>
      </c>
      <c r="L41" s="69">
        <v>2116.9457238740001</v>
      </c>
      <c r="M41" s="69">
        <v>2131.2333879910002</v>
      </c>
      <c r="N41" s="69">
        <v>2120.9784679939999</v>
      </c>
      <c r="O41" s="69">
        <v>2168.3228456259999</v>
      </c>
      <c r="P41" s="69">
        <v>2207.5879896040001</v>
      </c>
      <c r="Q41" s="69">
        <v>2184.6646971810001</v>
      </c>
      <c r="R41" s="69">
        <v>2201.2470827480001</v>
      </c>
      <c r="S41" s="69">
        <v>2218.3826861789998</v>
      </c>
      <c r="T41" s="371"/>
      <c r="U41" s="1131"/>
    </row>
    <row r="42" spans="1:21" ht="24">
      <c r="A42" s="92" t="s">
        <v>17</v>
      </c>
      <c r="B42" s="1280" t="s">
        <v>627</v>
      </c>
      <c r="C42" s="194">
        <v>268.78451799999999</v>
      </c>
      <c r="D42" s="194">
        <v>177.77076622499999</v>
      </c>
      <c r="E42" s="194">
        <v>65.045276145000003</v>
      </c>
      <c r="F42" s="194">
        <v>52.709302794000003</v>
      </c>
      <c r="G42" s="194">
        <v>47.042759527000001</v>
      </c>
      <c r="H42" s="194">
        <v>41.461141654000002</v>
      </c>
      <c r="I42" s="194">
        <v>42.286389077999999</v>
      </c>
      <c r="J42" s="194">
        <v>39.958830874</v>
      </c>
      <c r="K42" s="194">
        <v>38.308193439</v>
      </c>
      <c r="L42" s="194">
        <v>37.706550081000003</v>
      </c>
      <c r="M42" s="194">
        <v>35.993372610000002</v>
      </c>
      <c r="N42" s="194">
        <v>36.464090872</v>
      </c>
      <c r="O42" s="194">
        <v>35.137664669000003</v>
      </c>
      <c r="P42" s="194">
        <v>38.564281074999997</v>
      </c>
      <c r="Q42" s="194">
        <v>38.513251859999997</v>
      </c>
      <c r="R42" s="194">
        <v>38.110913375999999</v>
      </c>
      <c r="S42" s="194">
        <v>37.707905797999999</v>
      </c>
      <c r="T42" s="309"/>
      <c r="U42" s="1131"/>
    </row>
    <row r="43" spans="1:21">
      <c r="A43" s="92" t="s">
        <v>17</v>
      </c>
      <c r="B43" s="1280" t="s">
        <v>670</v>
      </c>
      <c r="C43" s="194">
        <v>1041.269963</v>
      </c>
      <c r="D43" s="194">
        <v>606.98880972200004</v>
      </c>
      <c r="E43" s="194">
        <v>0.47949405499999997</v>
      </c>
      <c r="F43" s="194">
        <v>0.47133685600000003</v>
      </c>
      <c r="G43" s="194">
        <v>0.34176246599999999</v>
      </c>
      <c r="H43" s="194">
        <v>0.77384345099999996</v>
      </c>
      <c r="I43" s="194">
        <v>1.1164290699999999</v>
      </c>
      <c r="J43" s="194">
        <v>0.74522716600000005</v>
      </c>
      <c r="K43" s="194">
        <v>0.63845685200000002</v>
      </c>
      <c r="L43" s="194">
        <v>1.010292757</v>
      </c>
      <c r="M43" s="194">
        <v>0.988612194</v>
      </c>
      <c r="N43" s="194">
        <v>0.98581197300000001</v>
      </c>
      <c r="O43" s="194">
        <v>1.0375389850000001</v>
      </c>
      <c r="P43" s="194">
        <v>0.45971031400000001</v>
      </c>
      <c r="Q43" s="194">
        <v>0.455558138</v>
      </c>
      <c r="R43" s="194">
        <v>0.45411379099999999</v>
      </c>
      <c r="S43" s="194">
        <v>0.450364188</v>
      </c>
      <c r="T43" s="309"/>
      <c r="U43" s="1131"/>
    </row>
    <row r="44" spans="1:21">
      <c r="A44" s="92" t="s">
        <v>17</v>
      </c>
      <c r="B44" s="128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8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6" t="s">
        <v>674</v>
      </c>
      <c r="B46" s="1506"/>
      <c r="C46" s="503">
        <v>7385.1419699999997</v>
      </c>
      <c r="D46" s="503">
        <v>9105.1273772789991</v>
      </c>
      <c r="E46" s="503">
        <v>10254.319756561999</v>
      </c>
      <c r="F46" s="503">
        <v>11975.807929641</v>
      </c>
      <c r="G46" s="503">
        <v>12352.472025786001</v>
      </c>
      <c r="H46" s="503">
        <v>12499.573717089997</v>
      </c>
      <c r="I46" s="503">
        <v>12531.085294558001</v>
      </c>
      <c r="J46" s="503">
        <v>12561.641286231001</v>
      </c>
      <c r="K46" s="503">
        <v>12563.348084376001</v>
      </c>
      <c r="L46" s="503">
        <v>12776.624894703</v>
      </c>
      <c r="M46" s="675">
        <v>12830.956562785997</v>
      </c>
      <c r="N46" s="503">
        <v>13012.391731674999</v>
      </c>
      <c r="O46" s="503">
        <v>13122.261780301002</v>
      </c>
      <c r="P46" s="503">
        <v>13510.71746545</v>
      </c>
      <c r="Q46" s="503">
        <v>13587.588507088998</v>
      </c>
      <c r="R46" s="503">
        <v>13717.408974374999</v>
      </c>
      <c r="S46" s="503">
        <v>13827.224109291999</v>
      </c>
      <c r="T46" s="504"/>
      <c r="U46" s="1131"/>
    </row>
    <row r="47" spans="1:21" ht="15" customHeight="1">
      <c r="A47" s="1584" t="s">
        <v>513</v>
      </c>
      <c r="B47" s="1587"/>
      <c r="C47" s="1307"/>
      <c r="D47" s="1307"/>
      <c r="E47" s="1307"/>
      <c r="F47" s="1307"/>
      <c r="G47" s="1307"/>
      <c r="H47" s="1307"/>
      <c r="I47" s="1307"/>
      <c r="J47" s="1307"/>
      <c r="K47" s="1307"/>
      <c r="L47" s="1307"/>
      <c r="M47" s="1307"/>
      <c r="N47" s="1307"/>
      <c r="O47" s="1307"/>
      <c r="P47" s="1307"/>
      <c r="Q47" s="1307"/>
      <c r="R47" s="1307" t="s">
        <v>733</v>
      </c>
      <c r="S47" s="1307" t="s">
        <v>733</v>
      </c>
      <c r="T47" s="574"/>
      <c r="U47" s="1131"/>
    </row>
    <row r="48" spans="1:21" ht="24">
      <c r="A48" s="92" t="s">
        <v>17</v>
      </c>
      <c r="B48" s="1309" t="s">
        <v>675</v>
      </c>
      <c r="C48" s="307">
        <v>1909.634327</v>
      </c>
      <c r="D48" s="307">
        <v>1971.684324311</v>
      </c>
      <c r="E48" s="307">
        <v>2158.292143187</v>
      </c>
      <c r="F48" s="307">
        <v>2170.5879682519999</v>
      </c>
      <c r="G48" s="307">
        <v>2094.5391510320001</v>
      </c>
      <c r="H48" s="307">
        <v>2112.3672905769999</v>
      </c>
      <c r="I48" s="307">
        <v>2097.972612994</v>
      </c>
      <c r="J48" s="307">
        <v>2090.7028143480002</v>
      </c>
      <c r="K48" s="307">
        <v>2093.56949265</v>
      </c>
      <c r="L48" s="307">
        <v>2084.7675900730001</v>
      </c>
      <c r="M48" s="307">
        <v>2065.2491688700002</v>
      </c>
      <c r="N48" s="307">
        <v>2045.8609512109999</v>
      </c>
      <c r="O48" s="307">
        <v>2051.612750191</v>
      </c>
      <c r="P48" s="307">
        <v>2046.0851404509999</v>
      </c>
      <c r="Q48" s="307">
        <v>2037.1849403169999</v>
      </c>
      <c r="R48" s="307">
        <v>63348.418172254002</v>
      </c>
      <c r="S48" s="307">
        <v>63795.380910533997</v>
      </c>
      <c r="T48" s="328"/>
      <c r="U48" s="1131"/>
    </row>
    <row r="49" spans="1:22" ht="15" customHeight="1">
      <c r="A49" s="92" t="s">
        <v>17</v>
      </c>
      <c r="B49" s="1309" t="s">
        <v>676</v>
      </c>
      <c r="C49" s="307">
        <v>1068.5215450000001</v>
      </c>
      <c r="D49" s="307">
        <v>1080.332925039</v>
      </c>
      <c r="E49" s="307">
        <v>1171.6502840369999</v>
      </c>
      <c r="F49" s="307">
        <v>1264.395193675</v>
      </c>
      <c r="G49" s="307">
        <v>1323.028906218</v>
      </c>
      <c r="H49" s="307">
        <v>1339.647838076</v>
      </c>
      <c r="I49" s="307">
        <v>1366.2753285589999</v>
      </c>
      <c r="J49" s="307">
        <v>1380.308156562</v>
      </c>
      <c r="K49" s="307">
        <v>1407.256191535</v>
      </c>
      <c r="L49" s="307">
        <v>1432.108707824</v>
      </c>
      <c r="M49" s="307">
        <v>1469.3107166110001</v>
      </c>
      <c r="N49" s="307">
        <v>1440.778816364</v>
      </c>
      <c r="O49" s="307">
        <v>1326.4439071199999</v>
      </c>
      <c r="P49" s="307">
        <v>1379.963411636</v>
      </c>
      <c r="Q49" s="307">
        <v>1392.36237467</v>
      </c>
      <c r="R49" s="307">
        <v>2056.3269778109998</v>
      </c>
      <c r="S49" s="307">
        <v>2064.900039695</v>
      </c>
      <c r="T49" s="328"/>
      <c r="U49" s="1131"/>
    </row>
    <row r="50" spans="1:22" ht="15" customHeight="1">
      <c r="A50" s="92" t="s">
        <v>17</v>
      </c>
      <c r="B50" s="1309" t="s">
        <v>677</v>
      </c>
      <c r="C50" s="307">
        <v>43577.765513999999</v>
      </c>
      <c r="D50" s="307">
        <v>50797.494649736997</v>
      </c>
      <c r="E50" s="307">
        <v>54663.314337404998</v>
      </c>
      <c r="F50" s="307">
        <v>56923.468822194998</v>
      </c>
      <c r="G50" s="307">
        <v>59613.856901455998</v>
      </c>
      <c r="H50" s="307">
        <v>60073.319511201997</v>
      </c>
      <c r="I50" s="307">
        <v>60610.761543465</v>
      </c>
      <c r="J50" s="307">
        <v>60918.586492556999</v>
      </c>
      <c r="K50" s="307">
        <v>61151.403024744002</v>
      </c>
      <c r="L50" s="307">
        <v>61343.120833303001</v>
      </c>
      <c r="M50" s="307">
        <v>62730.647598778</v>
      </c>
      <c r="N50" s="307">
        <v>61801.392455710004</v>
      </c>
      <c r="O50" s="307">
        <v>62612.012905263997</v>
      </c>
      <c r="P50" s="307">
        <v>62937.904028710996</v>
      </c>
      <c r="Q50" s="307">
        <v>62915.223302081999</v>
      </c>
      <c r="R50" s="307">
        <v>1405.045414747</v>
      </c>
      <c r="S50" s="307">
        <v>1423.5382201309999</v>
      </c>
      <c r="T50" s="328"/>
      <c r="U50" s="1131"/>
    </row>
    <row r="51" spans="1:22" s="590" customFormat="1" ht="15" customHeight="1">
      <c r="A51" s="1586" t="s">
        <v>678</v>
      </c>
      <c r="B51" s="1506"/>
      <c r="C51" s="503">
        <v>46555.921386000002</v>
      </c>
      <c r="D51" s="503">
        <v>53849.511899087003</v>
      </c>
      <c r="E51" s="503">
        <v>57993.256764628997</v>
      </c>
      <c r="F51" s="503">
        <v>60358.451984122003</v>
      </c>
      <c r="G51" s="503">
        <v>63031.424958705997</v>
      </c>
      <c r="H51" s="503">
        <v>63525.334639854998</v>
      </c>
      <c r="I51" s="503">
        <v>64075.009485018003</v>
      </c>
      <c r="J51" s="503">
        <v>64389.597463466998</v>
      </c>
      <c r="K51" s="503">
        <v>64652.228708929004</v>
      </c>
      <c r="L51" s="503">
        <v>64859.997131199998</v>
      </c>
      <c r="M51" s="675">
        <v>66265.207484258994</v>
      </c>
      <c r="N51" s="503">
        <v>65288.032223285001</v>
      </c>
      <c r="O51" s="503">
        <v>65990.069562574994</v>
      </c>
      <c r="P51" s="503">
        <v>66363.952580797995</v>
      </c>
      <c r="Q51" s="503">
        <v>66344.770617068993</v>
      </c>
      <c r="R51" s="503">
        <v>66809.790564812007</v>
      </c>
      <c r="S51" s="503">
        <v>67283.819170360002</v>
      </c>
      <c r="T51" s="504"/>
      <c r="U51" s="1131"/>
    </row>
    <row r="52" spans="1:22" ht="23.25" customHeight="1" thickBot="1">
      <c r="A52" s="678"/>
      <c r="B52" s="679" t="s">
        <v>72</v>
      </c>
      <c r="C52" s="680">
        <f>C25+C46+C51</f>
        <v>98220.411013000004</v>
      </c>
      <c r="D52" s="680">
        <v>116580.223647816</v>
      </c>
      <c r="E52" s="680">
        <v>129294.744957467</v>
      </c>
      <c r="F52" s="680">
        <v>140790.52675144401</v>
      </c>
      <c r="G52" s="680">
        <v>144596.60604767199</v>
      </c>
      <c r="H52" s="680">
        <v>145512.38991190199</v>
      </c>
      <c r="I52" s="680">
        <v>146220.287761146</v>
      </c>
      <c r="J52" s="680">
        <v>146821.81490780797</v>
      </c>
      <c r="K52" s="680">
        <v>147126.140140314</v>
      </c>
      <c r="L52" s="680">
        <v>148083.41357267002</v>
      </c>
      <c r="M52" s="680">
        <v>148895.31697792298</v>
      </c>
      <c r="N52" s="680">
        <v>149170.49446856399</v>
      </c>
      <c r="O52" s="680">
        <v>150991.930764541</v>
      </c>
      <c r="P52" s="680">
        <v>152649.286487359</v>
      </c>
      <c r="Q52" s="680">
        <v>152324.56898518896</v>
      </c>
      <c r="R52" s="680">
        <v>152344.881678859</v>
      </c>
      <c r="S52" s="680">
        <v>152904.403972531</v>
      </c>
      <c r="T52" s="681"/>
      <c r="U52" s="1131"/>
      <c r="V52" s="48"/>
    </row>
    <row r="53" spans="1:22" s="48" customFormat="1" ht="24" hidden="1" customHeight="1" thickBot="1">
      <c r="A53" s="1583" t="s">
        <v>239</v>
      </c>
      <c r="B53" s="1583"/>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N3:T3"/>
    <mergeCell ref="A2:T2"/>
    <mergeCell ref="A53:B53"/>
    <mergeCell ref="A5:B5"/>
    <mergeCell ref="A3:B4"/>
    <mergeCell ref="A51:B51"/>
    <mergeCell ref="A47:B47"/>
    <mergeCell ref="A46:B46"/>
    <mergeCell ref="A26:B26"/>
    <mergeCell ref="C3:C4"/>
    <mergeCell ref="A25:B25"/>
    <mergeCell ref="D3:D4"/>
    <mergeCell ref="E3:E4"/>
    <mergeCell ref="F3:F4"/>
    <mergeCell ref="G3: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O268" sqref="O268"/>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8" t="s">
        <v>900</v>
      </c>
      <c r="C2" s="1489"/>
      <c r="D2" s="1489"/>
      <c r="E2" s="1489"/>
      <c r="F2" s="1489"/>
      <c r="G2" s="1489"/>
      <c r="H2" s="1489"/>
      <c r="I2" s="1489"/>
      <c r="J2" s="1489"/>
      <c r="K2" s="1489"/>
      <c r="L2" s="1489"/>
      <c r="M2" s="1489"/>
      <c r="N2" s="1489"/>
      <c r="O2" s="1489"/>
      <c r="P2" s="1489"/>
      <c r="Q2" s="1489"/>
      <c r="R2" s="1489"/>
      <c r="S2" s="1489"/>
      <c r="T2" s="1489"/>
      <c r="U2" s="1490"/>
      <c r="V2" s="35"/>
    </row>
    <row r="3" spans="2:23" ht="20.100000000000001" customHeight="1">
      <c r="B3" s="1591" t="s">
        <v>480</v>
      </c>
      <c r="C3" s="1353"/>
      <c r="D3" s="1581" t="s">
        <v>277</v>
      </c>
      <c r="E3" s="1378">
        <v>2021</v>
      </c>
      <c r="F3" s="1459">
        <v>2022</v>
      </c>
      <c r="G3" s="1378">
        <v>2023</v>
      </c>
      <c r="H3" s="1378">
        <v>2024</v>
      </c>
      <c r="I3" s="1378"/>
      <c r="J3" s="1378"/>
      <c r="K3" s="1378"/>
      <c r="L3" s="1378"/>
      <c r="M3" s="1378"/>
      <c r="N3" s="1378"/>
      <c r="O3" s="1378">
        <v>2025</v>
      </c>
      <c r="P3" s="1378"/>
      <c r="Q3" s="1378"/>
      <c r="R3" s="1378"/>
      <c r="S3" s="1378"/>
      <c r="T3" s="1378"/>
      <c r="U3" s="1379"/>
    </row>
    <row r="4" spans="2:23" ht="20.100000000000001" customHeight="1">
      <c r="B4" s="1591"/>
      <c r="C4" s="1353"/>
      <c r="D4" s="1581"/>
      <c r="E4" s="1378"/>
      <c r="F4" s="1459"/>
      <c r="G4" s="1378"/>
      <c r="H4" s="896" t="s">
        <v>5</v>
      </c>
      <c r="I4" s="909" t="s">
        <v>6</v>
      </c>
      <c r="J4" s="896" t="s">
        <v>267</v>
      </c>
      <c r="K4" s="896" t="s">
        <v>7</v>
      </c>
      <c r="L4" s="896" t="s">
        <v>13</v>
      </c>
      <c r="M4" s="896" t="s">
        <v>14</v>
      </c>
      <c r="N4" s="909" t="s">
        <v>15</v>
      </c>
      <c r="O4" s="896" t="s">
        <v>0</v>
      </c>
      <c r="P4" s="896" t="s">
        <v>1</v>
      </c>
      <c r="Q4" s="896" t="s">
        <v>2</v>
      </c>
      <c r="R4" s="896" t="s">
        <v>3</v>
      </c>
      <c r="S4" s="896" t="s">
        <v>4</v>
      </c>
      <c r="T4" s="896" t="s">
        <v>5</v>
      </c>
      <c r="U4" s="944"/>
    </row>
    <row r="5" spans="2:23" ht="20.100000000000001" customHeight="1">
      <c r="B5" s="140" t="s">
        <v>18</v>
      </c>
      <c r="C5" s="1310" t="s">
        <v>37</v>
      </c>
      <c r="D5" s="208">
        <v>12554.325853</v>
      </c>
      <c r="E5" s="208">
        <v>13960.579584581999</v>
      </c>
      <c r="F5" s="208">
        <v>15834.232749945</v>
      </c>
      <c r="G5" s="208">
        <v>16393.142326278001</v>
      </c>
      <c r="H5" s="208">
        <v>17292.860273073002</v>
      </c>
      <c r="I5" s="208">
        <v>17447.811159143999</v>
      </c>
      <c r="J5" s="208">
        <v>17515.294308042001</v>
      </c>
      <c r="K5" s="208">
        <v>17533.636919157001</v>
      </c>
      <c r="L5" s="208">
        <v>17564.630574649</v>
      </c>
      <c r="M5" s="208">
        <v>17641.596247500001</v>
      </c>
      <c r="N5" s="208">
        <v>17713.410841689001</v>
      </c>
      <c r="O5" s="208">
        <v>17618.703229748</v>
      </c>
      <c r="P5" s="208">
        <v>17981.206970004001</v>
      </c>
      <c r="Q5" s="208">
        <v>18171.355196961998</v>
      </c>
      <c r="R5" s="208">
        <v>18055.279869411999</v>
      </c>
      <c r="S5" s="208">
        <v>18141.601512439</v>
      </c>
      <c r="T5" s="208">
        <v>18286.790226084999</v>
      </c>
      <c r="U5" s="662"/>
      <c r="V5" s="49"/>
      <c r="W5" s="1128"/>
    </row>
    <row r="6" spans="2:23" ht="20.100000000000001" customHeight="1">
      <c r="B6" s="140" t="s">
        <v>19</v>
      </c>
      <c r="C6" s="1310" t="s">
        <v>38</v>
      </c>
      <c r="D6" s="208">
        <v>3393.3719110000002</v>
      </c>
      <c r="E6" s="208">
        <v>4095.997208152</v>
      </c>
      <c r="F6" s="208">
        <v>4917.8391046079996</v>
      </c>
      <c r="G6" s="208">
        <v>5614.2734199759998</v>
      </c>
      <c r="H6" s="208">
        <v>5864.8397746959999</v>
      </c>
      <c r="I6" s="208">
        <v>5934.1157957300002</v>
      </c>
      <c r="J6" s="208">
        <v>5974.1905595939998</v>
      </c>
      <c r="K6" s="208">
        <v>6009.532334167</v>
      </c>
      <c r="L6" s="208">
        <v>6054.2314726710001</v>
      </c>
      <c r="M6" s="208">
        <v>6162.4079921740004</v>
      </c>
      <c r="N6" s="208">
        <v>6259.6775856719996</v>
      </c>
      <c r="O6" s="208">
        <v>6313.3336083080003</v>
      </c>
      <c r="P6" s="208">
        <v>6377.9073420550003</v>
      </c>
      <c r="Q6" s="208">
        <v>6492.6131895119997</v>
      </c>
      <c r="R6" s="208">
        <v>6533.6697634620004</v>
      </c>
      <c r="S6" s="208">
        <v>6626.5076237379999</v>
      </c>
      <c r="T6" s="208">
        <v>6601.3237191899998</v>
      </c>
      <c r="U6" s="662"/>
      <c r="V6" s="49"/>
      <c r="W6" s="1128"/>
    </row>
    <row r="7" spans="2:23" ht="20.100000000000001" customHeight="1">
      <c r="B7" s="140" t="s">
        <v>20</v>
      </c>
      <c r="C7" s="1310" t="s">
        <v>39</v>
      </c>
      <c r="D7" s="208">
        <v>1570.5847819999999</v>
      </c>
      <c r="E7" s="208">
        <v>2426.6093135639999</v>
      </c>
      <c r="F7" s="208">
        <v>2994.5391086260001</v>
      </c>
      <c r="G7" s="208">
        <v>3503.2873267949999</v>
      </c>
      <c r="H7" s="208">
        <v>3545.5709090659998</v>
      </c>
      <c r="I7" s="208">
        <v>3560.558066047</v>
      </c>
      <c r="J7" s="208">
        <v>3562.2833828849998</v>
      </c>
      <c r="K7" s="208">
        <v>3666.6619850699999</v>
      </c>
      <c r="L7" s="208">
        <v>3700.1914297759999</v>
      </c>
      <c r="M7" s="208">
        <v>3724.723183133</v>
      </c>
      <c r="N7" s="208">
        <v>3795.0915828090001</v>
      </c>
      <c r="O7" s="208">
        <v>3794.9863201570001</v>
      </c>
      <c r="P7" s="208">
        <v>3843.032504715</v>
      </c>
      <c r="Q7" s="208">
        <v>3924.7306049049998</v>
      </c>
      <c r="R7" s="208">
        <v>3918.500302599</v>
      </c>
      <c r="S7" s="208">
        <v>3905.9380141050001</v>
      </c>
      <c r="T7" s="208">
        <v>3891.6876966310001</v>
      </c>
      <c r="U7" s="662"/>
      <c r="V7" s="49"/>
      <c r="W7" s="1128"/>
    </row>
    <row r="8" spans="2:23" ht="20.100000000000001" customHeight="1">
      <c r="B8" s="140" t="s">
        <v>22</v>
      </c>
      <c r="C8" s="1310" t="s">
        <v>40</v>
      </c>
      <c r="D8" s="208">
        <v>4724.2231620000002</v>
      </c>
      <c r="E8" s="208">
        <v>5805.4761843870001</v>
      </c>
      <c r="F8" s="208">
        <v>6145.8511856719997</v>
      </c>
      <c r="G8" s="208">
        <v>6582.5956096789996</v>
      </c>
      <c r="H8" s="208">
        <v>6706.8270192099999</v>
      </c>
      <c r="I8" s="208">
        <v>6745.3341436359997</v>
      </c>
      <c r="J8" s="208">
        <v>6793.1199221529996</v>
      </c>
      <c r="K8" s="208">
        <v>6780.8808580269997</v>
      </c>
      <c r="L8" s="208">
        <v>6773.6537310490003</v>
      </c>
      <c r="M8" s="208">
        <v>6788.3230669559998</v>
      </c>
      <c r="N8" s="208">
        <v>6811.6503139360002</v>
      </c>
      <c r="O8" s="208">
        <v>6808.0080872059998</v>
      </c>
      <c r="P8" s="208">
        <v>6837.142752881</v>
      </c>
      <c r="Q8" s="208">
        <v>6893.4467932979996</v>
      </c>
      <c r="R8" s="208">
        <v>6832.8361347549999</v>
      </c>
      <c r="S8" s="208">
        <v>6855.1137157740004</v>
      </c>
      <c r="T8" s="208">
        <v>6824.796384282</v>
      </c>
      <c r="U8" s="662"/>
      <c r="V8" s="49"/>
      <c r="W8" s="1128"/>
    </row>
    <row r="9" spans="2:23" ht="20.100000000000001" customHeight="1">
      <c r="B9" s="140" t="s">
        <v>23</v>
      </c>
      <c r="C9" s="1310" t="s">
        <v>41</v>
      </c>
      <c r="D9" s="208">
        <v>23619.911835999999</v>
      </c>
      <c r="E9" s="208">
        <v>29847.101170963</v>
      </c>
      <c r="F9" s="208">
        <v>33362.533373938997</v>
      </c>
      <c r="G9" s="208">
        <v>34702.378824904998</v>
      </c>
      <c r="H9" s="208">
        <v>34628.074762620003</v>
      </c>
      <c r="I9" s="208">
        <v>34675.006968515001</v>
      </c>
      <c r="J9" s="208">
        <v>34697.367793247002</v>
      </c>
      <c r="K9" s="208">
        <v>34719.423229599997</v>
      </c>
      <c r="L9" s="208">
        <v>34611.613410559003</v>
      </c>
      <c r="M9" s="208">
        <v>34582.553621838997</v>
      </c>
      <c r="N9" s="208">
        <v>34648.990323186001</v>
      </c>
      <c r="O9" s="208">
        <v>34607.017483916003</v>
      </c>
      <c r="P9" s="208">
        <v>35012.825672995001</v>
      </c>
      <c r="Q9" s="208">
        <v>35341.034506210002</v>
      </c>
      <c r="R9" s="208">
        <v>35132.443963507998</v>
      </c>
      <c r="S9" s="208">
        <v>35216.905533810001</v>
      </c>
      <c r="T9" s="208">
        <v>35315.941584843997</v>
      </c>
      <c r="U9" s="662"/>
      <c r="V9" s="49"/>
      <c r="W9" s="1128"/>
    </row>
    <row r="10" spans="2:23" ht="20.100000000000001" customHeight="1">
      <c r="B10" s="140" t="s">
        <v>24</v>
      </c>
      <c r="C10" s="1310" t="s">
        <v>42</v>
      </c>
      <c r="D10" s="208">
        <v>9835.7472699999998</v>
      </c>
      <c r="E10" s="208">
        <v>11554.206993350001</v>
      </c>
      <c r="F10" s="208">
        <v>12773.743833052</v>
      </c>
      <c r="G10" s="208">
        <v>15276.838396237999</v>
      </c>
      <c r="H10" s="208">
        <v>15989.168579951</v>
      </c>
      <c r="I10" s="208">
        <v>16112.931459743</v>
      </c>
      <c r="J10" s="208">
        <v>16137.924145081</v>
      </c>
      <c r="K10" s="208">
        <v>16193.843229390999</v>
      </c>
      <c r="L10" s="208">
        <v>16282.304216107001</v>
      </c>
      <c r="M10" s="208">
        <v>16379.979900046001</v>
      </c>
      <c r="N10" s="208">
        <v>16546.351754472998</v>
      </c>
      <c r="O10" s="208">
        <v>16631.538385699001</v>
      </c>
      <c r="P10" s="208">
        <v>16940.684297446001</v>
      </c>
      <c r="Q10" s="208">
        <v>17120.768086282002</v>
      </c>
      <c r="R10" s="208">
        <v>17032.570989832999</v>
      </c>
      <c r="S10" s="208">
        <v>17123.929687299998</v>
      </c>
      <c r="T10" s="208">
        <v>17110.871832515</v>
      </c>
      <c r="U10" s="662"/>
      <c r="V10" s="49"/>
      <c r="W10" s="1128"/>
    </row>
    <row r="11" spans="2:23" ht="20.100000000000001" customHeight="1">
      <c r="B11" s="140" t="s">
        <v>25</v>
      </c>
      <c r="C11" s="1310" t="s">
        <v>43</v>
      </c>
      <c r="D11" s="208">
        <v>70.601653999999996</v>
      </c>
      <c r="E11" s="208">
        <v>79.234212615999994</v>
      </c>
      <c r="F11" s="208">
        <v>101.61408605699999</v>
      </c>
      <c r="G11" s="208">
        <v>140.84010468899999</v>
      </c>
      <c r="H11" s="208">
        <v>146.99190415300001</v>
      </c>
      <c r="I11" s="208">
        <v>146.36769525299999</v>
      </c>
      <c r="J11" s="208">
        <v>148.88228833400001</v>
      </c>
      <c r="K11" s="208">
        <v>147.33789974600001</v>
      </c>
      <c r="L11" s="208">
        <v>150.31268122899999</v>
      </c>
      <c r="M11" s="208">
        <v>152.51624330499999</v>
      </c>
      <c r="N11" s="208">
        <v>151.970155551</v>
      </c>
      <c r="O11" s="208">
        <v>159.713556686</v>
      </c>
      <c r="P11" s="208">
        <v>164.54028655100001</v>
      </c>
      <c r="Q11" s="208">
        <v>166.53584661599999</v>
      </c>
      <c r="R11" s="208">
        <v>165.46862540000001</v>
      </c>
      <c r="S11" s="208">
        <v>171.94860059199999</v>
      </c>
      <c r="T11" s="208">
        <v>173.32879400600001</v>
      </c>
      <c r="U11" s="662"/>
      <c r="V11" s="49"/>
      <c r="W11" s="1128"/>
    </row>
    <row r="12" spans="2:23" ht="20.100000000000001" customHeight="1">
      <c r="B12" s="140" t="s">
        <v>26</v>
      </c>
      <c r="C12" s="1310" t="s">
        <v>44</v>
      </c>
      <c r="D12" s="208">
        <v>687.33278700000005</v>
      </c>
      <c r="E12" s="208">
        <v>862.80627593199995</v>
      </c>
      <c r="F12" s="208">
        <v>969.091803067</v>
      </c>
      <c r="G12" s="208">
        <v>1080.602713864</v>
      </c>
      <c r="H12" s="208">
        <v>1100.905686371</v>
      </c>
      <c r="I12" s="208">
        <v>1109.0831682590001</v>
      </c>
      <c r="J12" s="208">
        <v>1111.8039475999999</v>
      </c>
      <c r="K12" s="208">
        <v>1118.8324739330001</v>
      </c>
      <c r="L12" s="208">
        <v>1119.0330012049999</v>
      </c>
      <c r="M12" s="208">
        <v>1134.8255624609999</v>
      </c>
      <c r="N12" s="208">
        <v>1136.642985938</v>
      </c>
      <c r="O12" s="208">
        <v>1132.1093120190001</v>
      </c>
      <c r="P12" s="208">
        <v>1142.7645422149999</v>
      </c>
      <c r="Q12" s="208">
        <v>1158.0157402320001</v>
      </c>
      <c r="R12" s="208">
        <v>1148.9574413099999</v>
      </c>
      <c r="S12" s="208">
        <v>1150.408271304</v>
      </c>
      <c r="T12" s="208">
        <v>1153.957261885</v>
      </c>
      <c r="U12" s="662"/>
      <c r="V12" s="49"/>
      <c r="W12" s="1128"/>
    </row>
    <row r="13" spans="2:23" ht="20.100000000000001" customHeight="1">
      <c r="B13" s="140" t="s">
        <v>27</v>
      </c>
      <c r="C13" s="1311" t="s">
        <v>45</v>
      </c>
      <c r="D13" s="208">
        <v>153.30420799999999</v>
      </c>
      <c r="E13" s="208">
        <v>56.943923992999999</v>
      </c>
      <c r="F13" s="208">
        <v>48.344196396000001</v>
      </c>
      <c r="G13" s="208">
        <v>33.360937823999997</v>
      </c>
      <c r="H13" s="208">
        <v>30.990480907999999</v>
      </c>
      <c r="I13" s="208">
        <v>31.282113378999998</v>
      </c>
      <c r="J13" s="208">
        <v>31.612273716000001</v>
      </c>
      <c r="K13" s="208">
        <v>31.093706511000001</v>
      </c>
      <c r="L13" s="208">
        <v>29.694715075000001</v>
      </c>
      <c r="M13" s="208">
        <v>29.831022162</v>
      </c>
      <c r="N13" s="208">
        <v>29.431739384</v>
      </c>
      <c r="O13" s="208">
        <v>28.443064796000002</v>
      </c>
      <c r="P13" s="208">
        <v>28.718067977</v>
      </c>
      <c r="Q13" s="208">
        <v>28.759032499</v>
      </c>
      <c r="R13" s="208">
        <v>27.788320562999999</v>
      </c>
      <c r="S13" s="208">
        <v>27.68858818</v>
      </c>
      <c r="T13" s="208">
        <v>26.955811643000001</v>
      </c>
      <c r="U13" s="662"/>
      <c r="V13" s="49"/>
      <c r="W13" s="1128"/>
    </row>
    <row r="14" spans="2:23" ht="20.100000000000001" customHeight="1">
      <c r="B14" s="140" t="s">
        <v>28</v>
      </c>
      <c r="C14" s="1311" t="s">
        <v>46</v>
      </c>
      <c r="D14" s="208">
        <v>1127.755122</v>
      </c>
      <c r="E14" s="208">
        <v>1405.9754975349999</v>
      </c>
      <c r="F14" s="208">
        <v>1565.584796077</v>
      </c>
      <c r="G14" s="208">
        <v>1759.8485604570001</v>
      </c>
      <c r="H14" s="208">
        <v>1843.7098091810001</v>
      </c>
      <c r="I14" s="208">
        <v>1875.7596422940001</v>
      </c>
      <c r="J14" s="208">
        <v>1886.179043441</v>
      </c>
      <c r="K14" s="208">
        <v>1910.2966275240001</v>
      </c>
      <c r="L14" s="208">
        <v>1925.176371558</v>
      </c>
      <c r="M14" s="208">
        <v>1933.6237549800001</v>
      </c>
      <c r="N14" s="208">
        <v>1940.5008778260001</v>
      </c>
      <c r="O14" s="208">
        <v>1941.418368826</v>
      </c>
      <c r="P14" s="208">
        <v>1982.1242702330001</v>
      </c>
      <c r="Q14" s="208">
        <v>2005.5959534850001</v>
      </c>
      <c r="R14" s="208">
        <v>1992.9996611930001</v>
      </c>
      <c r="S14" s="208">
        <v>2016.8492862099999</v>
      </c>
      <c r="T14" s="208">
        <v>2033.944143872</v>
      </c>
      <c r="U14" s="662"/>
      <c r="V14" s="49"/>
      <c r="W14" s="1128"/>
    </row>
    <row r="15" spans="2:23" ht="20.100000000000001" customHeight="1">
      <c r="B15" s="140" t="s">
        <v>119</v>
      </c>
      <c r="C15" s="1310" t="s">
        <v>47</v>
      </c>
      <c r="D15" s="208">
        <v>1237.97046</v>
      </c>
      <c r="E15" s="208">
        <v>1368.7141488780001</v>
      </c>
      <c r="F15" s="208">
        <v>1449.458152228</v>
      </c>
      <c r="G15" s="208">
        <v>1507.700910345</v>
      </c>
      <c r="H15" s="208">
        <v>1530.2024305729999</v>
      </c>
      <c r="I15" s="208">
        <v>1530.8845439690001</v>
      </c>
      <c r="J15" s="208">
        <v>1539.0273580850001</v>
      </c>
      <c r="K15" s="208">
        <v>1547.863169471</v>
      </c>
      <c r="L15" s="208">
        <v>1481.462829174</v>
      </c>
      <c r="M15" s="208">
        <v>1484.306198447</v>
      </c>
      <c r="N15" s="208">
        <v>1480.8796825679999</v>
      </c>
      <c r="O15" s="208">
        <v>1533.830980401</v>
      </c>
      <c r="P15" s="208">
        <v>1573.366846503</v>
      </c>
      <c r="Q15" s="208">
        <v>1577.2261310389999</v>
      </c>
      <c r="R15" s="208">
        <v>1563.4065297239999</v>
      </c>
      <c r="S15" s="208">
        <v>1565.89023763</v>
      </c>
      <c r="T15" s="208">
        <v>1577.8220944940001</v>
      </c>
      <c r="U15" s="662"/>
      <c r="V15" s="49"/>
      <c r="W15" s="1128"/>
    </row>
    <row r="16" spans="2:23" ht="20.100000000000001" customHeight="1">
      <c r="B16" s="140" t="s">
        <v>81</v>
      </c>
      <c r="C16" s="1310" t="s">
        <v>48</v>
      </c>
      <c r="D16" s="208">
        <v>938.97040500000003</v>
      </c>
      <c r="E16" s="208">
        <v>1028.0545203219999</v>
      </c>
      <c r="F16" s="208">
        <v>1177.2401270610001</v>
      </c>
      <c r="G16" s="208">
        <v>1441.027969317</v>
      </c>
      <c r="H16" s="208">
        <v>1547.5887093609999</v>
      </c>
      <c r="I16" s="208">
        <v>1594.008060875</v>
      </c>
      <c r="J16" s="208">
        <v>1624.6875164989999</v>
      </c>
      <c r="K16" s="208">
        <v>1630.511852464</v>
      </c>
      <c r="L16" s="208">
        <v>1626.6164084940001</v>
      </c>
      <c r="M16" s="208">
        <v>1647.36646546</v>
      </c>
      <c r="N16" s="208">
        <v>1653.832738175</v>
      </c>
      <c r="O16" s="208">
        <v>1668.3121368290001</v>
      </c>
      <c r="P16" s="208">
        <v>1719.720141046</v>
      </c>
      <c r="Q16" s="208">
        <v>1760.8399411119999</v>
      </c>
      <c r="R16" s="208">
        <v>1760.5560958630001</v>
      </c>
      <c r="S16" s="208">
        <v>1756.1803032989999</v>
      </c>
      <c r="T16" s="208">
        <v>1767.8068601909999</v>
      </c>
      <c r="U16" s="662"/>
      <c r="V16" s="49"/>
      <c r="W16" s="1128"/>
    </row>
    <row r="17" spans="2:23" ht="20.100000000000001" customHeight="1">
      <c r="B17" s="140" t="s">
        <v>82</v>
      </c>
      <c r="C17" s="1310" t="s">
        <v>49</v>
      </c>
      <c r="D17" s="208">
        <v>5094.0842419999999</v>
      </c>
      <c r="E17" s="208">
        <v>5220.4508676280002</v>
      </c>
      <c r="F17" s="208">
        <v>6219.2325824899999</v>
      </c>
      <c r="G17" s="208">
        <v>7457.9863326049999</v>
      </c>
      <c r="H17" s="208">
        <v>8229.5449344089993</v>
      </c>
      <c r="I17" s="208">
        <v>8373.4437939710006</v>
      </c>
      <c r="J17" s="208">
        <v>8465.9157039740003</v>
      </c>
      <c r="K17" s="208">
        <v>8551.2714572789992</v>
      </c>
      <c r="L17" s="208">
        <v>8708.6444520650002</v>
      </c>
      <c r="M17" s="208">
        <v>8884.2843074850007</v>
      </c>
      <c r="N17" s="208">
        <v>9049.4791464369991</v>
      </c>
      <c r="O17" s="208">
        <v>9052.8820835620008</v>
      </c>
      <c r="P17" s="208">
        <v>9107.1199770999992</v>
      </c>
      <c r="Q17" s="208">
        <v>9285.8906696930007</v>
      </c>
      <c r="R17" s="208">
        <v>9323.9442384180002</v>
      </c>
      <c r="S17" s="208">
        <v>9424.8180455130005</v>
      </c>
      <c r="T17" s="208">
        <v>9559.3403208920008</v>
      </c>
      <c r="U17" s="662"/>
      <c r="V17" s="49"/>
      <c r="W17" s="1128"/>
    </row>
    <row r="18" spans="2:23" ht="20.100000000000001" customHeight="1">
      <c r="B18" s="140" t="s">
        <v>83</v>
      </c>
      <c r="C18" s="1310" t="s">
        <v>50</v>
      </c>
      <c r="D18" s="208">
        <v>1205.6984190000001</v>
      </c>
      <c r="E18" s="208">
        <v>1473.9718871709999</v>
      </c>
      <c r="F18" s="208">
        <v>1621.2710172770001</v>
      </c>
      <c r="G18" s="208">
        <v>1904.128509764</v>
      </c>
      <c r="H18" s="208">
        <v>1981.0928257820001</v>
      </c>
      <c r="I18" s="208">
        <v>1987.6458544310001</v>
      </c>
      <c r="J18" s="208">
        <v>2007.6287640170001</v>
      </c>
      <c r="K18" s="208">
        <v>2019.8856240299999</v>
      </c>
      <c r="L18" s="208">
        <v>2039.30915175</v>
      </c>
      <c r="M18" s="208">
        <v>2044.1384533769999</v>
      </c>
      <c r="N18" s="208">
        <v>2082.468708765</v>
      </c>
      <c r="O18" s="208">
        <v>2088.4984715589999</v>
      </c>
      <c r="P18" s="208">
        <v>2082.2174894640002</v>
      </c>
      <c r="Q18" s="208">
        <v>2084.1518996179998</v>
      </c>
      <c r="R18" s="208">
        <v>2083.27163995</v>
      </c>
      <c r="S18" s="208">
        <v>2116.8611553969999</v>
      </c>
      <c r="T18" s="208">
        <v>2154.6542984900002</v>
      </c>
      <c r="U18" s="662"/>
      <c r="V18" s="49"/>
      <c r="W18" s="1128"/>
    </row>
    <row r="19" spans="2:23" ht="20.100000000000001" customHeight="1">
      <c r="B19" s="140" t="s">
        <v>84</v>
      </c>
      <c r="C19" s="1310" t="s">
        <v>51</v>
      </c>
      <c r="D19" s="208">
        <v>94.427328000000003</v>
      </c>
      <c r="E19" s="208">
        <v>108.978226996</v>
      </c>
      <c r="F19" s="208">
        <v>111.832682272</v>
      </c>
      <c r="G19" s="208">
        <v>137.09243109799999</v>
      </c>
      <c r="H19" s="208">
        <v>151.140766724</v>
      </c>
      <c r="I19" s="208">
        <v>153.13749787399999</v>
      </c>
      <c r="J19" s="208">
        <v>153.264215624</v>
      </c>
      <c r="K19" s="208">
        <v>154.93734335100001</v>
      </c>
      <c r="L19" s="208">
        <v>155.54232927999999</v>
      </c>
      <c r="M19" s="208">
        <v>156.25350912900001</v>
      </c>
      <c r="N19" s="208">
        <v>158.76453659800001</v>
      </c>
      <c r="O19" s="208">
        <v>159.934993838</v>
      </c>
      <c r="P19" s="208">
        <v>171.649799946</v>
      </c>
      <c r="Q19" s="208">
        <v>173.69591381999999</v>
      </c>
      <c r="R19" s="208">
        <v>172.758523067</v>
      </c>
      <c r="S19" s="208">
        <v>174.74704571000001</v>
      </c>
      <c r="T19" s="208">
        <v>178.17913969700001</v>
      </c>
      <c r="U19" s="662"/>
      <c r="V19" s="49"/>
      <c r="W19" s="1128"/>
    </row>
    <row r="20" spans="2:23" ht="20.100000000000001" customHeight="1">
      <c r="B20" s="140" t="s">
        <v>85</v>
      </c>
      <c r="C20" s="1310" t="s">
        <v>52</v>
      </c>
      <c r="D20" s="208">
        <v>9111.3753820000002</v>
      </c>
      <c r="E20" s="208">
        <v>10322.470417013001</v>
      </c>
      <c r="F20" s="208">
        <v>10868.94654117</v>
      </c>
      <c r="G20" s="208">
        <v>11768.820241845</v>
      </c>
      <c r="H20" s="208">
        <v>12215.786391506001</v>
      </c>
      <c r="I20" s="208">
        <v>12257.429479252</v>
      </c>
      <c r="J20" s="208">
        <v>12322.306849895</v>
      </c>
      <c r="K20" s="208">
        <v>12475.30712148</v>
      </c>
      <c r="L20" s="208">
        <v>12479.873752559</v>
      </c>
      <c r="M20" s="208">
        <v>12538.248122991001</v>
      </c>
      <c r="N20" s="208">
        <v>12736.241120893001</v>
      </c>
      <c r="O20" s="208">
        <v>12862.687665150001</v>
      </c>
      <c r="P20" s="208">
        <v>12997.376443102001</v>
      </c>
      <c r="Q20" s="208">
        <v>13182.646206949001</v>
      </c>
      <c r="R20" s="208">
        <v>13181.952508169001</v>
      </c>
      <c r="S20" s="208">
        <v>13221.244078510999</v>
      </c>
      <c r="T20" s="208">
        <v>13337.507251401001</v>
      </c>
      <c r="U20" s="662"/>
      <c r="V20" s="49"/>
      <c r="W20" s="1128"/>
    </row>
    <row r="21" spans="2:23" ht="20.100000000000001" customHeight="1">
      <c r="B21" s="140" t="s">
        <v>86</v>
      </c>
      <c r="C21" s="1310" t="s">
        <v>53</v>
      </c>
      <c r="D21" s="208">
        <v>360.08781900000002</v>
      </c>
      <c r="E21" s="208">
        <v>519.58516385899998</v>
      </c>
      <c r="F21" s="208">
        <v>598.76355323200005</v>
      </c>
      <c r="G21" s="208">
        <v>1106.652709105</v>
      </c>
      <c r="H21" s="208">
        <v>1154.5551183309999</v>
      </c>
      <c r="I21" s="208">
        <v>1151.032540572</v>
      </c>
      <c r="J21" s="208">
        <v>1204.332285879</v>
      </c>
      <c r="K21" s="208">
        <v>1201.6009505280001</v>
      </c>
      <c r="L21" s="208">
        <v>1195.622238297</v>
      </c>
      <c r="M21" s="208">
        <v>1262.8129012540001</v>
      </c>
      <c r="N21" s="208">
        <v>1259.06712352</v>
      </c>
      <c r="O21" s="208">
        <v>1365.741116813</v>
      </c>
      <c r="P21" s="208">
        <v>1332.2678428249999</v>
      </c>
      <c r="Q21" s="208">
        <v>1353.0115215999999</v>
      </c>
      <c r="R21" s="208">
        <v>1370.15419105</v>
      </c>
      <c r="S21" s="208">
        <v>1384.3288800759999</v>
      </c>
      <c r="T21" s="208">
        <v>1387.2751910689999</v>
      </c>
      <c r="U21" s="662"/>
      <c r="V21" s="49"/>
      <c r="W21" s="1128"/>
    </row>
    <row r="22" spans="2:23" ht="20.100000000000001" customHeight="1">
      <c r="B22" s="140" t="s">
        <v>87</v>
      </c>
      <c r="C22" s="1310" t="s">
        <v>54</v>
      </c>
      <c r="D22" s="208">
        <v>629.96599000000003</v>
      </c>
      <c r="E22" s="208">
        <v>977.34904244200004</v>
      </c>
      <c r="F22" s="208">
        <v>1123.361734887</v>
      </c>
      <c r="G22" s="208">
        <v>1203.362814612</v>
      </c>
      <c r="H22" s="208">
        <v>1174.5738528520001</v>
      </c>
      <c r="I22" s="208">
        <v>1160.245256098</v>
      </c>
      <c r="J22" s="208">
        <v>1166.8382852249999</v>
      </c>
      <c r="K22" s="208">
        <v>1158.4288590260001</v>
      </c>
      <c r="L22" s="208">
        <v>1152.377782992</v>
      </c>
      <c r="M22" s="208">
        <v>1127.447053525</v>
      </c>
      <c r="N22" s="208">
        <v>1082.3947927679999</v>
      </c>
      <c r="O22" s="208">
        <v>1045.2755040879999</v>
      </c>
      <c r="P22" s="208">
        <v>1052.202063272</v>
      </c>
      <c r="Q22" s="208">
        <v>1065.2719673280001</v>
      </c>
      <c r="R22" s="208">
        <v>1070.6943128509999</v>
      </c>
      <c r="S22" s="208">
        <v>1051.422833377</v>
      </c>
      <c r="T22" s="208">
        <v>1038.519817722</v>
      </c>
      <c r="U22" s="662"/>
      <c r="V22" s="49"/>
      <c r="W22" s="1128"/>
    </row>
    <row r="23" spans="2:23" ht="20.100000000000001" customHeight="1">
      <c r="B23" s="140" t="s">
        <v>88</v>
      </c>
      <c r="C23" s="1310" t="s">
        <v>55</v>
      </c>
      <c r="D23" s="208">
        <v>251.64966999999999</v>
      </c>
      <c r="E23" s="208">
        <v>269.89672067499998</v>
      </c>
      <c r="F23" s="208">
        <v>326.81443442199998</v>
      </c>
      <c r="G23" s="208">
        <v>408.90017534200001</v>
      </c>
      <c r="H23" s="208">
        <v>443.96608041299999</v>
      </c>
      <c r="I23" s="208">
        <v>447.63523315700002</v>
      </c>
      <c r="J23" s="208">
        <v>453.51446570899998</v>
      </c>
      <c r="K23" s="208">
        <v>453.90641884600001</v>
      </c>
      <c r="L23" s="208">
        <v>461.50453339199998</v>
      </c>
      <c r="M23" s="208">
        <v>465.545100386</v>
      </c>
      <c r="N23" s="208">
        <v>449.22443864899998</v>
      </c>
      <c r="O23" s="208">
        <v>402.716089926</v>
      </c>
      <c r="P23" s="208">
        <v>424.97033238799997</v>
      </c>
      <c r="Q23" s="208">
        <v>441.053150163</v>
      </c>
      <c r="R23" s="208">
        <v>445.53835369400002</v>
      </c>
      <c r="S23" s="208">
        <v>456.03306219199999</v>
      </c>
      <c r="T23" s="208">
        <v>454.64980117699997</v>
      </c>
      <c r="U23" s="662"/>
      <c r="V23" s="49"/>
      <c r="W23" s="1128"/>
    </row>
    <row r="24" spans="2:23" ht="20.100000000000001" customHeight="1">
      <c r="B24" s="140" t="s">
        <v>120</v>
      </c>
      <c r="C24" s="1310" t="s">
        <v>56</v>
      </c>
      <c r="D24" s="208">
        <v>435.547009</v>
      </c>
      <c r="E24" s="208">
        <v>826.19182478499999</v>
      </c>
      <c r="F24" s="208">
        <v>1533.5382985240001</v>
      </c>
      <c r="G24" s="208">
        <v>1829.8481199979999</v>
      </c>
      <c r="H24" s="208">
        <v>1814.2630341639999</v>
      </c>
      <c r="I24" s="208">
        <v>1798.174537677</v>
      </c>
      <c r="J24" s="208">
        <v>1805.501458383</v>
      </c>
      <c r="K24" s="208">
        <v>1797.800357592</v>
      </c>
      <c r="L24" s="208">
        <v>1811.1531681829999</v>
      </c>
      <c r="M24" s="208">
        <v>1862.436550528</v>
      </c>
      <c r="N24" s="208">
        <v>1975.350876301</v>
      </c>
      <c r="O24" s="208">
        <v>2038.161251541</v>
      </c>
      <c r="P24" s="208">
        <v>2042.8405602140001</v>
      </c>
      <c r="Q24" s="208">
        <v>2033.4712864099999</v>
      </c>
      <c r="R24" s="208">
        <v>2072.5350728110002</v>
      </c>
      <c r="S24" s="208">
        <v>1330.142262951</v>
      </c>
      <c r="T24" s="208">
        <v>1330.448375121</v>
      </c>
      <c r="U24" s="662"/>
      <c r="V24" s="49"/>
      <c r="W24" s="1128"/>
    </row>
    <row r="25" spans="2:23" ht="20.100000000000001" customHeight="1">
      <c r="B25" s="140" t="s">
        <v>186</v>
      </c>
      <c r="C25" s="1310" t="s">
        <v>278</v>
      </c>
      <c r="D25" s="208">
        <v>0</v>
      </c>
      <c r="E25" s="208">
        <v>56.178054121999999</v>
      </c>
      <c r="F25" s="208">
        <v>65.929190766999994</v>
      </c>
      <c r="G25" s="208">
        <v>94.423669625000002</v>
      </c>
      <c r="H25" s="208">
        <v>114.80817314799999</v>
      </c>
      <c r="I25" s="208">
        <v>118.700430963</v>
      </c>
      <c r="J25" s="208">
        <v>127.050785209</v>
      </c>
      <c r="K25" s="208">
        <v>129.42087887400001</v>
      </c>
      <c r="L25" s="208">
        <v>130.221268915</v>
      </c>
      <c r="M25" s="208">
        <v>129.41405506300001</v>
      </c>
      <c r="N25" s="208">
        <v>130.981714745</v>
      </c>
      <c r="O25" s="208">
        <v>129.155813276</v>
      </c>
      <c r="P25" s="208">
        <v>133.43804812799999</v>
      </c>
      <c r="Q25" s="208">
        <v>135.58640288199999</v>
      </c>
      <c r="R25" s="208">
        <v>133.535313581</v>
      </c>
      <c r="S25" s="208">
        <v>132.49856520899999</v>
      </c>
      <c r="T25" s="208">
        <v>136.11943840199999</v>
      </c>
      <c r="U25" s="662"/>
      <c r="V25" s="49"/>
      <c r="W25" s="1128"/>
    </row>
    <row r="26" spans="2:23" ht="20.100000000000001" customHeight="1">
      <c r="B26" s="140" t="s">
        <v>187</v>
      </c>
      <c r="C26" s="1311" t="s">
        <v>57</v>
      </c>
      <c r="D26" s="208">
        <v>2164.8701510000001</v>
      </c>
      <c r="E26" s="208">
        <v>2223.6981084409999</v>
      </c>
      <c r="F26" s="208">
        <v>2212.3102399230002</v>
      </c>
      <c r="G26" s="208">
        <v>2131.450687345</v>
      </c>
      <c r="H26" s="208">
        <v>2185.5389968459999</v>
      </c>
      <c r="I26" s="208">
        <v>2202.5896685799999</v>
      </c>
      <c r="J26" s="208">
        <v>2216.2568976050002</v>
      </c>
      <c r="K26" s="208">
        <v>2227.9780668879998</v>
      </c>
      <c r="L26" s="208">
        <v>2232.8427052980001</v>
      </c>
      <c r="M26" s="208">
        <v>2226.049897892</v>
      </c>
      <c r="N26" s="208">
        <v>2221.3058355980002</v>
      </c>
      <c r="O26" s="208">
        <v>2223.1072528899999</v>
      </c>
      <c r="P26" s="208">
        <v>2220.0709787629999</v>
      </c>
      <c r="Q26" s="208">
        <v>2219.978611606</v>
      </c>
      <c r="R26" s="208">
        <v>2217.5016784989998</v>
      </c>
      <c r="S26" s="208">
        <v>2224.8517446300002</v>
      </c>
      <c r="T26" s="208">
        <v>2217.4079785929998</v>
      </c>
      <c r="U26" s="662"/>
      <c r="V26" s="49"/>
      <c r="W26" s="1128"/>
    </row>
    <row r="27" spans="2:23" ht="20.100000000000001" customHeight="1">
      <c r="B27" s="140" t="s">
        <v>188</v>
      </c>
      <c r="C27" s="1311" t="s">
        <v>58</v>
      </c>
      <c r="D27" s="208">
        <v>2226.494588</v>
      </c>
      <c r="E27" s="208">
        <v>2384.02437831</v>
      </c>
      <c r="F27" s="208">
        <v>2537.4577520930002</v>
      </c>
      <c r="G27" s="208">
        <v>2822.0897713459999</v>
      </c>
      <c r="H27" s="208">
        <v>2981.8773343299999</v>
      </c>
      <c r="I27" s="208">
        <v>3017.7011046819998</v>
      </c>
      <c r="J27" s="208">
        <v>3032.1060008509999</v>
      </c>
      <c r="K27" s="208">
        <v>3052.058338371</v>
      </c>
      <c r="L27" s="208">
        <v>3083.4615726400002</v>
      </c>
      <c r="M27" s="208">
        <v>3093.4423249360002</v>
      </c>
      <c r="N27" s="208">
        <v>3097.376376786</v>
      </c>
      <c r="O27" s="208">
        <v>3103.802453367</v>
      </c>
      <c r="P27" s="208">
        <v>3124.9855445049998</v>
      </c>
      <c r="Q27" s="208">
        <v>3138.5883012149998</v>
      </c>
      <c r="R27" s="208">
        <v>3149.1222457130002</v>
      </c>
      <c r="S27" s="208">
        <v>3176.5408673090001</v>
      </c>
      <c r="T27" s="208">
        <v>3171.7663686420001</v>
      </c>
      <c r="U27" s="662"/>
      <c r="V27" s="49"/>
      <c r="W27" s="1128"/>
    </row>
    <row r="28" spans="2:23" ht="20.100000000000001" customHeight="1">
      <c r="B28" s="140" t="s">
        <v>189</v>
      </c>
      <c r="C28" s="1311" t="s">
        <v>59</v>
      </c>
      <c r="D28" s="208">
        <v>976.71702800000003</v>
      </c>
      <c r="E28" s="208">
        <v>1350.6347885719999</v>
      </c>
      <c r="F28" s="208">
        <v>1536.262697037</v>
      </c>
      <c r="G28" s="208">
        <v>1518.4355816570001</v>
      </c>
      <c r="H28" s="208">
        <v>1485.157581468</v>
      </c>
      <c r="I28" s="208">
        <v>1511.251776994</v>
      </c>
      <c r="J28" s="208">
        <v>1535.840652349</v>
      </c>
      <c r="K28" s="208">
        <v>1563.7217674619999</v>
      </c>
      <c r="L28" s="208">
        <v>1580.453586847</v>
      </c>
      <c r="M28" s="208">
        <v>1597.7354502200001</v>
      </c>
      <c r="N28" s="208">
        <v>1617.432493944</v>
      </c>
      <c r="O28" s="208">
        <v>1624.4062512800001</v>
      </c>
      <c r="P28" s="208">
        <v>1654.3858163130001</v>
      </c>
      <c r="Q28" s="208">
        <v>1676.9659895130001</v>
      </c>
      <c r="R28" s="208">
        <v>1691.0774109179999</v>
      </c>
      <c r="S28" s="208">
        <v>1711.495205212</v>
      </c>
      <c r="T28" s="208">
        <v>1737.124960137</v>
      </c>
      <c r="U28" s="662"/>
      <c r="V28" s="49"/>
      <c r="W28" s="1128"/>
    </row>
    <row r="29" spans="2:23" ht="20.100000000000001" customHeight="1">
      <c r="B29" s="140" t="s">
        <v>190</v>
      </c>
      <c r="C29" s="1310" t="s">
        <v>60</v>
      </c>
      <c r="D29" s="208">
        <v>225.584756</v>
      </c>
      <c r="E29" s="208">
        <v>256.70614622400001</v>
      </c>
      <c r="F29" s="208">
        <v>299.76719570500001</v>
      </c>
      <c r="G29" s="208">
        <v>359.45981809800003</v>
      </c>
      <c r="H29" s="208">
        <v>388.28747956799998</v>
      </c>
      <c r="I29" s="208">
        <v>391.01325887000002</v>
      </c>
      <c r="J29" s="208">
        <v>412.065755518</v>
      </c>
      <c r="K29" s="208">
        <v>423.09315754300002</v>
      </c>
      <c r="L29" s="208">
        <v>445.04886572599997</v>
      </c>
      <c r="M29" s="208">
        <v>452.96436341200001</v>
      </c>
      <c r="N29" s="208">
        <v>456.79283357899999</v>
      </c>
      <c r="O29" s="208">
        <v>459.43462877600001</v>
      </c>
      <c r="P29" s="208">
        <v>472.48337147799998</v>
      </c>
      <c r="Q29" s="208">
        <v>480.446949684</v>
      </c>
      <c r="R29" s="208">
        <v>490.41268828800003</v>
      </c>
      <c r="S29" s="208">
        <v>506.34417233300002</v>
      </c>
      <c r="T29" s="208">
        <v>505.26369222800002</v>
      </c>
      <c r="U29" s="662"/>
      <c r="V29" s="49"/>
      <c r="W29" s="1128"/>
    </row>
    <row r="30" spans="2:23" ht="20.100000000000001" customHeight="1">
      <c r="B30" s="140" t="s">
        <v>191</v>
      </c>
      <c r="C30" s="1310" t="s">
        <v>61</v>
      </c>
      <c r="D30" s="208">
        <v>17.308454000000001</v>
      </c>
      <c r="E30" s="208">
        <v>79.417157695</v>
      </c>
      <c r="F30" s="208">
        <v>79.498030593999999</v>
      </c>
      <c r="G30" s="208">
        <v>89.540828352000005</v>
      </c>
      <c r="H30" s="208">
        <v>94.865239966999994</v>
      </c>
      <c r="I30" s="208">
        <v>94.054303516000004</v>
      </c>
      <c r="J30" s="208">
        <v>97.323997077000001</v>
      </c>
      <c r="K30" s="208">
        <v>99.036746003999994</v>
      </c>
      <c r="L30" s="208">
        <v>96.622683875000007</v>
      </c>
      <c r="M30" s="208">
        <v>98.972600765999999</v>
      </c>
      <c r="N30" s="208">
        <v>100.799230295</v>
      </c>
      <c r="O30" s="208">
        <v>101.298987633</v>
      </c>
      <c r="P30" s="208">
        <v>106.08960069299999</v>
      </c>
      <c r="Q30" s="208">
        <v>110.843729146</v>
      </c>
      <c r="R30" s="208">
        <v>112.180026768</v>
      </c>
      <c r="S30" s="208">
        <v>107.567416881</v>
      </c>
      <c r="T30" s="208">
        <v>109.293792506</v>
      </c>
      <c r="U30" s="662"/>
      <c r="V30" s="49"/>
      <c r="W30" s="1128"/>
    </row>
    <row r="31" spans="2:23" ht="20.100000000000001" customHeight="1">
      <c r="B31" s="140" t="s">
        <v>192</v>
      </c>
      <c r="C31" s="1310" t="s">
        <v>62</v>
      </c>
      <c r="D31" s="208">
        <v>24.218368999999999</v>
      </c>
      <c r="E31" s="208">
        <v>47.827549849999997</v>
      </c>
      <c r="F31" s="208">
        <v>53.131175579999997</v>
      </c>
      <c r="G31" s="208">
        <v>68.980130478000007</v>
      </c>
      <c r="H31" s="208">
        <v>74.566725372999997</v>
      </c>
      <c r="I31" s="208">
        <v>74.859024872000006</v>
      </c>
      <c r="J31" s="208">
        <v>76.338172837000002</v>
      </c>
      <c r="K31" s="208">
        <v>75.882715997000005</v>
      </c>
      <c r="L31" s="208">
        <v>76.970948914999994</v>
      </c>
      <c r="M31" s="208">
        <v>76.197478648000001</v>
      </c>
      <c r="N31" s="208">
        <v>77.642586018000003</v>
      </c>
      <c r="O31" s="208">
        <v>81.638833218000002</v>
      </c>
      <c r="P31" s="208">
        <v>84.764085784000002</v>
      </c>
      <c r="Q31" s="208">
        <v>85.601654971000002</v>
      </c>
      <c r="R31" s="208">
        <v>87.981043682999996</v>
      </c>
      <c r="S31" s="208">
        <v>92.066352029000001</v>
      </c>
      <c r="T31" s="208">
        <v>89.861915263</v>
      </c>
      <c r="U31" s="662"/>
      <c r="V31" s="49"/>
      <c r="W31" s="1128"/>
    </row>
    <row r="32" spans="2:23" ht="20.100000000000001" customHeight="1">
      <c r="B32" s="140" t="s">
        <v>193</v>
      </c>
      <c r="C32" s="1310" t="s">
        <v>63</v>
      </c>
      <c r="D32" s="208">
        <v>1056.2029540000001</v>
      </c>
      <c r="E32" s="208">
        <v>1254.8950942270001</v>
      </c>
      <c r="F32" s="208">
        <v>1405.443356131</v>
      </c>
      <c r="G32" s="208">
        <v>1551.462249769</v>
      </c>
      <c r="H32" s="208">
        <v>1593.3208003939999</v>
      </c>
      <c r="I32" s="208">
        <v>1576.605181032</v>
      </c>
      <c r="J32" s="208">
        <v>1579.6052156129999</v>
      </c>
      <c r="K32" s="208">
        <v>1607.6087305870001</v>
      </c>
      <c r="L32" s="208">
        <v>1642.193517357</v>
      </c>
      <c r="M32" s="208">
        <v>1673.1095914550001</v>
      </c>
      <c r="N32" s="208">
        <v>1718.115211388</v>
      </c>
      <c r="O32" s="208">
        <v>1725.4538872119999</v>
      </c>
      <c r="P32" s="208">
        <v>1765.4840824349999</v>
      </c>
      <c r="Q32" s="208">
        <v>1744.9357672460001</v>
      </c>
      <c r="R32" s="208">
        <v>1766.828975075</v>
      </c>
      <c r="S32" s="208">
        <v>1763.6897292149999</v>
      </c>
      <c r="T32" s="208">
        <v>1749.291368231</v>
      </c>
      <c r="U32" s="662"/>
      <c r="V32" s="49"/>
      <c r="W32" s="1128"/>
    </row>
    <row r="33" spans="2:23" ht="20.100000000000001" customHeight="1">
      <c r="B33" s="140" t="s">
        <v>194</v>
      </c>
      <c r="C33" s="1310" t="s">
        <v>64</v>
      </c>
      <c r="D33" s="208">
        <v>10431.311685000001</v>
      </c>
      <c r="E33" s="208">
        <v>11894.389950798</v>
      </c>
      <c r="F33" s="208">
        <v>12274.108504839</v>
      </c>
      <c r="G33" s="208">
        <v>12873.715990453</v>
      </c>
      <c r="H33" s="208">
        <v>12742.055592463001</v>
      </c>
      <c r="I33" s="208">
        <v>12769.639220669</v>
      </c>
      <c r="J33" s="208">
        <v>12797.792489742</v>
      </c>
      <c r="K33" s="208">
        <v>12753.708976626</v>
      </c>
      <c r="L33" s="208">
        <v>12683.343309751999</v>
      </c>
      <c r="M33" s="208">
        <v>12849.037739617999</v>
      </c>
      <c r="N33" s="208">
        <v>12949.837831071</v>
      </c>
      <c r="O33" s="208">
        <v>12898.253114081999</v>
      </c>
      <c r="P33" s="208">
        <v>12992.863644669</v>
      </c>
      <c r="Q33" s="208">
        <v>13140.295648919</v>
      </c>
      <c r="R33" s="208">
        <v>13112.23600468</v>
      </c>
      <c r="S33" s="208">
        <v>13201.196653393999</v>
      </c>
      <c r="T33" s="208">
        <v>13260.493430098</v>
      </c>
      <c r="U33" s="662"/>
      <c r="V33" s="49"/>
      <c r="W33" s="1128"/>
    </row>
    <row r="34" spans="2:23" ht="20.100000000000001" customHeight="1">
      <c r="B34" s="140" t="s">
        <v>195</v>
      </c>
      <c r="C34" s="1310" t="s">
        <v>65</v>
      </c>
      <c r="D34" s="208">
        <v>567.42153800000006</v>
      </c>
      <c r="E34" s="208">
        <v>672.24260060300003</v>
      </c>
      <c r="F34" s="208">
        <v>696.60478099299996</v>
      </c>
      <c r="G34" s="208">
        <v>746.73065515500002</v>
      </c>
      <c r="H34" s="208">
        <v>770.233100724</v>
      </c>
      <c r="I34" s="208">
        <v>842.32897548599999</v>
      </c>
      <c r="J34" s="208">
        <v>851.61600692499997</v>
      </c>
      <c r="K34" s="208">
        <v>856.37517470099999</v>
      </c>
      <c r="L34" s="208">
        <v>862.89867415900005</v>
      </c>
      <c r="M34" s="208">
        <v>873.94807548699998</v>
      </c>
      <c r="N34" s="208">
        <v>873.13282086799995</v>
      </c>
      <c r="O34" s="208">
        <v>870.06151904599994</v>
      </c>
      <c r="P34" s="208">
        <v>880.46677733000001</v>
      </c>
      <c r="Q34" s="208">
        <v>890.01642772299999</v>
      </c>
      <c r="R34" s="208">
        <v>894.94409149399996</v>
      </c>
      <c r="S34" s="208">
        <v>900.93458676800003</v>
      </c>
      <c r="T34" s="208">
        <v>899.94147805900002</v>
      </c>
      <c r="U34" s="662"/>
      <c r="V34" s="49"/>
      <c r="W34" s="1128"/>
    </row>
    <row r="35" spans="2:23" ht="20.100000000000001" customHeight="1">
      <c r="B35" s="140" t="s">
        <v>196</v>
      </c>
      <c r="C35" s="1310" t="s">
        <v>66</v>
      </c>
      <c r="D35" s="208">
        <v>1671.1356410000001</v>
      </c>
      <c r="E35" s="208">
        <v>1974.048703253</v>
      </c>
      <c r="F35" s="208">
        <v>2094.0455101839998</v>
      </c>
      <c r="G35" s="208">
        <v>2223.9179666909999</v>
      </c>
      <c r="H35" s="208">
        <v>2205.365959796</v>
      </c>
      <c r="I35" s="208">
        <v>2217.727914396</v>
      </c>
      <c r="J35" s="208">
        <v>2233.8840963729999</v>
      </c>
      <c r="K35" s="208">
        <v>2242.150115899</v>
      </c>
      <c r="L35" s="208">
        <v>2249.910686228</v>
      </c>
      <c r="M35" s="208">
        <v>2254.2664964730002</v>
      </c>
      <c r="N35" s="208">
        <v>2250.0685249070002</v>
      </c>
      <c r="O35" s="208">
        <v>2253.8938983930002</v>
      </c>
      <c r="P35" s="208">
        <v>2261.8505076239999</v>
      </c>
      <c r="Q35" s="208">
        <v>2264.7612003039999</v>
      </c>
      <c r="R35" s="208">
        <v>2271.2596703869999</v>
      </c>
      <c r="S35" s="208">
        <v>2280.2418734960002</v>
      </c>
      <c r="T35" s="208">
        <v>2281.7054354329998</v>
      </c>
      <c r="U35" s="662"/>
      <c r="V35" s="49"/>
      <c r="W35" s="1128"/>
    </row>
    <row r="36" spans="2:23" ht="20.100000000000001" customHeight="1">
      <c r="B36" s="140" t="s">
        <v>197</v>
      </c>
      <c r="C36" s="1310" t="s">
        <v>67</v>
      </c>
      <c r="D36" s="208">
        <v>1047.53828</v>
      </c>
      <c r="E36" s="208">
        <v>1353.500579752</v>
      </c>
      <c r="F36" s="208">
        <v>1466.6192193899999</v>
      </c>
      <c r="G36" s="208">
        <v>1645.9562370850001</v>
      </c>
      <c r="H36" s="208">
        <v>1722.109401622</v>
      </c>
      <c r="I36" s="208">
        <v>1742.3273237359999</v>
      </c>
      <c r="J36" s="208">
        <v>1777.9866245159999</v>
      </c>
      <c r="K36" s="208">
        <v>1793.2287927570001</v>
      </c>
      <c r="L36" s="208">
        <v>1809.7630687339999</v>
      </c>
      <c r="M36" s="208">
        <v>1827.449492358</v>
      </c>
      <c r="N36" s="208">
        <v>1828.5966631920001</v>
      </c>
      <c r="O36" s="208">
        <v>1829.2589801730001</v>
      </c>
      <c r="P36" s="208">
        <v>1852.567693172</v>
      </c>
      <c r="Q36" s="208">
        <v>1193.5190302880001</v>
      </c>
      <c r="R36" s="208">
        <v>1197.1118197620001</v>
      </c>
      <c r="S36" s="208">
        <v>1203.2927938739999</v>
      </c>
      <c r="T36" s="208">
        <v>1209.293915491</v>
      </c>
      <c r="U36" s="662"/>
      <c r="V36" s="49"/>
      <c r="W36" s="1128"/>
    </row>
    <row r="37" spans="2:23" ht="20.100000000000001" customHeight="1">
      <c r="B37" s="140" t="s">
        <v>198</v>
      </c>
      <c r="C37" s="1310" t="s">
        <v>68</v>
      </c>
      <c r="D37" s="208">
        <v>114.793147</v>
      </c>
      <c r="E37" s="208">
        <v>220.25605782</v>
      </c>
      <c r="F37" s="208">
        <v>243.519307559</v>
      </c>
      <c r="G37" s="208">
        <v>272.209288383</v>
      </c>
      <c r="H37" s="208">
        <v>290.59130362600001</v>
      </c>
      <c r="I37" s="208">
        <v>296.37500790399997</v>
      </c>
      <c r="J37" s="208">
        <v>313.39271169199998</v>
      </c>
      <c r="K37" s="208">
        <v>322.13673748999997</v>
      </c>
      <c r="L37" s="208">
        <v>328.45419666399999</v>
      </c>
      <c r="M37" s="208">
        <v>335.86341488800002</v>
      </c>
      <c r="N37" s="208">
        <v>337.969750277</v>
      </c>
      <c r="O37" s="208">
        <v>344.04171500000001</v>
      </c>
      <c r="P37" s="208">
        <v>351.71702168399997</v>
      </c>
      <c r="Q37" s="208">
        <v>355.10776903999999</v>
      </c>
      <c r="R37" s="208">
        <v>356.73083187700001</v>
      </c>
      <c r="S37" s="208">
        <v>359.26394923300001</v>
      </c>
      <c r="T37" s="208">
        <v>362.82438038700002</v>
      </c>
      <c r="U37" s="662"/>
      <c r="V37" s="49"/>
      <c r="W37" s="1128"/>
    </row>
    <row r="38" spans="2:23" ht="20.100000000000001" customHeight="1">
      <c r="B38" s="140" t="s">
        <v>199</v>
      </c>
      <c r="C38" s="1310" t="s">
        <v>69</v>
      </c>
      <c r="D38" s="208">
        <v>599.87911299999996</v>
      </c>
      <c r="E38" s="208">
        <v>601.81129330600004</v>
      </c>
      <c r="F38" s="208">
        <v>586.21463567000001</v>
      </c>
      <c r="G38" s="208">
        <v>539.46544227100003</v>
      </c>
      <c r="H38" s="208">
        <v>555.175015003</v>
      </c>
      <c r="I38" s="208">
        <v>565.32971032600005</v>
      </c>
      <c r="J38" s="208">
        <v>567.35378745599996</v>
      </c>
      <c r="K38" s="208">
        <v>572.36229141599995</v>
      </c>
      <c r="L38" s="208">
        <v>581.00680513999998</v>
      </c>
      <c r="M38" s="208">
        <v>591.74333431599996</v>
      </c>
      <c r="N38" s="208">
        <v>273.84378011699999</v>
      </c>
      <c r="O38" s="208">
        <v>273.37542315000002</v>
      </c>
      <c r="P38" s="208">
        <v>276.08538903099998</v>
      </c>
      <c r="Q38" s="208">
        <v>168.652957426</v>
      </c>
      <c r="R38" s="208">
        <v>169.68630750099999</v>
      </c>
      <c r="S38" s="208">
        <v>169.205389236</v>
      </c>
      <c r="T38" s="208">
        <v>169.05443866100001</v>
      </c>
      <c r="U38" s="662"/>
      <c r="V38" s="49"/>
      <c r="W38" s="1128"/>
    </row>
    <row r="39" spans="2:23" ht="20.100000000000001" customHeight="1">
      <c r="B39" s="140">
        <v>35</v>
      </c>
      <c r="C39" s="1310" t="s">
        <v>905</v>
      </c>
      <c r="D39" s="208"/>
      <c r="E39" s="208"/>
      <c r="F39" s="208"/>
      <c r="G39" s="208"/>
      <c r="H39" s="208"/>
      <c r="I39" s="208"/>
      <c r="J39" s="208"/>
      <c r="K39" s="208"/>
      <c r="L39" s="208"/>
      <c r="M39" s="208"/>
      <c r="N39" s="208"/>
      <c r="O39" s="208"/>
      <c r="P39" s="208"/>
      <c r="Q39" s="208">
        <v>112.751999707</v>
      </c>
      <c r="R39" s="208">
        <v>116.969517814</v>
      </c>
      <c r="S39" s="208">
        <v>121.719601469</v>
      </c>
      <c r="T39" s="208">
        <v>123.78035220300001</v>
      </c>
      <c r="U39" s="662"/>
      <c r="V39" s="49"/>
      <c r="W39" s="1128"/>
    </row>
    <row r="40" spans="2:23" ht="24.75" customHeight="1">
      <c r="B40" s="140">
        <v>36</v>
      </c>
      <c r="C40" s="1310" t="s">
        <v>909</v>
      </c>
      <c r="D40" s="208"/>
      <c r="E40" s="208"/>
      <c r="F40" s="208"/>
      <c r="G40" s="208"/>
      <c r="H40" s="208"/>
      <c r="I40" s="208"/>
      <c r="J40" s="208"/>
      <c r="K40" s="208"/>
      <c r="L40" s="208"/>
      <c r="M40" s="208"/>
      <c r="N40" s="208"/>
      <c r="O40" s="208"/>
      <c r="P40" s="208"/>
      <c r="Q40" s="208">
        <v>81.587445723000002</v>
      </c>
      <c r="R40" s="208">
        <v>80.117125203000001</v>
      </c>
      <c r="S40" s="208">
        <v>81.547382046999999</v>
      </c>
      <c r="T40" s="208">
        <v>80.616220233000007</v>
      </c>
      <c r="U40" s="662"/>
      <c r="V40" s="1072"/>
      <c r="W40" s="1128"/>
    </row>
    <row r="41" spans="2:23">
      <c r="B41" s="140">
        <v>37</v>
      </c>
      <c r="C41" s="1310" t="s">
        <v>910</v>
      </c>
      <c r="D41" s="208"/>
      <c r="E41" s="208"/>
      <c r="F41" s="208"/>
      <c r="G41" s="208"/>
      <c r="H41" s="208"/>
      <c r="I41" s="208"/>
      <c r="J41" s="208"/>
      <c r="K41" s="208"/>
      <c r="L41" s="208"/>
      <c r="M41" s="208"/>
      <c r="N41" s="208"/>
      <c r="O41" s="208"/>
      <c r="P41" s="208"/>
      <c r="Q41" s="208">
        <v>277.65932854599998</v>
      </c>
      <c r="R41" s="208">
        <v>278.03164099899999</v>
      </c>
      <c r="S41" s="208">
        <v>280.43337001899999</v>
      </c>
      <c r="T41" s="208">
        <v>282.31151391700001</v>
      </c>
      <c r="U41" s="662"/>
    </row>
    <row r="42" spans="2:23">
      <c r="B42" s="140">
        <v>38</v>
      </c>
      <c r="C42" s="1310" t="s">
        <v>907</v>
      </c>
      <c r="D42" s="208"/>
      <c r="E42" s="208"/>
      <c r="F42" s="208"/>
      <c r="G42" s="208"/>
      <c r="H42" s="208"/>
      <c r="I42" s="208"/>
      <c r="J42" s="208"/>
      <c r="K42" s="208"/>
      <c r="L42" s="208"/>
      <c r="M42" s="208"/>
      <c r="N42" s="208"/>
      <c r="O42" s="208"/>
      <c r="P42" s="208"/>
      <c r="Q42" s="208">
        <v>311.87363568699999</v>
      </c>
      <c r="R42" s="208">
        <v>313.51605531500002</v>
      </c>
      <c r="S42" s="208">
        <v>313.43328839700001</v>
      </c>
      <c r="T42" s="208">
        <v>312.45268884000001</v>
      </c>
      <c r="U42" s="662"/>
    </row>
    <row r="43" spans="2:23">
      <c r="B43" s="683">
        <v>39</v>
      </c>
      <c r="C43" s="1310"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9" t="s">
        <v>237</v>
      </c>
      <c r="C44" s="1590"/>
      <c r="D44" s="333">
        <f>SUM(D5:D43)</f>
        <v>98220.411012999975</v>
      </c>
      <c r="E44" s="333">
        <v>116580.22364781598</v>
      </c>
      <c r="F44" s="333">
        <v>129294.74495746702</v>
      </c>
      <c r="G44" s="333">
        <v>140790.52675144398</v>
      </c>
      <c r="H44" s="333">
        <v>144596.60604767202</v>
      </c>
      <c r="I44" s="333">
        <v>145512.38991190202</v>
      </c>
      <c r="J44" s="333">
        <v>146220.287761146</v>
      </c>
      <c r="K44" s="333">
        <v>146821.81490780803</v>
      </c>
      <c r="L44" s="333">
        <v>147126.14014031395</v>
      </c>
      <c r="M44" s="333">
        <v>148083.41357267002</v>
      </c>
      <c r="N44" s="333">
        <v>148895.31697792298</v>
      </c>
      <c r="O44" s="333">
        <v>149170.49446856399</v>
      </c>
      <c r="P44" s="333">
        <v>150991.930764541</v>
      </c>
      <c r="Q44" s="333">
        <v>152649.28648735903</v>
      </c>
      <c r="R44" s="333">
        <v>152324.56898518896</v>
      </c>
      <c r="S44" s="333">
        <v>152344.881678859</v>
      </c>
      <c r="T44" s="333">
        <v>152904.403972531</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N3"/>
    <mergeCell ref="O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O268" sqref="O268"/>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2" t="s">
        <v>843</v>
      </c>
      <c r="C1" s="1593"/>
      <c r="D1" s="1593"/>
      <c r="E1" s="1593"/>
      <c r="F1" s="1593"/>
      <c r="G1" s="1593"/>
      <c r="H1" s="1593"/>
      <c r="I1" s="1593"/>
      <c r="J1" s="1593"/>
      <c r="K1" s="1593"/>
      <c r="L1" s="1593"/>
      <c r="M1" s="1593"/>
      <c r="N1" s="1593"/>
      <c r="O1" s="1593"/>
      <c r="P1" s="1593"/>
      <c r="Q1" s="1593"/>
      <c r="R1" s="1593"/>
      <c r="S1" s="1593"/>
      <c r="T1" s="1593"/>
      <c r="U1" s="1593"/>
      <c r="V1" s="1594"/>
      <c r="W1" s="254"/>
      <c r="X1" s="131"/>
    </row>
    <row r="2" spans="2:24" ht="22.35" customHeight="1">
      <c r="B2" s="1374" t="s">
        <v>567</v>
      </c>
      <c r="C2" s="1595"/>
      <c r="D2" s="1386" t="s">
        <v>277</v>
      </c>
      <c r="E2" s="1552" t="s">
        <v>842</v>
      </c>
      <c r="F2" s="1376">
        <v>2021</v>
      </c>
      <c r="G2" s="1386">
        <v>2022</v>
      </c>
      <c r="H2" s="1376">
        <v>2023</v>
      </c>
      <c r="I2" s="1376">
        <v>2024</v>
      </c>
      <c r="J2" s="1376"/>
      <c r="K2" s="1376"/>
      <c r="L2" s="1376"/>
      <c r="M2" s="1376"/>
      <c r="N2" s="1376"/>
      <c r="O2" s="1376"/>
      <c r="P2" s="1376"/>
      <c r="Q2" s="1376"/>
      <c r="R2" s="1376"/>
      <c r="S2" s="1376">
        <v>2025</v>
      </c>
      <c r="T2" s="1376"/>
      <c r="U2" s="1376"/>
      <c r="V2" s="863"/>
      <c r="W2" s="255"/>
    </row>
    <row r="3" spans="2:24" ht="22.35" customHeight="1">
      <c r="B3" s="1596"/>
      <c r="C3" s="1597"/>
      <c r="D3" s="1386"/>
      <c r="E3" s="1553"/>
      <c r="F3" s="1386"/>
      <c r="G3" s="1376"/>
      <c r="H3" s="1376"/>
      <c r="I3" s="786" t="s">
        <v>5</v>
      </c>
      <c r="J3" s="786" t="s">
        <v>6</v>
      </c>
      <c r="K3" s="786" t="s">
        <v>267</v>
      </c>
      <c r="L3" s="786" t="s">
        <v>7</v>
      </c>
      <c r="M3" s="786" t="s">
        <v>13</v>
      </c>
      <c r="N3" s="896" t="s">
        <v>14</v>
      </c>
      <c r="O3" s="896" t="s">
        <v>904</v>
      </c>
      <c r="P3" s="896" t="s">
        <v>0</v>
      </c>
      <c r="Q3" s="896" t="s">
        <v>1</v>
      </c>
      <c r="R3" s="896" t="s">
        <v>2</v>
      </c>
      <c r="S3" s="896" t="s">
        <v>3</v>
      </c>
      <c r="T3" s="896" t="s">
        <v>4</v>
      </c>
      <c r="U3" s="896" t="s">
        <v>5</v>
      </c>
      <c r="V3" s="785"/>
      <c r="W3" s="255"/>
    </row>
    <row r="4" spans="2:24" ht="12.6" customHeight="1">
      <c r="B4" s="1603" t="s">
        <v>692</v>
      </c>
      <c r="C4" s="1604"/>
      <c r="V4" s="314"/>
      <c r="W4" s="256"/>
    </row>
    <row r="5" spans="2:24" ht="12">
      <c r="B5" s="117" t="s">
        <v>18</v>
      </c>
      <c r="C5" s="1240" t="s">
        <v>679</v>
      </c>
      <c r="V5" s="314"/>
      <c r="W5" s="257"/>
    </row>
    <row r="6" spans="2:24" ht="10.9" customHeight="1">
      <c r="B6" s="117"/>
      <c r="C6" s="1241" t="s">
        <v>212</v>
      </c>
      <c r="D6" s="59">
        <v>94086.658931687998</v>
      </c>
      <c r="E6" s="59">
        <v>130011.893915038</v>
      </c>
      <c r="F6" s="59">
        <v>161455.95839074199</v>
      </c>
      <c r="G6" s="59">
        <v>214198.49353935401</v>
      </c>
      <c r="H6" s="59">
        <v>244970.43922853301</v>
      </c>
      <c r="I6" s="59">
        <v>252535.01939225401</v>
      </c>
      <c r="J6" s="59">
        <v>254529.63343407601</v>
      </c>
      <c r="K6" s="59">
        <v>255964.14587498299</v>
      </c>
      <c r="L6" s="59">
        <v>259901.223194986</v>
      </c>
      <c r="M6" s="59">
        <v>262215.68856475002</v>
      </c>
      <c r="N6" s="59">
        <v>263258.58886802499</v>
      </c>
      <c r="O6" s="59">
        <v>261883.24152332899</v>
      </c>
      <c r="P6" s="59">
        <v>262531.71574604098</v>
      </c>
      <c r="Q6" s="59">
        <v>264368.84611250903</v>
      </c>
      <c r="R6" s="59">
        <v>266677.71159663401</v>
      </c>
      <c r="S6" s="59">
        <v>267288.38355636102</v>
      </c>
      <c r="T6" s="59">
        <v>269057.406372723</v>
      </c>
      <c r="U6" s="59">
        <v>270235.425141535</v>
      </c>
      <c r="V6" s="314"/>
    </row>
    <row r="7" spans="2:24" ht="10.9" customHeight="1">
      <c r="B7" s="117"/>
      <c r="C7" s="1241" t="s">
        <v>785</v>
      </c>
      <c r="D7" s="59">
        <v>2255.1331003549999</v>
      </c>
      <c r="E7" s="59">
        <v>2593.8569713530001</v>
      </c>
      <c r="F7" s="59">
        <v>2899.8548556259998</v>
      </c>
      <c r="G7" s="59">
        <v>3066.8924112690001</v>
      </c>
      <c r="H7" s="59">
        <v>4950.7272752270001</v>
      </c>
      <c r="I7" s="59">
        <v>6224.7322495300004</v>
      </c>
      <c r="J7" s="59">
        <v>6343.9634753130003</v>
      </c>
      <c r="K7" s="59">
        <v>6370.2208409719997</v>
      </c>
      <c r="L7" s="59">
        <v>6436.9766483200001</v>
      </c>
      <c r="M7" s="59">
        <v>6740.542224498</v>
      </c>
      <c r="N7" s="59">
        <v>6860.3872861729997</v>
      </c>
      <c r="O7" s="59">
        <v>6548.7185961200003</v>
      </c>
      <c r="P7" s="59">
        <v>6865.7056201320001</v>
      </c>
      <c r="Q7" s="59">
        <v>7027.8302744040002</v>
      </c>
      <c r="R7" s="59">
        <v>7155.6198907420003</v>
      </c>
      <c r="S7" s="59">
        <v>7485.08699609</v>
      </c>
      <c r="T7" s="59">
        <v>7847.0563633680003</v>
      </c>
      <c r="U7" s="59">
        <v>7705.9112053910003</v>
      </c>
      <c r="V7" s="314"/>
    </row>
    <row r="8" spans="2:24" ht="10.9" customHeight="1">
      <c r="B8" s="117" t="s">
        <v>101</v>
      </c>
      <c r="C8" s="1240" t="s">
        <v>614</v>
      </c>
      <c r="V8" s="314"/>
      <c r="W8" s="257"/>
    </row>
    <row r="9" spans="2:24" ht="10.9" customHeight="1">
      <c r="B9" s="117"/>
      <c r="C9" s="1241" t="s">
        <v>212</v>
      </c>
      <c r="D9" s="59">
        <v>7700.445511072</v>
      </c>
      <c r="E9" s="59">
        <v>11416.123683387001</v>
      </c>
      <c r="F9" s="59">
        <v>14750.860504253</v>
      </c>
      <c r="G9" s="59">
        <v>16020.684079633</v>
      </c>
      <c r="H9" s="59">
        <v>17331.516060678001</v>
      </c>
      <c r="I9" s="59">
        <v>17376.473651706001</v>
      </c>
      <c r="J9" s="59">
        <v>17436.031145026998</v>
      </c>
      <c r="K9" s="59">
        <v>17442.165219011</v>
      </c>
      <c r="L9" s="59">
        <v>17522.011096949998</v>
      </c>
      <c r="M9" s="59">
        <v>17537.337196558001</v>
      </c>
      <c r="N9" s="59">
        <v>17408.183147409</v>
      </c>
      <c r="O9" s="59">
        <v>17258.963293284</v>
      </c>
      <c r="P9" s="59">
        <v>17028.632088997001</v>
      </c>
      <c r="Q9" s="59">
        <v>17011.120908412999</v>
      </c>
      <c r="R9" s="59">
        <v>16875.634026362</v>
      </c>
      <c r="S9" s="59">
        <v>16812.675575757999</v>
      </c>
      <c r="T9" s="59">
        <v>16790.962970730001</v>
      </c>
      <c r="U9" s="59">
        <v>16691.473858638001</v>
      </c>
      <c r="V9" s="314"/>
      <c r="W9" s="258"/>
    </row>
    <row r="10" spans="2:24" ht="10.9" customHeight="1">
      <c r="B10" s="117"/>
      <c r="C10" s="1241" t="s">
        <v>785</v>
      </c>
      <c r="D10" s="59">
        <v>204.003184336</v>
      </c>
      <c r="E10" s="59">
        <v>384.653960251</v>
      </c>
      <c r="F10" s="59">
        <v>375.81187431900003</v>
      </c>
      <c r="G10" s="59">
        <v>488.75981202999998</v>
      </c>
      <c r="H10" s="59">
        <v>685.922165898</v>
      </c>
      <c r="I10" s="59">
        <v>833.95066105399997</v>
      </c>
      <c r="J10" s="59">
        <v>815.34046076200002</v>
      </c>
      <c r="K10" s="59">
        <v>813.16347285100005</v>
      </c>
      <c r="L10" s="59">
        <v>836.05725042400002</v>
      </c>
      <c r="M10" s="59">
        <v>869.30296192799995</v>
      </c>
      <c r="N10" s="59">
        <v>871.38334936299998</v>
      </c>
      <c r="O10" s="59">
        <v>807.37333150100005</v>
      </c>
      <c r="P10" s="59">
        <v>877.52109420399995</v>
      </c>
      <c r="Q10" s="59">
        <v>913.89813261999996</v>
      </c>
      <c r="R10" s="59">
        <v>914.20240174100002</v>
      </c>
      <c r="S10" s="59">
        <v>945.28873607800006</v>
      </c>
      <c r="T10" s="59">
        <v>986.92693662900001</v>
      </c>
      <c r="U10" s="59">
        <v>977.92316891099995</v>
      </c>
      <c r="V10" s="314"/>
      <c r="W10" s="258"/>
    </row>
    <row r="11" spans="2:24" ht="12">
      <c r="B11" s="118" t="s">
        <v>102</v>
      </c>
      <c r="C11" s="1240" t="s">
        <v>566</v>
      </c>
      <c r="V11" s="314"/>
      <c r="W11" s="257"/>
    </row>
    <row r="12" spans="2:24" ht="10.9" customHeight="1">
      <c r="B12" s="118"/>
      <c r="C12" s="1241" t="s">
        <v>212</v>
      </c>
      <c r="D12" s="59">
        <v>6982.4620543589999</v>
      </c>
      <c r="E12" s="59">
        <v>8038.6550680310002</v>
      </c>
      <c r="F12" s="59">
        <v>8968.941958116</v>
      </c>
      <c r="G12" s="59">
        <v>7079.7168570900003</v>
      </c>
      <c r="H12" s="59">
        <v>8146.4925289849998</v>
      </c>
      <c r="I12" s="59">
        <v>9205.7831737199995</v>
      </c>
      <c r="J12" s="59">
        <v>9313.1228408789993</v>
      </c>
      <c r="K12" s="59">
        <v>9194.891738757</v>
      </c>
      <c r="L12" s="59">
        <v>9908.5052458539994</v>
      </c>
      <c r="M12" s="59">
        <v>9757.8859668040004</v>
      </c>
      <c r="N12" s="59">
        <v>9681.7913028889998</v>
      </c>
      <c r="O12" s="59">
        <v>9690.3843442380003</v>
      </c>
      <c r="P12" s="59">
        <v>9611.2804919579994</v>
      </c>
      <c r="Q12" s="59">
        <v>9591.357702411</v>
      </c>
      <c r="R12" s="59">
        <v>9502.9214387600005</v>
      </c>
      <c r="S12" s="59">
        <v>9720.5959700959993</v>
      </c>
      <c r="T12" s="59">
        <v>9632.6503377030003</v>
      </c>
      <c r="U12" s="59">
        <v>10267.599916366</v>
      </c>
      <c r="V12" s="314"/>
      <c r="W12" s="258"/>
    </row>
    <row r="13" spans="2:24" ht="10.9" customHeight="1">
      <c r="B13" s="118"/>
      <c r="C13" s="1241" t="s">
        <v>785</v>
      </c>
      <c r="D13" s="59">
        <v>307.10585262799998</v>
      </c>
      <c r="E13" s="59">
        <v>1239.879881647</v>
      </c>
      <c r="F13" s="59">
        <v>396.75411972699999</v>
      </c>
      <c r="G13" s="59">
        <v>332.20381471600001</v>
      </c>
      <c r="H13" s="59">
        <v>377.08695558300002</v>
      </c>
      <c r="I13" s="59">
        <v>326.33365224400001</v>
      </c>
      <c r="J13" s="59">
        <v>317.08442055900002</v>
      </c>
      <c r="K13" s="59">
        <v>326.615820687</v>
      </c>
      <c r="L13" s="59">
        <v>329.87187877700001</v>
      </c>
      <c r="M13" s="59">
        <v>333.932921561</v>
      </c>
      <c r="N13" s="59">
        <v>346.138636932</v>
      </c>
      <c r="O13" s="59">
        <v>324.14244473600002</v>
      </c>
      <c r="P13" s="59">
        <v>392.01333946900002</v>
      </c>
      <c r="Q13" s="59">
        <v>396.41642661100002</v>
      </c>
      <c r="R13" s="59">
        <v>393.81163362199999</v>
      </c>
      <c r="S13" s="59">
        <v>399.292720621</v>
      </c>
      <c r="T13" s="59">
        <v>394.456705188</v>
      </c>
      <c r="U13" s="59">
        <v>400.79189621</v>
      </c>
      <c r="V13" s="314"/>
      <c r="W13" s="258"/>
    </row>
    <row r="14" spans="2:24" ht="10.9" customHeight="1">
      <c r="B14" s="117" t="s">
        <v>103</v>
      </c>
      <c r="C14" s="1240" t="s">
        <v>568</v>
      </c>
      <c r="V14" s="314"/>
      <c r="W14" s="257"/>
    </row>
    <row r="15" spans="2:24" ht="10.9" customHeight="1">
      <c r="B15" s="117"/>
      <c r="C15" s="1241" t="s">
        <v>212</v>
      </c>
      <c r="D15" s="59">
        <v>102653.167241538</v>
      </c>
      <c r="E15" s="59">
        <v>112600.94366782899</v>
      </c>
      <c r="F15" s="59">
        <v>128135.527206021</v>
      </c>
      <c r="G15" s="59">
        <v>135618.91160997999</v>
      </c>
      <c r="H15" s="59">
        <v>145212.376507804</v>
      </c>
      <c r="I15" s="59">
        <v>146485.73649231199</v>
      </c>
      <c r="J15" s="59">
        <v>146312.22282275499</v>
      </c>
      <c r="K15" s="59">
        <v>146874.38556134599</v>
      </c>
      <c r="L15" s="59">
        <v>147687.26740277401</v>
      </c>
      <c r="M15" s="59">
        <v>148250.72216880001</v>
      </c>
      <c r="N15" s="59">
        <v>148714.75646291801</v>
      </c>
      <c r="O15" s="59">
        <v>149504.49386885599</v>
      </c>
      <c r="P15" s="59">
        <v>147009.05008221601</v>
      </c>
      <c r="Q15" s="59">
        <v>145936.22786868701</v>
      </c>
      <c r="R15" s="59">
        <v>145199.432876971</v>
      </c>
      <c r="S15" s="59">
        <v>144960.49623683799</v>
      </c>
      <c r="T15" s="59">
        <v>144221.95047350801</v>
      </c>
      <c r="U15" s="59">
        <v>144098.67197082299</v>
      </c>
      <c r="V15" s="314"/>
      <c r="W15" s="258"/>
    </row>
    <row r="16" spans="2:24" ht="10.9" customHeight="1">
      <c r="B16" s="117"/>
      <c r="C16" s="1241" t="s">
        <v>785</v>
      </c>
      <c r="D16" s="59">
        <v>3457.2519160070001</v>
      </c>
      <c r="E16" s="59">
        <v>4929.4890496520002</v>
      </c>
      <c r="F16" s="59">
        <v>5418.7810510919999</v>
      </c>
      <c r="G16" s="59">
        <v>4677.6553019920002</v>
      </c>
      <c r="H16" s="59">
        <v>5893.8491156489999</v>
      </c>
      <c r="I16" s="59">
        <v>6026.3033431499998</v>
      </c>
      <c r="J16" s="59">
        <v>5988.8511031300004</v>
      </c>
      <c r="K16" s="59">
        <v>6082.3347233619997</v>
      </c>
      <c r="L16" s="59">
        <v>6147.9092818979998</v>
      </c>
      <c r="M16" s="59">
        <v>6215.9509912149997</v>
      </c>
      <c r="N16" s="59">
        <v>6226.0559279059999</v>
      </c>
      <c r="O16" s="59">
        <v>5712.9674901560002</v>
      </c>
      <c r="P16" s="59">
        <v>6238.6981045539997</v>
      </c>
      <c r="Q16" s="59">
        <v>6580.446746949</v>
      </c>
      <c r="R16" s="59">
        <v>6715.6143005599997</v>
      </c>
      <c r="S16" s="59">
        <v>7289.9748836810004</v>
      </c>
      <c r="T16" s="59">
        <v>7489.1710500070003</v>
      </c>
      <c r="U16" s="59">
        <v>7197.9087246850004</v>
      </c>
      <c r="V16" s="314"/>
      <c r="W16" s="258"/>
    </row>
    <row r="17" spans="2:23" ht="10.9" customHeight="1">
      <c r="B17" s="117" t="s">
        <v>104</v>
      </c>
      <c r="C17" s="1240" t="s">
        <v>569</v>
      </c>
      <c r="V17" s="314"/>
      <c r="W17" s="257"/>
    </row>
    <row r="18" spans="2:23" ht="10.9" customHeight="1">
      <c r="B18" s="117"/>
      <c r="C18" s="1241" t="s">
        <v>212</v>
      </c>
      <c r="D18" s="59">
        <v>4725.5468611340002</v>
      </c>
      <c r="E18" s="59">
        <v>4039.4291415859998</v>
      </c>
      <c r="F18" s="59">
        <v>3807.8751207149999</v>
      </c>
      <c r="G18" s="59">
        <v>3565.2008990499999</v>
      </c>
      <c r="H18" s="59">
        <v>4399.8294506390002</v>
      </c>
      <c r="I18" s="59">
        <v>5076.2971711</v>
      </c>
      <c r="J18" s="59">
        <v>4841.4717045329999</v>
      </c>
      <c r="K18" s="59">
        <v>4761.0676304560002</v>
      </c>
      <c r="L18" s="59">
        <v>4892.5561908090003</v>
      </c>
      <c r="M18" s="59">
        <v>4183.6887107780003</v>
      </c>
      <c r="N18" s="59">
        <v>4313.8844645609997</v>
      </c>
      <c r="O18" s="59">
        <v>4322.9633105049998</v>
      </c>
      <c r="P18" s="59">
        <v>4373.0924193419996</v>
      </c>
      <c r="Q18" s="59">
        <v>4365.8595039720003</v>
      </c>
      <c r="R18" s="59">
        <v>4330.5253534289996</v>
      </c>
      <c r="S18" s="59">
        <v>4324.9999092159997</v>
      </c>
      <c r="T18" s="59">
        <v>4227.4288174550002</v>
      </c>
      <c r="U18" s="59">
        <v>4250.1443066390002</v>
      </c>
      <c r="V18" s="314"/>
      <c r="W18" s="258"/>
    </row>
    <row r="19" spans="2:23" ht="10.9" customHeight="1">
      <c r="B19" s="117"/>
      <c r="C19" s="1241" t="s">
        <v>785</v>
      </c>
      <c r="D19" s="59">
        <v>138.23345421100001</v>
      </c>
      <c r="E19" s="59">
        <v>148.29216356800001</v>
      </c>
      <c r="F19" s="59">
        <v>133.430692894</v>
      </c>
      <c r="G19" s="59">
        <v>102.600488793</v>
      </c>
      <c r="H19" s="59">
        <v>97.861213745000001</v>
      </c>
      <c r="I19" s="59">
        <v>165.91221715</v>
      </c>
      <c r="J19" s="59">
        <v>204.44150328500001</v>
      </c>
      <c r="K19" s="59">
        <v>207.62888013599999</v>
      </c>
      <c r="L19" s="59">
        <v>210.28091639900001</v>
      </c>
      <c r="M19" s="59">
        <v>146.82194127899999</v>
      </c>
      <c r="N19" s="59">
        <v>152.891744854</v>
      </c>
      <c r="O19" s="59">
        <v>146.489247275</v>
      </c>
      <c r="P19" s="59">
        <v>146.08609824199999</v>
      </c>
      <c r="Q19" s="59">
        <v>146.70273198999999</v>
      </c>
      <c r="R19" s="59">
        <v>137.22262333200001</v>
      </c>
      <c r="S19" s="59">
        <v>147.41730705500001</v>
      </c>
      <c r="T19" s="59">
        <v>163.39684338399999</v>
      </c>
      <c r="U19" s="59">
        <v>124.979771676</v>
      </c>
      <c r="V19" s="314"/>
      <c r="W19" s="258"/>
    </row>
    <row r="20" spans="2:23" ht="10.9" customHeight="1">
      <c r="B20" s="117" t="s">
        <v>213</v>
      </c>
      <c r="C20" s="1242" t="s">
        <v>570</v>
      </c>
      <c r="V20" s="314"/>
      <c r="W20" s="257"/>
    </row>
    <row r="21" spans="2:23" ht="10.9" customHeight="1">
      <c r="B21" s="117"/>
      <c r="C21" s="1241" t="s">
        <v>212</v>
      </c>
      <c r="D21" s="59">
        <v>72029.294618597996</v>
      </c>
      <c r="E21" s="59">
        <v>59164.220394367003</v>
      </c>
      <c r="F21" s="59">
        <v>57582.561030894001</v>
      </c>
      <c r="G21" s="59">
        <v>52263.878035576003</v>
      </c>
      <c r="H21" s="59">
        <v>54476.024122353003</v>
      </c>
      <c r="I21" s="59">
        <v>53941.57936222</v>
      </c>
      <c r="J21" s="59">
        <v>53060.079133232</v>
      </c>
      <c r="K21" s="59">
        <v>54189.362453062997</v>
      </c>
      <c r="L21" s="59">
        <v>55768.707388069</v>
      </c>
      <c r="M21" s="59">
        <v>55686.624213272997</v>
      </c>
      <c r="N21" s="59">
        <v>55646.562245225003</v>
      </c>
      <c r="O21" s="59">
        <v>54404.433422367998</v>
      </c>
      <c r="P21" s="59">
        <v>49874.571204084998</v>
      </c>
      <c r="Q21" s="59">
        <v>49481.958367362997</v>
      </c>
      <c r="R21" s="59">
        <v>49403.03582723</v>
      </c>
      <c r="S21" s="59">
        <v>49517.888761347</v>
      </c>
      <c r="T21" s="59">
        <v>50420.922509876</v>
      </c>
      <c r="U21" s="59">
        <v>51612.650954486002</v>
      </c>
      <c r="V21" s="314"/>
      <c r="W21" s="258"/>
    </row>
    <row r="22" spans="2:23" ht="10.9" customHeight="1">
      <c r="B22" s="117"/>
      <c r="C22" s="1241" t="s">
        <v>785</v>
      </c>
      <c r="D22" s="59">
        <v>4629.7489345820004</v>
      </c>
      <c r="E22" s="59">
        <v>6718.5951069319999</v>
      </c>
      <c r="F22" s="59">
        <v>7342.0220144209998</v>
      </c>
      <c r="G22" s="59">
        <v>5649.0619640189998</v>
      </c>
      <c r="H22" s="59">
        <v>5240.5780049860005</v>
      </c>
      <c r="I22" s="59">
        <v>5365.4770832779996</v>
      </c>
      <c r="J22" s="59">
        <v>5298.247154869</v>
      </c>
      <c r="K22" s="59">
        <v>5387.7830652000002</v>
      </c>
      <c r="L22" s="59">
        <v>5344.0928377640003</v>
      </c>
      <c r="M22" s="59">
        <v>5338.590187711</v>
      </c>
      <c r="N22" s="59">
        <v>5279.4739048439997</v>
      </c>
      <c r="O22" s="59">
        <v>4920.4609921789997</v>
      </c>
      <c r="P22" s="59">
        <v>5016.5404497990003</v>
      </c>
      <c r="Q22" s="59">
        <v>5020.2088712249997</v>
      </c>
      <c r="R22" s="59">
        <v>4956.7203894439999</v>
      </c>
      <c r="S22" s="59">
        <v>5143.0416521659999</v>
      </c>
      <c r="T22" s="59">
        <v>5194.3309492819999</v>
      </c>
      <c r="U22" s="59">
        <v>5200.2915621310003</v>
      </c>
      <c r="V22" s="314"/>
      <c r="W22" s="258"/>
    </row>
    <row r="23" spans="2:23" ht="12">
      <c r="B23" s="117" t="s">
        <v>214</v>
      </c>
      <c r="C23" s="1242" t="s">
        <v>680</v>
      </c>
      <c r="V23" s="314"/>
      <c r="W23" s="257"/>
    </row>
    <row r="24" spans="2:23" ht="10.9" customHeight="1">
      <c r="B24" s="117"/>
      <c r="C24" s="1241" t="s">
        <v>212</v>
      </c>
      <c r="D24" s="59">
        <v>518530.602955029</v>
      </c>
      <c r="E24" s="59">
        <v>530651.57376259903</v>
      </c>
      <c r="F24" s="59">
        <v>601383.80705789605</v>
      </c>
      <c r="G24" s="59">
        <v>656417.92247555195</v>
      </c>
      <c r="H24" s="59">
        <v>686499.18302707397</v>
      </c>
      <c r="I24" s="59">
        <v>684160.22656635602</v>
      </c>
      <c r="J24" s="59">
        <v>682577.70317947702</v>
      </c>
      <c r="K24" s="59">
        <v>683650.03087476199</v>
      </c>
      <c r="L24" s="59">
        <v>689865.428693778</v>
      </c>
      <c r="M24" s="59">
        <v>691880.882114131</v>
      </c>
      <c r="N24" s="59">
        <v>692027.57637349702</v>
      </c>
      <c r="O24" s="59">
        <v>692440.05569732899</v>
      </c>
      <c r="P24" s="59">
        <v>686606.59087057202</v>
      </c>
      <c r="Q24" s="59">
        <v>687447.39459646505</v>
      </c>
      <c r="R24" s="59">
        <v>685066.72624602099</v>
      </c>
      <c r="S24" s="59">
        <v>682641.34949349402</v>
      </c>
      <c r="T24" s="59">
        <v>681665.43701384298</v>
      </c>
      <c r="U24" s="59">
        <v>681908.17647062405</v>
      </c>
      <c r="V24" s="314"/>
      <c r="W24" s="258"/>
    </row>
    <row r="25" spans="2:23" ht="10.9" customHeight="1">
      <c r="B25" s="117"/>
      <c r="C25" s="1241" t="s">
        <v>785</v>
      </c>
      <c r="D25" s="59">
        <v>18293.164933477001</v>
      </c>
      <c r="E25" s="59">
        <v>18208.342275339</v>
      </c>
      <c r="F25" s="59">
        <v>21565.337607398</v>
      </c>
      <c r="G25" s="59">
        <v>23799.092725775001</v>
      </c>
      <c r="H25" s="59">
        <v>27352.433784748999</v>
      </c>
      <c r="I25" s="59">
        <v>29609.129117625002</v>
      </c>
      <c r="J25" s="59">
        <v>29798.611043821002</v>
      </c>
      <c r="K25" s="59">
        <v>29666.081946620001</v>
      </c>
      <c r="L25" s="59">
        <v>29366.256879106</v>
      </c>
      <c r="M25" s="59">
        <v>29657.450522919</v>
      </c>
      <c r="N25" s="59">
        <v>29602.375143835001</v>
      </c>
      <c r="O25" s="59">
        <v>27889.561428338999</v>
      </c>
      <c r="P25" s="59">
        <v>29842.892200816001</v>
      </c>
      <c r="Q25" s="59">
        <v>30853.736452147001</v>
      </c>
      <c r="R25" s="59">
        <v>30665.254427405998</v>
      </c>
      <c r="S25" s="59">
        <v>32229.039330192001</v>
      </c>
      <c r="T25" s="59">
        <v>33177.175550906999</v>
      </c>
      <c r="U25" s="59">
        <v>32747.378774895002</v>
      </c>
      <c r="V25" s="314"/>
      <c r="W25" s="258"/>
    </row>
    <row r="26" spans="2:23" ht="24">
      <c r="B26" s="117" t="s">
        <v>26</v>
      </c>
      <c r="C26" s="1242" t="s">
        <v>681</v>
      </c>
      <c r="V26" s="314"/>
      <c r="W26" s="257"/>
    </row>
    <row r="27" spans="2:23" ht="11.85" customHeight="1">
      <c r="B27" s="117"/>
      <c r="C27" s="1241" t="s">
        <v>212</v>
      </c>
      <c r="D27" s="59">
        <v>39246.571428321004</v>
      </c>
      <c r="E27" s="59">
        <v>50622.987173957998</v>
      </c>
      <c r="F27" s="59">
        <v>58603.315211729998</v>
      </c>
      <c r="G27" s="59">
        <v>61393.248847026</v>
      </c>
      <c r="H27" s="59">
        <v>67097.284108866996</v>
      </c>
      <c r="I27" s="59">
        <v>68558.094411104001</v>
      </c>
      <c r="J27" s="59">
        <v>68671.079806602997</v>
      </c>
      <c r="K27" s="59">
        <v>69462.954500195003</v>
      </c>
      <c r="L27" s="59">
        <v>71283.203882856993</v>
      </c>
      <c r="M27" s="59">
        <v>71465.420156613007</v>
      </c>
      <c r="N27" s="59">
        <v>71718.226969597003</v>
      </c>
      <c r="O27" s="59">
        <v>71641.673467336004</v>
      </c>
      <c r="P27" s="59">
        <v>71159.181150720004</v>
      </c>
      <c r="Q27" s="59">
        <v>71557.211956394007</v>
      </c>
      <c r="R27" s="59">
        <v>72149.376103082002</v>
      </c>
      <c r="S27" s="59">
        <v>71966.093062746004</v>
      </c>
      <c r="T27" s="59">
        <v>72049.480064439995</v>
      </c>
      <c r="U27" s="59">
        <v>72055.947179698007</v>
      </c>
      <c r="V27" s="314"/>
      <c r="W27" s="258"/>
    </row>
    <row r="28" spans="2:23" ht="11.85" customHeight="1">
      <c r="B28" s="117"/>
      <c r="C28" s="1241" t="s">
        <v>785</v>
      </c>
      <c r="D28" s="59">
        <v>1235.9614951880001</v>
      </c>
      <c r="E28" s="59">
        <v>2008.8892634179999</v>
      </c>
      <c r="F28" s="59">
        <v>1694.2748441880001</v>
      </c>
      <c r="G28" s="59">
        <v>1849.5375099949999</v>
      </c>
      <c r="H28" s="59">
        <v>1956.507118926</v>
      </c>
      <c r="I28" s="59">
        <v>2287.5930789580002</v>
      </c>
      <c r="J28" s="59">
        <v>1998.8823476699999</v>
      </c>
      <c r="K28" s="59">
        <v>2240.3003488879999</v>
      </c>
      <c r="L28" s="59">
        <v>2473.6730258409998</v>
      </c>
      <c r="M28" s="59">
        <v>2315.8634454630001</v>
      </c>
      <c r="N28" s="59">
        <v>2213.4491967099998</v>
      </c>
      <c r="O28" s="59">
        <v>2040.8814658920001</v>
      </c>
      <c r="P28" s="59">
        <v>2000.9134059309999</v>
      </c>
      <c r="Q28" s="59">
        <v>2075.6998240849998</v>
      </c>
      <c r="R28" s="59">
        <v>2096.0423928149999</v>
      </c>
      <c r="S28" s="59">
        <v>2314.4737633479999</v>
      </c>
      <c r="T28" s="59">
        <v>2420.1172156759999</v>
      </c>
      <c r="U28" s="59">
        <v>2443.0204381120002</v>
      </c>
      <c r="V28" s="314"/>
      <c r="W28" s="258"/>
    </row>
    <row r="29" spans="2:23" ht="25.5" customHeight="1">
      <c r="B29" s="117" t="s">
        <v>215</v>
      </c>
      <c r="C29" s="1242" t="s">
        <v>573</v>
      </c>
      <c r="V29" s="314"/>
      <c r="W29" s="257"/>
    </row>
    <row r="30" spans="2:23" ht="11.85" customHeight="1">
      <c r="B30" s="117"/>
      <c r="C30" s="1241" t="s">
        <v>212</v>
      </c>
      <c r="D30" s="59">
        <v>40011.58121497</v>
      </c>
      <c r="E30" s="59">
        <v>42710.534428831998</v>
      </c>
      <c r="F30" s="59">
        <v>41876.020577584997</v>
      </c>
      <c r="G30" s="59">
        <v>45267.568785345</v>
      </c>
      <c r="H30" s="59">
        <v>52193.832339688997</v>
      </c>
      <c r="I30" s="59">
        <v>54139.629601578003</v>
      </c>
      <c r="J30" s="59">
        <v>54006.969663878997</v>
      </c>
      <c r="K30" s="59">
        <v>53680.687238874998</v>
      </c>
      <c r="L30" s="59">
        <v>56548.673020693001</v>
      </c>
      <c r="M30" s="59">
        <v>55888.611110272999</v>
      </c>
      <c r="N30" s="59">
        <v>56280.671738416</v>
      </c>
      <c r="O30" s="59">
        <v>58328.366263249001</v>
      </c>
      <c r="P30" s="59">
        <v>57756.388171701001</v>
      </c>
      <c r="Q30" s="59">
        <v>58195.717846344</v>
      </c>
      <c r="R30" s="59">
        <v>59332.221515049998</v>
      </c>
      <c r="S30" s="59">
        <v>61223.931631156003</v>
      </c>
      <c r="T30" s="59">
        <v>60902.860864577997</v>
      </c>
      <c r="U30" s="59">
        <v>59991.226022513001</v>
      </c>
      <c r="V30" s="314"/>
      <c r="W30" s="258"/>
    </row>
    <row r="31" spans="2:23" ht="11.85" customHeight="1">
      <c r="B31" s="117"/>
      <c r="C31" s="1241" t="s">
        <v>785</v>
      </c>
      <c r="D31" s="59">
        <v>1301.79612408</v>
      </c>
      <c r="E31" s="59">
        <v>1432.710370729</v>
      </c>
      <c r="F31" s="59">
        <v>1886.3512786920001</v>
      </c>
      <c r="G31" s="59">
        <v>1436.697686905</v>
      </c>
      <c r="H31" s="59">
        <v>1752.815570833</v>
      </c>
      <c r="I31" s="59">
        <v>1950.134492871</v>
      </c>
      <c r="J31" s="59">
        <v>1885.8865066979999</v>
      </c>
      <c r="K31" s="59">
        <v>1886.654298512</v>
      </c>
      <c r="L31" s="59">
        <v>1852.170553079</v>
      </c>
      <c r="M31" s="59">
        <v>1880.5510740269999</v>
      </c>
      <c r="N31" s="59">
        <v>1870.888102162</v>
      </c>
      <c r="O31" s="59">
        <v>1767.4062360180001</v>
      </c>
      <c r="P31" s="59">
        <v>1862.4662154919999</v>
      </c>
      <c r="Q31" s="59">
        <v>1913.857814732</v>
      </c>
      <c r="R31" s="59">
        <v>1905.6120332200001</v>
      </c>
      <c r="S31" s="59">
        <v>2037.458560237</v>
      </c>
      <c r="T31" s="59">
        <v>2095.450361318</v>
      </c>
      <c r="U31" s="59">
        <v>2093.3057463670002</v>
      </c>
      <c r="V31" s="314"/>
      <c r="W31" s="258"/>
    </row>
    <row r="32" spans="2:23" ht="11.85" customHeight="1">
      <c r="B32" s="117" t="s">
        <v>28</v>
      </c>
      <c r="C32" s="1242" t="s">
        <v>621</v>
      </c>
      <c r="V32" s="314"/>
      <c r="W32" s="257"/>
    </row>
    <row r="33" spans="2:24" ht="11.85" customHeight="1">
      <c r="B33" s="117"/>
      <c r="C33" s="1241" t="s">
        <v>212</v>
      </c>
      <c r="D33" s="59">
        <v>19093.127393639999</v>
      </c>
      <c r="E33" s="59">
        <v>12167.360512881</v>
      </c>
      <c r="F33" s="59">
        <v>10000.976978649</v>
      </c>
      <c r="G33" s="59">
        <v>10835.059499032999</v>
      </c>
      <c r="H33" s="59">
        <v>13668.705233982</v>
      </c>
      <c r="I33" s="59">
        <v>11103.923354921</v>
      </c>
      <c r="J33" s="59">
        <v>10955.691186794</v>
      </c>
      <c r="K33" s="59">
        <v>10700.593117478</v>
      </c>
      <c r="L33" s="59">
        <v>10639.851392798</v>
      </c>
      <c r="M33" s="59">
        <v>10951.420851274001</v>
      </c>
      <c r="N33" s="59">
        <v>11312.075321548</v>
      </c>
      <c r="O33" s="59">
        <v>11636.338875881</v>
      </c>
      <c r="P33" s="59">
        <v>11340.796288165</v>
      </c>
      <c r="Q33" s="59">
        <v>11394.175718216</v>
      </c>
      <c r="R33" s="59">
        <v>12380.594788017999</v>
      </c>
      <c r="S33" s="59">
        <v>15422.121982025999</v>
      </c>
      <c r="T33" s="59">
        <v>15820.241205564</v>
      </c>
      <c r="U33" s="59">
        <v>15803.382560075999</v>
      </c>
      <c r="V33" s="314"/>
      <c r="W33" s="258"/>
    </row>
    <row r="34" spans="2:24" ht="11.85" customHeight="1">
      <c r="B34" s="117"/>
      <c r="C34" s="1241" t="s">
        <v>785</v>
      </c>
      <c r="D34" s="59">
        <v>395.14605037000001</v>
      </c>
      <c r="E34" s="59">
        <v>436.16698891200002</v>
      </c>
      <c r="F34" s="59">
        <v>286.08723947800001</v>
      </c>
      <c r="G34" s="59">
        <v>349.68896895</v>
      </c>
      <c r="H34" s="59">
        <v>581.24733734799997</v>
      </c>
      <c r="I34" s="59">
        <v>759.50031589800005</v>
      </c>
      <c r="J34" s="59">
        <v>791.46391749400004</v>
      </c>
      <c r="K34" s="59">
        <v>809.02972352100005</v>
      </c>
      <c r="L34" s="59">
        <v>809.45298438500004</v>
      </c>
      <c r="M34" s="59">
        <v>801.46368204099997</v>
      </c>
      <c r="N34" s="59">
        <v>735.97733115699998</v>
      </c>
      <c r="O34" s="59">
        <v>714.68560229299999</v>
      </c>
      <c r="P34" s="59">
        <v>731.32954770000003</v>
      </c>
      <c r="Q34" s="59">
        <v>742.85354602300004</v>
      </c>
      <c r="R34" s="59">
        <v>700.79728499999999</v>
      </c>
      <c r="S34" s="59">
        <v>706.65706794699997</v>
      </c>
      <c r="T34" s="59">
        <v>743.30223068999999</v>
      </c>
      <c r="U34" s="59">
        <v>720.07058246400004</v>
      </c>
      <c r="V34" s="314"/>
      <c r="W34" s="258"/>
    </row>
    <row r="35" spans="2:24" ht="24.75" customHeight="1">
      <c r="B35" s="119" t="s">
        <v>89</v>
      </c>
      <c r="C35" s="1242" t="s">
        <v>682</v>
      </c>
      <c r="V35" s="314"/>
      <c r="W35" s="257"/>
    </row>
    <row r="36" spans="2:24" ht="10.5" customHeight="1">
      <c r="B36" s="119"/>
      <c r="C36" s="1241" t="s">
        <v>212</v>
      </c>
      <c r="D36" s="59">
        <v>52201.773872883001</v>
      </c>
      <c r="E36" s="59">
        <v>50701.359803715997</v>
      </c>
      <c r="F36" s="59">
        <v>48499.285490741997</v>
      </c>
      <c r="G36" s="59">
        <v>51023.565479732999</v>
      </c>
      <c r="H36" s="59">
        <v>54499.874090213998</v>
      </c>
      <c r="I36" s="59">
        <v>57112.816209434997</v>
      </c>
      <c r="J36" s="59">
        <v>56535.677221639999</v>
      </c>
      <c r="K36" s="59">
        <v>56229.949323177003</v>
      </c>
      <c r="L36" s="59">
        <v>57138.022280876001</v>
      </c>
      <c r="M36" s="59">
        <v>56727.995904780997</v>
      </c>
      <c r="N36" s="59">
        <v>57838.970498727998</v>
      </c>
      <c r="O36" s="59">
        <v>58401.331812547003</v>
      </c>
      <c r="P36" s="59">
        <v>57542.019922981002</v>
      </c>
      <c r="Q36" s="59">
        <v>57214.393489349997</v>
      </c>
      <c r="R36" s="59">
        <v>58422.228741309002</v>
      </c>
      <c r="S36" s="59">
        <v>58464.510620686</v>
      </c>
      <c r="T36" s="59">
        <v>58803.743238044</v>
      </c>
      <c r="U36" s="59">
        <v>59761.017543832997</v>
      </c>
      <c r="V36" s="314"/>
      <c r="W36" s="258"/>
    </row>
    <row r="37" spans="2:24" ht="10.5" customHeight="1">
      <c r="B37" s="119"/>
      <c r="C37" s="1241" t="s">
        <v>785</v>
      </c>
      <c r="D37" s="59">
        <v>1803.3379686220001</v>
      </c>
      <c r="E37" s="59">
        <v>2746.0125943819999</v>
      </c>
      <c r="F37" s="59">
        <v>2875.859906913</v>
      </c>
      <c r="G37" s="59">
        <v>2098.4482906339999</v>
      </c>
      <c r="H37" s="59">
        <v>2221.7342605250001</v>
      </c>
      <c r="I37" s="59">
        <v>2635.9960838090001</v>
      </c>
      <c r="J37" s="59">
        <v>2725.5377322139998</v>
      </c>
      <c r="K37" s="59">
        <v>2707.0361866399999</v>
      </c>
      <c r="L37" s="59">
        <v>2665.9983163699999</v>
      </c>
      <c r="M37" s="59">
        <v>2663.59987413</v>
      </c>
      <c r="N37" s="59">
        <v>2660.953958519</v>
      </c>
      <c r="O37" s="59">
        <v>2546.9295612730002</v>
      </c>
      <c r="P37" s="59">
        <v>2656.125149897</v>
      </c>
      <c r="Q37" s="59">
        <v>2690.944311191</v>
      </c>
      <c r="R37" s="59">
        <v>2623.4156893489999</v>
      </c>
      <c r="S37" s="59">
        <v>2646.0746651220002</v>
      </c>
      <c r="T37" s="59">
        <v>2672.2148587430001</v>
      </c>
      <c r="U37" s="59">
        <v>2576.357949533</v>
      </c>
      <c r="V37" s="314"/>
      <c r="W37" s="258"/>
    </row>
    <row r="38" spans="2:24" ht="24">
      <c r="B38" s="118" t="s">
        <v>81</v>
      </c>
      <c r="C38" s="1242" t="s">
        <v>683</v>
      </c>
      <c r="V38" s="314"/>
      <c r="W38" s="257"/>
    </row>
    <row r="39" spans="2:24" ht="10.9" customHeight="1">
      <c r="B39" s="118"/>
      <c r="C39" s="1241" t="s">
        <v>212</v>
      </c>
      <c r="D39" s="59">
        <v>535.38186370999995</v>
      </c>
      <c r="E39" s="59">
        <v>99.997140354999999</v>
      </c>
      <c r="F39" s="59">
        <v>213.785061345</v>
      </c>
      <c r="G39" s="59">
        <v>386.52898515300001</v>
      </c>
      <c r="H39" s="59">
        <v>237.56486033199999</v>
      </c>
      <c r="I39" s="59">
        <v>225.598930333</v>
      </c>
      <c r="J39" s="59">
        <v>256.41329018099998</v>
      </c>
      <c r="K39" s="59">
        <v>272.15661917099999</v>
      </c>
      <c r="L39" s="59">
        <v>272.84528779300001</v>
      </c>
      <c r="M39" s="59">
        <v>206.37542939400001</v>
      </c>
      <c r="N39" s="59">
        <v>186.885732846</v>
      </c>
      <c r="O39" s="59">
        <v>133.20768933900001</v>
      </c>
      <c r="P39" s="59">
        <v>141.51555516100001</v>
      </c>
      <c r="Q39" s="59">
        <v>160.94133323299999</v>
      </c>
      <c r="R39" s="59">
        <v>240.380074923</v>
      </c>
      <c r="S39" s="59">
        <v>205.084770617</v>
      </c>
      <c r="T39" s="59">
        <v>209.18978999500001</v>
      </c>
      <c r="U39" s="59">
        <v>243.74671967099999</v>
      </c>
      <c r="V39" s="314"/>
      <c r="W39" s="258"/>
    </row>
    <row r="40" spans="2:24" ht="10.9" customHeight="1">
      <c r="B40" s="118"/>
      <c r="C40" s="1241" t="s">
        <v>785</v>
      </c>
      <c r="D40" s="59">
        <v>2.7475315400000002</v>
      </c>
      <c r="E40" s="59">
        <v>3.478727648</v>
      </c>
      <c r="F40" s="59">
        <v>3.1970976969999998</v>
      </c>
      <c r="G40" s="59">
        <v>7.6345655999999998E-2</v>
      </c>
      <c r="H40" s="59">
        <v>1.1215222250000001</v>
      </c>
      <c r="I40" s="59">
        <v>3.8032488199999999</v>
      </c>
      <c r="J40" s="59">
        <v>3.934113499</v>
      </c>
      <c r="K40" s="59">
        <v>1.0389513500000001</v>
      </c>
      <c r="L40" s="59">
        <v>0.94858942099999999</v>
      </c>
      <c r="M40" s="59">
        <v>0.81916217199999997</v>
      </c>
      <c r="N40" s="59">
        <v>0.80061526400000005</v>
      </c>
      <c r="O40" s="59">
        <v>0.309586323</v>
      </c>
      <c r="P40" s="59">
        <v>0.28881926800000002</v>
      </c>
      <c r="Q40" s="59">
        <v>0.85156969199999999</v>
      </c>
      <c r="R40" s="59">
        <v>0.46990385200000001</v>
      </c>
      <c r="S40" s="59">
        <v>0.36657208000000002</v>
      </c>
      <c r="T40" s="59">
        <v>0.308395904</v>
      </c>
      <c r="U40" s="59">
        <v>0.541525743</v>
      </c>
      <c r="V40" s="314"/>
      <c r="W40" s="258"/>
    </row>
    <row r="41" spans="2:24" ht="10.9" customHeight="1">
      <c r="B41" s="118" t="s">
        <v>82</v>
      </c>
      <c r="C41" s="1242" t="s">
        <v>577</v>
      </c>
      <c r="V41" s="314"/>
      <c r="W41" s="257"/>
    </row>
    <row r="42" spans="2:24" ht="10.9" customHeight="1">
      <c r="B42" s="187"/>
      <c r="C42" s="1241" t="s">
        <v>212</v>
      </c>
      <c r="D42" s="59">
        <v>6284.1799770970001</v>
      </c>
      <c r="E42" s="59">
        <v>7234.8676429650004</v>
      </c>
      <c r="F42" s="59">
        <v>8294.194288052</v>
      </c>
      <c r="G42" s="59">
        <v>8553.6526644629994</v>
      </c>
      <c r="H42" s="59">
        <v>9391.3138200489993</v>
      </c>
      <c r="I42" s="59">
        <v>9602.5361271670008</v>
      </c>
      <c r="J42" s="59">
        <v>9633.4447030690008</v>
      </c>
      <c r="K42" s="59">
        <v>9728.7152573340009</v>
      </c>
      <c r="L42" s="59">
        <v>9629.1170597550008</v>
      </c>
      <c r="M42" s="59">
        <v>9671.6908626940003</v>
      </c>
      <c r="N42" s="59">
        <v>9553.2807146489995</v>
      </c>
      <c r="O42" s="59">
        <v>9791.7984227149991</v>
      </c>
      <c r="P42" s="59">
        <v>9721.0967258050005</v>
      </c>
      <c r="Q42" s="59">
        <v>9777.744599742</v>
      </c>
      <c r="R42" s="59">
        <v>9810.8844452760004</v>
      </c>
      <c r="S42" s="59">
        <v>9809.7257137060005</v>
      </c>
      <c r="T42" s="59">
        <v>9839.4182256050008</v>
      </c>
      <c r="U42" s="59">
        <v>9693.8566935260005</v>
      </c>
      <c r="V42" s="314"/>
      <c r="W42" s="258"/>
      <c r="X42" s="130"/>
    </row>
    <row r="43" spans="2:24" ht="10.9" customHeight="1">
      <c r="B43" s="118"/>
      <c r="C43" s="1241" t="s">
        <v>785</v>
      </c>
      <c r="D43" s="59">
        <v>87.230561643000001</v>
      </c>
      <c r="E43" s="59">
        <v>103.61684812</v>
      </c>
      <c r="F43" s="59">
        <v>85.452290465999994</v>
      </c>
      <c r="G43" s="59">
        <v>153.712654198</v>
      </c>
      <c r="H43" s="59">
        <v>105.155948907</v>
      </c>
      <c r="I43" s="59">
        <v>126.234191749</v>
      </c>
      <c r="J43" s="59">
        <v>113.430445474</v>
      </c>
      <c r="K43" s="59">
        <v>104.192359698</v>
      </c>
      <c r="L43" s="59">
        <v>109.600224109</v>
      </c>
      <c r="M43" s="59">
        <v>111.170992298</v>
      </c>
      <c r="N43" s="59">
        <v>127.063917073</v>
      </c>
      <c r="O43" s="59">
        <v>123.596386803</v>
      </c>
      <c r="P43" s="59">
        <v>136.502892624</v>
      </c>
      <c r="Q43" s="59">
        <v>132.275204471</v>
      </c>
      <c r="R43" s="59">
        <v>151.24788479200001</v>
      </c>
      <c r="S43" s="59">
        <v>182.21716573500001</v>
      </c>
      <c r="T43" s="59">
        <v>183.177763441</v>
      </c>
      <c r="U43" s="59">
        <v>187.30838769799999</v>
      </c>
      <c r="V43" s="314"/>
      <c r="W43" s="258"/>
    </row>
    <row r="44" spans="2:24" ht="24">
      <c r="B44" s="119" t="s">
        <v>83</v>
      </c>
      <c r="C44" s="1242" t="s">
        <v>684</v>
      </c>
      <c r="I44" s="59">
        <v>13875.095237973999</v>
      </c>
      <c r="V44" s="314"/>
      <c r="W44" s="257"/>
    </row>
    <row r="45" spans="2:24" ht="10.9" customHeight="1">
      <c r="B45" s="119"/>
      <c r="C45" s="1241" t="s">
        <v>212</v>
      </c>
      <c r="D45" s="59">
        <v>10246.382864916</v>
      </c>
      <c r="E45" s="59">
        <v>10256.691900176</v>
      </c>
      <c r="F45" s="59">
        <v>11823.598089697</v>
      </c>
      <c r="G45" s="59">
        <v>12536.550543883001</v>
      </c>
      <c r="H45" s="59">
        <v>13921.727364869001</v>
      </c>
      <c r="I45" s="59">
        <v>13875.095237973999</v>
      </c>
      <c r="J45" s="59">
        <v>14027.134677546001</v>
      </c>
      <c r="K45" s="59">
        <v>14246.674289717999</v>
      </c>
      <c r="L45" s="59">
        <v>14821.325255927</v>
      </c>
      <c r="M45" s="59">
        <v>14766.515810808</v>
      </c>
      <c r="N45" s="59">
        <v>14935.64747532</v>
      </c>
      <c r="O45" s="59">
        <v>15571.728414740999</v>
      </c>
      <c r="P45" s="59">
        <v>15409.377739408999</v>
      </c>
      <c r="Q45" s="59">
        <v>15582.846231273999</v>
      </c>
      <c r="R45" s="59">
        <v>15963.449353620999</v>
      </c>
      <c r="S45" s="59">
        <v>15994.665677989</v>
      </c>
      <c r="T45" s="59">
        <v>16296.840611252001</v>
      </c>
      <c r="U45" s="59">
        <v>16553.565288798</v>
      </c>
      <c r="V45" s="314"/>
      <c r="W45" s="258"/>
    </row>
    <row r="46" spans="2:24" ht="10.9" customHeight="1">
      <c r="B46" s="119"/>
      <c r="C46" s="1241" t="s">
        <v>785</v>
      </c>
      <c r="D46" s="59">
        <v>209.08331203899999</v>
      </c>
      <c r="E46" s="59">
        <v>247.73008019100001</v>
      </c>
      <c r="F46" s="59">
        <v>132.16391389699999</v>
      </c>
      <c r="G46" s="59">
        <v>134.255493358</v>
      </c>
      <c r="H46" s="59">
        <v>257.947871959</v>
      </c>
      <c r="I46" s="59">
        <v>282.54482027199998</v>
      </c>
      <c r="J46" s="59">
        <v>271.15186158</v>
      </c>
      <c r="K46" s="59">
        <v>264.343794409</v>
      </c>
      <c r="L46" s="59">
        <v>271.56144943999999</v>
      </c>
      <c r="M46" s="59">
        <v>278.92291525799999</v>
      </c>
      <c r="N46" s="59">
        <v>284.75091809000003</v>
      </c>
      <c r="O46" s="59">
        <v>281.945635278</v>
      </c>
      <c r="P46" s="59">
        <v>337.08716260199998</v>
      </c>
      <c r="Q46" s="59">
        <v>353.09630601399999</v>
      </c>
      <c r="R46" s="59">
        <v>372.75561276600001</v>
      </c>
      <c r="S46" s="59">
        <v>373.07850377</v>
      </c>
      <c r="T46" s="59">
        <v>378.81001867600003</v>
      </c>
      <c r="U46" s="59">
        <v>381.06376255999999</v>
      </c>
      <c r="V46" s="314"/>
      <c r="W46" s="258"/>
    </row>
    <row r="47" spans="2:24" ht="24">
      <c r="B47" s="118" t="s">
        <v>84</v>
      </c>
      <c r="C47" s="1242" t="s">
        <v>685</v>
      </c>
      <c r="V47" s="314"/>
      <c r="W47" s="259"/>
    </row>
    <row r="48" spans="2:24" ht="11.85" customHeight="1">
      <c r="B48" s="118"/>
      <c r="C48" s="1241" t="s">
        <v>212</v>
      </c>
      <c r="D48" s="59">
        <v>50541.136830866999</v>
      </c>
      <c r="E48" s="59">
        <v>54513.414507018999</v>
      </c>
      <c r="F48" s="59">
        <v>60959.363957708003</v>
      </c>
      <c r="G48" s="59">
        <v>69711.284907559995</v>
      </c>
      <c r="H48" s="59">
        <v>81230.897337610993</v>
      </c>
      <c r="I48" s="59">
        <v>84571.633027796997</v>
      </c>
      <c r="J48" s="59">
        <v>84468.552481609004</v>
      </c>
      <c r="K48" s="59">
        <v>84801.753890078995</v>
      </c>
      <c r="L48" s="59">
        <v>86452.023373396005</v>
      </c>
      <c r="M48" s="59">
        <v>87665.421982069995</v>
      </c>
      <c r="N48" s="59">
        <v>87338.727203354007</v>
      </c>
      <c r="O48" s="59">
        <v>87754.832579014997</v>
      </c>
      <c r="P48" s="59">
        <v>87309.703389870003</v>
      </c>
      <c r="Q48" s="59">
        <v>87921.362901864006</v>
      </c>
      <c r="R48" s="59">
        <v>87964.725219596003</v>
      </c>
      <c r="S48" s="59">
        <v>87731.479891586001</v>
      </c>
      <c r="T48" s="59">
        <v>87241.784189465994</v>
      </c>
      <c r="U48" s="59">
        <v>87000.704032904003</v>
      </c>
      <c r="V48" s="314"/>
      <c r="W48" s="258"/>
    </row>
    <row r="49" spans="2:23" ht="11.85" customHeight="1">
      <c r="B49" s="118"/>
      <c r="C49" s="1241" t="s">
        <v>785</v>
      </c>
      <c r="D49" s="59">
        <v>1124.1454483810001</v>
      </c>
      <c r="E49" s="59">
        <v>1767.9363897379999</v>
      </c>
      <c r="F49" s="59">
        <v>1556.8018840320001</v>
      </c>
      <c r="G49" s="59">
        <v>1804.5487540480001</v>
      </c>
      <c r="H49" s="59">
        <v>2519.9452528719999</v>
      </c>
      <c r="I49" s="59">
        <v>2798.9904758120001</v>
      </c>
      <c r="J49" s="59">
        <v>2854.6123630980001</v>
      </c>
      <c r="K49" s="59">
        <v>2817.896723541</v>
      </c>
      <c r="L49" s="59">
        <v>2824.9059032159998</v>
      </c>
      <c r="M49" s="59">
        <v>2872.8693187630001</v>
      </c>
      <c r="N49" s="59">
        <v>2861.4245948019998</v>
      </c>
      <c r="O49" s="59">
        <v>2658.8895744870001</v>
      </c>
      <c r="P49" s="59">
        <v>2915.0165361119998</v>
      </c>
      <c r="Q49" s="59">
        <v>3051.8446436180002</v>
      </c>
      <c r="R49" s="59">
        <v>3090.4279786709999</v>
      </c>
      <c r="S49" s="59">
        <v>3364.9456900639998</v>
      </c>
      <c r="T49" s="59">
        <v>3544.785042174</v>
      </c>
      <c r="U49" s="59">
        <v>3449.4579245750001</v>
      </c>
      <c r="V49" s="314"/>
      <c r="W49" s="258"/>
    </row>
    <row r="50" spans="2:23" ht="23.25" customHeight="1">
      <c r="B50" s="119" t="s">
        <v>85</v>
      </c>
      <c r="C50" s="1242" t="s">
        <v>686</v>
      </c>
      <c r="V50" s="314"/>
      <c r="W50" s="257"/>
    </row>
    <row r="51" spans="2:23" ht="11.85" customHeight="1">
      <c r="B51" s="119"/>
      <c r="C51" s="1241" t="s">
        <v>212</v>
      </c>
      <c r="D51" s="59">
        <v>2564.590405941</v>
      </c>
      <c r="E51" s="59">
        <v>2875.4584045040001</v>
      </c>
      <c r="F51" s="59">
        <v>3825.411068332</v>
      </c>
      <c r="G51" s="59">
        <v>3925.882216171</v>
      </c>
      <c r="H51" s="59">
        <v>3843.8857848709999</v>
      </c>
      <c r="I51" s="59">
        <v>3606.4361253239999</v>
      </c>
      <c r="J51" s="59">
        <v>3565.880450316</v>
      </c>
      <c r="K51" s="59">
        <v>3551.6492243030002</v>
      </c>
      <c r="L51" s="59">
        <v>3600.6335488250002</v>
      </c>
      <c r="M51" s="59">
        <v>3542.9948841400001</v>
      </c>
      <c r="N51" s="59">
        <v>3525.204112892</v>
      </c>
      <c r="O51" s="59">
        <v>3517.7281774190001</v>
      </c>
      <c r="P51" s="59">
        <v>3469.6644961060001</v>
      </c>
      <c r="Q51" s="59">
        <v>3469.7602772959999</v>
      </c>
      <c r="R51" s="59">
        <v>3463.906350151</v>
      </c>
      <c r="S51" s="59">
        <v>3441.7779598040001</v>
      </c>
      <c r="T51" s="59">
        <v>3439.098678668</v>
      </c>
      <c r="U51" s="59">
        <v>3447.0612425129998</v>
      </c>
      <c r="V51" s="314"/>
      <c r="W51" s="258"/>
    </row>
    <row r="52" spans="2:23" ht="11.85" customHeight="1">
      <c r="B52" s="119"/>
      <c r="C52" s="1241" t="s">
        <v>785</v>
      </c>
      <c r="D52" s="59">
        <v>57.671375884</v>
      </c>
      <c r="E52" s="59">
        <v>49.447281822000001</v>
      </c>
      <c r="F52" s="59">
        <v>73.884172298999999</v>
      </c>
      <c r="G52" s="59">
        <v>89.722529354000002</v>
      </c>
      <c r="H52" s="59">
        <v>104.039591078</v>
      </c>
      <c r="I52" s="59">
        <v>124.210585479</v>
      </c>
      <c r="J52" s="59">
        <v>126.977295009</v>
      </c>
      <c r="K52" s="59">
        <v>124.00377224099999</v>
      </c>
      <c r="L52" s="59">
        <v>132.13710026699999</v>
      </c>
      <c r="M52" s="59">
        <v>114.310960147</v>
      </c>
      <c r="N52" s="59">
        <v>108.999405055</v>
      </c>
      <c r="O52" s="59">
        <v>96.585851095999999</v>
      </c>
      <c r="P52" s="59">
        <v>102.02160031699999</v>
      </c>
      <c r="Q52" s="59">
        <v>102.062926046</v>
      </c>
      <c r="R52" s="59">
        <v>99.790057267999998</v>
      </c>
      <c r="S52" s="59">
        <v>107.419409659</v>
      </c>
      <c r="T52" s="59">
        <v>107.414679745</v>
      </c>
      <c r="U52" s="59">
        <v>107.07432572899999</v>
      </c>
      <c r="V52" s="314"/>
      <c r="W52" s="258"/>
    </row>
    <row r="53" spans="2:23" ht="24.2" customHeight="1">
      <c r="B53" s="118" t="s">
        <v>86</v>
      </c>
      <c r="C53" s="1242" t="s">
        <v>687</v>
      </c>
      <c r="E53" s="59" t="s">
        <v>236</v>
      </c>
      <c r="V53" s="314"/>
      <c r="W53" s="259"/>
    </row>
    <row r="54" spans="2:23" ht="11.85" customHeight="1">
      <c r="B54" s="118"/>
      <c r="C54" s="1241" t="s">
        <v>212</v>
      </c>
      <c r="D54" s="59">
        <v>3.9819398600000002</v>
      </c>
      <c r="E54" s="59">
        <v>7.1790741770000004</v>
      </c>
      <c r="F54" s="59">
        <v>4.5879657680000001</v>
      </c>
      <c r="G54" s="59">
        <v>15.113726692</v>
      </c>
      <c r="H54" s="59">
        <v>10.819249119</v>
      </c>
      <c r="I54" s="59">
        <v>9.1983817569999999</v>
      </c>
      <c r="J54" s="59">
        <v>8.3416641429999991</v>
      </c>
      <c r="K54" s="59">
        <v>8.0810902460000005</v>
      </c>
      <c r="L54" s="59">
        <v>11.922943025</v>
      </c>
      <c r="M54" s="59">
        <v>11.826371937999999</v>
      </c>
      <c r="N54" s="59">
        <v>11.387109675</v>
      </c>
      <c r="O54" s="59">
        <v>11.013292047</v>
      </c>
      <c r="P54" s="59">
        <v>10.862727837</v>
      </c>
      <c r="Q54" s="59">
        <v>10.70736649</v>
      </c>
      <c r="R54" s="59">
        <v>10.507294870999999</v>
      </c>
      <c r="S54" s="59">
        <v>10.586841846</v>
      </c>
      <c r="T54" s="59">
        <v>10.552730111000001</v>
      </c>
      <c r="U54" s="59">
        <v>10.762383768999999</v>
      </c>
      <c r="V54" s="314"/>
      <c r="W54" s="258"/>
    </row>
    <row r="55" spans="2:23" ht="11.85" customHeight="1">
      <c r="B55" s="118"/>
      <c r="C55" s="1241" t="s">
        <v>785</v>
      </c>
      <c r="D55" s="59">
        <v>6.9558481000000005E-2</v>
      </c>
      <c r="E55" s="59">
        <v>0</v>
      </c>
      <c r="F55" s="59">
        <v>0</v>
      </c>
      <c r="G55" s="59">
        <v>0</v>
      </c>
      <c r="H55" s="59">
        <v>0.15025232899999999</v>
      </c>
      <c r="I55" s="59">
        <v>0.39669521600000002</v>
      </c>
      <c r="J55" s="59">
        <v>0.49239075799999998</v>
      </c>
      <c r="K55" s="59">
        <v>0.38653889499999999</v>
      </c>
      <c r="L55" s="59">
        <v>0.38717312500000001</v>
      </c>
      <c r="M55" s="59">
        <v>0.49361781500000002</v>
      </c>
      <c r="N55" s="59">
        <v>0.67089339599999998</v>
      </c>
      <c r="O55" s="59">
        <v>0.66503670800000003</v>
      </c>
      <c r="P55" s="59">
        <v>0.66114649800000003</v>
      </c>
      <c r="Q55" s="59">
        <v>0.66250971299999994</v>
      </c>
      <c r="R55" s="59">
        <v>0.53939808600000005</v>
      </c>
      <c r="S55" s="59">
        <v>0.17443017</v>
      </c>
      <c r="T55" s="59">
        <v>0.17443017</v>
      </c>
      <c r="U55" s="59">
        <v>0.49475849100000002</v>
      </c>
      <c r="V55" s="314"/>
      <c r="W55" s="258"/>
    </row>
    <row r="56" spans="2:23" ht="12">
      <c r="B56" s="118" t="s">
        <v>87</v>
      </c>
      <c r="C56" s="1242"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41"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41"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42"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41"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41"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42"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41"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41"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9" t="s">
        <v>691</v>
      </c>
      <c r="C65" s="1600"/>
      <c r="D65" s="697"/>
      <c r="E65" s="697"/>
      <c r="F65" s="697"/>
      <c r="G65" s="697">
        <v>0</v>
      </c>
      <c r="H65" s="697"/>
      <c r="I65" s="697">
        <v>0</v>
      </c>
      <c r="J65" s="697"/>
      <c r="K65" s="697"/>
      <c r="L65" s="697"/>
      <c r="M65" s="697"/>
      <c r="N65" s="697">
        <v>0</v>
      </c>
      <c r="O65" s="697">
        <v>0</v>
      </c>
      <c r="P65" s="697"/>
      <c r="Q65" s="697"/>
      <c r="R65" s="697"/>
      <c r="S65" s="697"/>
      <c r="T65" s="697"/>
      <c r="U65" s="697"/>
      <c r="V65" s="699"/>
      <c r="W65" s="260"/>
      <c r="X65" s="131"/>
    </row>
    <row r="66" spans="2:26" ht="12">
      <c r="B66" s="700"/>
      <c r="C66" s="1243" t="s">
        <v>212</v>
      </c>
      <c r="D66" s="698">
        <v>1028033.2057749269</v>
      </c>
      <c r="E66" s="698">
        <v>1088332.344429869</v>
      </c>
      <c r="F66" s="698">
        <v>1221015.0788019539</v>
      </c>
      <c r="G66" s="698">
        <v>1348813.2631512941</v>
      </c>
      <c r="H66" s="698">
        <v>1457131.765115669</v>
      </c>
      <c r="I66" s="698">
        <v>1471586.0772170583</v>
      </c>
      <c r="J66" s="698">
        <v>1470199.4494057591</v>
      </c>
      <c r="K66" s="698">
        <v>1474759.2639029545</v>
      </c>
      <c r="L66" s="698">
        <v>1495943.3172591648</v>
      </c>
      <c r="M66" s="698">
        <v>1500411.1022990791</v>
      </c>
      <c r="N66" s="698">
        <v>1503752.4197415491</v>
      </c>
      <c r="O66" s="698">
        <v>1506292.5544541979</v>
      </c>
      <c r="P66" s="698">
        <v>1490895.5390709662</v>
      </c>
      <c r="Q66" s="698">
        <v>1493487.6267800233</v>
      </c>
      <c r="R66" s="698">
        <v>1496794.2612513036</v>
      </c>
      <c r="S66" s="698">
        <v>1499536.3676552721</v>
      </c>
      <c r="T66" s="698">
        <v>1500629.968093561</v>
      </c>
      <c r="U66" s="698">
        <v>1503625.412286412</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59521.242312915005</v>
      </c>
      <c r="J67" s="704">
        <v>59538.908135232996</v>
      </c>
      <c r="K67" s="704">
        <v>59808.71144752299</v>
      </c>
      <c r="L67" s="704">
        <v>59812.281011941006</v>
      </c>
      <c r="M67" s="704">
        <v>60342.656793225004</v>
      </c>
      <c r="N67" s="704">
        <v>60203.684926135</v>
      </c>
      <c r="O67" s="704">
        <v>56581.60846647701</v>
      </c>
      <c r="P67" s="704">
        <v>60121.869383657002</v>
      </c>
      <c r="Q67" s="704">
        <v>62003.388291531002</v>
      </c>
      <c r="R67" s="704">
        <v>61979.543902665995</v>
      </c>
      <c r="S67" s="704">
        <v>65372.007454014994</v>
      </c>
      <c r="T67" s="704">
        <v>67398.269395301977</v>
      </c>
      <c r="U67" s="704">
        <v>66313.880505170993</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8" t="s">
        <v>118</v>
      </c>
      <c r="C99" s="1598"/>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602" t="s">
        <v>252</v>
      </c>
      <c r="D102" s="1602"/>
      <c r="E102" s="580"/>
      <c r="F102" s="1601"/>
      <c r="G102" s="1601"/>
      <c r="H102" s="1601"/>
      <c r="I102" s="1601"/>
      <c r="J102" s="1601"/>
      <c r="K102" s="1601"/>
      <c r="L102" s="1601"/>
      <c r="M102" s="1601"/>
      <c r="N102" s="1601"/>
      <c r="O102" s="1601"/>
      <c r="P102" s="1601"/>
      <c r="Q102" s="1601"/>
      <c r="R102" s="1601"/>
      <c r="S102" s="1601"/>
      <c r="T102" s="1601"/>
      <c r="U102" s="1601"/>
      <c r="V102" s="1601"/>
      <c r="W102" s="266"/>
    </row>
    <row r="103" spans="2:26" ht="15" hidden="1" customHeight="1">
      <c r="B103" s="339" t="s">
        <v>271</v>
      </c>
      <c r="C103" s="1602" t="s">
        <v>272</v>
      </c>
      <c r="D103" s="1602"/>
      <c r="E103" s="224"/>
      <c r="F103" s="1601"/>
      <c r="G103" s="1601"/>
      <c r="H103" s="1601"/>
      <c r="I103" s="1601"/>
      <c r="J103" s="1601"/>
      <c r="K103" s="1601"/>
      <c r="L103" s="1601"/>
      <c r="M103" s="1601"/>
      <c r="N103" s="1601"/>
      <c r="O103" s="1601"/>
      <c r="P103" s="1601"/>
      <c r="Q103" s="1601"/>
      <c r="R103" s="1601"/>
      <c r="S103" s="1601"/>
      <c r="T103" s="1601"/>
      <c r="U103" s="1601"/>
      <c r="V103" s="1601"/>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O268" sqref="O268"/>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6" t="s">
        <v>844</v>
      </c>
      <c r="B2" s="1605"/>
      <c r="C2" s="1605"/>
      <c r="D2" s="1605"/>
      <c r="E2" s="1605"/>
      <c r="F2" s="1605"/>
      <c r="G2" s="1605"/>
      <c r="H2" s="1605"/>
      <c r="I2" s="1605"/>
      <c r="J2" s="1605"/>
      <c r="K2" s="1605"/>
      <c r="L2" s="1605"/>
      <c r="M2" s="1605"/>
      <c r="N2" s="1605"/>
      <c r="O2" s="1605"/>
      <c r="P2" s="1605"/>
      <c r="Q2" s="1605"/>
      <c r="R2" s="1605"/>
      <c r="S2" s="1605"/>
      <c r="T2" s="1605"/>
      <c r="U2" s="1606"/>
    </row>
    <row r="3" spans="1:21" ht="21.75" customHeight="1">
      <c r="A3" s="1374" t="s">
        <v>509</v>
      </c>
      <c r="B3" s="1595"/>
      <c r="C3" s="1552" t="s">
        <v>277</v>
      </c>
      <c r="D3" s="1552"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5" customHeight="1">
      <c r="A4" s="1596"/>
      <c r="B4" s="1597"/>
      <c r="C4" s="1553"/>
      <c r="D4" s="1553"/>
      <c r="E4" s="1386"/>
      <c r="F4" s="1376"/>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row>
    <row r="5" spans="1:21" ht="38.65" customHeight="1">
      <c r="A5" s="1607" t="s">
        <v>696</v>
      </c>
      <c r="B5" s="1608"/>
      <c r="C5" s="1244"/>
      <c r="D5" s="1244"/>
      <c r="E5" s="1244"/>
      <c r="F5" s="1244"/>
      <c r="G5" s="1244"/>
      <c r="H5" s="1244"/>
      <c r="I5" s="1244"/>
      <c r="J5" s="1244"/>
      <c r="K5" s="1244"/>
      <c r="L5" s="1244"/>
      <c r="M5" s="1244"/>
      <c r="N5" s="1244"/>
      <c r="O5" s="1244"/>
      <c r="P5" s="1244"/>
      <c r="Q5" s="1244"/>
      <c r="R5" s="1244"/>
      <c r="S5" s="1244"/>
      <c r="T5" s="1244"/>
      <c r="U5" s="713"/>
    </row>
    <row r="6" spans="1:21" ht="12.95" customHeight="1">
      <c r="A6" s="185" t="s">
        <v>18</v>
      </c>
      <c r="B6" s="670" t="s">
        <v>590</v>
      </c>
      <c r="C6" s="1244"/>
      <c r="D6" s="1244"/>
      <c r="E6" s="1244"/>
      <c r="F6" s="1244"/>
      <c r="G6" s="1244"/>
      <c r="H6" s="1244"/>
      <c r="I6" s="1244"/>
      <c r="J6" s="1244"/>
      <c r="K6" s="1244"/>
      <c r="L6" s="1244"/>
      <c r="M6" s="1244"/>
      <c r="N6" s="1244"/>
      <c r="O6" s="1244"/>
      <c r="P6" s="1244"/>
      <c r="Q6" s="1244"/>
      <c r="R6" s="1244"/>
      <c r="S6" s="1244"/>
      <c r="T6" s="1244"/>
      <c r="U6" s="713"/>
    </row>
    <row r="7" spans="1:21" ht="12.95" customHeight="1">
      <c r="A7" s="185"/>
      <c r="B7" s="706" t="s">
        <v>212</v>
      </c>
      <c r="C7" s="685">
        <v>761942.62840842595</v>
      </c>
      <c r="D7" s="685">
        <v>796709.57808553602</v>
      </c>
      <c r="E7" s="685">
        <v>925184.30916519102</v>
      </c>
      <c r="F7" s="685">
        <v>1013458.66227538</v>
      </c>
      <c r="G7" s="685">
        <v>1053971.7066290299</v>
      </c>
      <c r="H7" s="685">
        <v>1044736.73211965</v>
      </c>
      <c r="I7" s="685">
        <v>1041108.59528366</v>
      </c>
      <c r="J7" s="685">
        <v>1043215.68618011</v>
      </c>
      <c r="K7" s="685">
        <v>1055860.64059104</v>
      </c>
      <c r="L7" s="685">
        <v>1057603.44052403</v>
      </c>
      <c r="M7" s="685">
        <v>1054243.13162264</v>
      </c>
      <c r="N7" s="685">
        <v>1056018.0909990901</v>
      </c>
      <c r="O7" s="685">
        <v>1042242.28575513</v>
      </c>
      <c r="P7" s="685">
        <v>1044282.39309881</v>
      </c>
      <c r="Q7" s="685">
        <v>1046400.53304787</v>
      </c>
      <c r="R7" s="685">
        <v>1048679.7168690099</v>
      </c>
      <c r="S7" s="685">
        <v>1050034.6221038499</v>
      </c>
      <c r="T7" s="685">
        <v>1053684.4650471001</v>
      </c>
      <c r="U7" s="714"/>
    </row>
    <row r="8" spans="1:21" ht="12.95" customHeight="1">
      <c r="A8" s="185"/>
      <c r="B8" s="201" t="s">
        <v>785</v>
      </c>
      <c r="C8" s="685">
        <v>27278.252810986</v>
      </c>
      <c r="D8" s="685">
        <v>31719.386035662999</v>
      </c>
      <c r="E8" s="685">
        <v>36453.081806720002</v>
      </c>
      <c r="F8" s="685">
        <v>36960.976424294997</v>
      </c>
      <c r="G8" s="685">
        <v>42725.960001904998</v>
      </c>
      <c r="H8" s="685">
        <v>46029.882224048</v>
      </c>
      <c r="I8" s="685">
        <v>46012.868956532002</v>
      </c>
      <c r="J8" s="685">
        <v>46021.912146939001</v>
      </c>
      <c r="K8" s="685">
        <v>45928.807911393</v>
      </c>
      <c r="L8" s="685">
        <v>46499.177309801998</v>
      </c>
      <c r="M8" s="685">
        <v>46130.845673652002</v>
      </c>
      <c r="N8" s="685">
        <v>43705.026874426003</v>
      </c>
      <c r="O8" s="685">
        <v>45931.710741579998</v>
      </c>
      <c r="P8" s="685">
        <v>47268.142932005998</v>
      </c>
      <c r="Q8" s="685">
        <v>47068.516454254997</v>
      </c>
      <c r="R8" s="685">
        <v>49492.912467599999</v>
      </c>
      <c r="S8" s="685">
        <v>50877.697351914001</v>
      </c>
      <c r="T8" s="685">
        <v>49854.476081082998</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426849.34509740799</v>
      </c>
      <c r="I10" s="685">
        <v>429090.85412210302</v>
      </c>
      <c r="J10" s="685">
        <v>431543.57772284001</v>
      </c>
      <c r="K10" s="685">
        <v>440082.67666812497</v>
      </c>
      <c r="L10" s="685">
        <v>442807.66177504801</v>
      </c>
      <c r="M10" s="685">
        <v>449509.28811890801</v>
      </c>
      <c r="N10" s="685">
        <v>450274.463455107</v>
      </c>
      <c r="O10" s="685">
        <v>448653.253315832</v>
      </c>
      <c r="P10" s="685">
        <v>449205.23368121299</v>
      </c>
      <c r="Q10" s="685">
        <v>450393.72820343002</v>
      </c>
      <c r="R10" s="685">
        <v>450856.65078625397</v>
      </c>
      <c r="S10" s="685">
        <v>450595.34598970599</v>
      </c>
      <c r="T10" s="685">
        <v>449940.94723931199</v>
      </c>
      <c r="U10" s="714"/>
    </row>
    <row r="11" spans="1:21" ht="12.95" customHeight="1">
      <c r="A11" s="186"/>
      <c r="B11" s="201" t="s">
        <v>785</v>
      </c>
      <c r="C11" s="685">
        <v>8393.1316514049995</v>
      </c>
      <c r="D11" s="685">
        <v>11393.5601575</v>
      </c>
      <c r="E11" s="685">
        <v>10303.998508522</v>
      </c>
      <c r="F11" s="685">
        <v>9071.9783273970006</v>
      </c>
      <c r="G11" s="685">
        <v>11373.163240934</v>
      </c>
      <c r="H11" s="685">
        <v>13491.360088867001</v>
      </c>
      <c r="I11" s="685">
        <v>13526.039178700999</v>
      </c>
      <c r="J11" s="685">
        <v>13786.799300584</v>
      </c>
      <c r="K11" s="685">
        <v>13883.473100548001</v>
      </c>
      <c r="L11" s="685">
        <v>13843.479483423</v>
      </c>
      <c r="M11" s="685">
        <v>14072.839252483</v>
      </c>
      <c r="N11" s="685">
        <v>12876.581592050999</v>
      </c>
      <c r="O11" s="685">
        <v>14190.158642077</v>
      </c>
      <c r="P11" s="685">
        <v>14735.245359525001</v>
      </c>
      <c r="Q11" s="685">
        <v>14911.027448411</v>
      </c>
      <c r="R11" s="685">
        <v>15879.094986415001</v>
      </c>
      <c r="S11" s="685">
        <v>16520.572043388001</v>
      </c>
      <c r="T11" s="685">
        <v>16459.404424087999</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9" t="s">
        <v>691</v>
      </c>
      <c r="B18" s="1600"/>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243" t="s">
        <v>212</v>
      </c>
      <c r="C19" s="718">
        <v>1028033.2057749269</v>
      </c>
      <c r="D19" s="718">
        <v>1088332.344429869</v>
      </c>
      <c r="E19" s="718">
        <v>1221015.0788019542</v>
      </c>
      <c r="F19" s="718">
        <v>1348813.2631512941</v>
      </c>
      <c r="G19" s="718">
        <v>1457131.7651156699</v>
      </c>
      <c r="H19" s="718">
        <v>1471586.077217058</v>
      </c>
      <c r="I19" s="718">
        <v>1470199.4494057631</v>
      </c>
      <c r="J19" s="718">
        <v>1474759.2639029501</v>
      </c>
      <c r="K19" s="718">
        <v>1495943.317259165</v>
      </c>
      <c r="L19" s="718">
        <v>1500411.1022990779</v>
      </c>
      <c r="M19" s="718">
        <v>1503752.4197415479</v>
      </c>
      <c r="N19" s="718">
        <v>1506292.5544541972</v>
      </c>
      <c r="O19" s="718">
        <v>1490895.539070962</v>
      </c>
      <c r="P19" s="718">
        <v>1493487.6267800229</v>
      </c>
      <c r="Q19" s="718">
        <v>1496794.2612513001</v>
      </c>
      <c r="R19" s="718">
        <v>1499536.3676552637</v>
      </c>
      <c r="S19" s="718">
        <v>1500629.9680935559</v>
      </c>
      <c r="T19" s="718">
        <v>1503625.412286412</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59521.242312914997</v>
      </c>
      <c r="I20" s="721">
        <v>59538.908135233003</v>
      </c>
      <c r="J20" s="721">
        <v>59808.711447523005</v>
      </c>
      <c r="K20" s="721">
        <v>59812.281011940999</v>
      </c>
      <c r="L20" s="721">
        <v>60342.656793224996</v>
      </c>
      <c r="M20" s="721">
        <v>60203.684926135</v>
      </c>
      <c r="N20" s="721">
        <v>56581.608466477002</v>
      </c>
      <c r="O20" s="721">
        <v>60121.869383657002</v>
      </c>
      <c r="P20" s="721">
        <v>62003.388291530995</v>
      </c>
      <c r="Q20" s="721">
        <v>61979.543902665995</v>
      </c>
      <c r="R20" s="721">
        <v>65372.007454015002</v>
      </c>
      <c r="S20" s="721">
        <v>67398.269395302006</v>
      </c>
      <c r="T20" s="721">
        <v>66313.880505170993</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8" t="s">
        <v>118</v>
      </c>
      <c r="B31" s="1598"/>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602" t="s">
        <v>274</v>
      </c>
      <c r="B34" s="1602"/>
      <c r="C34" s="1602"/>
      <c r="D34" s="224"/>
      <c r="E34" s="1601"/>
      <c r="F34" s="1601"/>
      <c r="G34" s="1601"/>
      <c r="H34" s="1601"/>
      <c r="I34" s="1601"/>
      <c r="J34" s="1601"/>
      <c r="K34" s="1601"/>
      <c r="L34" s="1601"/>
      <c r="M34" s="1601"/>
      <c r="N34" s="1601"/>
      <c r="O34" s="1601"/>
      <c r="P34" s="1601"/>
      <c r="Q34" s="1601"/>
      <c r="R34" s="1601"/>
      <c r="S34" s="1601"/>
      <c r="T34" s="1601"/>
      <c r="U34" s="1601"/>
    </row>
    <row r="35" spans="1:23" ht="15" hidden="1" customHeight="1">
      <c r="A35" s="1602" t="s">
        <v>273</v>
      </c>
      <c r="B35" s="1602"/>
      <c r="C35" s="1602"/>
      <c r="D35" s="224"/>
      <c r="E35" s="1601"/>
      <c r="F35" s="1601"/>
      <c r="G35" s="1601"/>
      <c r="H35" s="1601"/>
      <c r="I35" s="1601"/>
      <c r="J35" s="1601"/>
      <c r="K35" s="1601"/>
      <c r="L35" s="1601"/>
      <c r="M35" s="1601"/>
      <c r="N35" s="1601"/>
      <c r="O35" s="1601"/>
      <c r="P35" s="1601"/>
      <c r="Q35" s="1601"/>
      <c r="R35" s="1601"/>
      <c r="S35" s="1601"/>
      <c r="T35" s="1601"/>
      <c r="U35" s="1601"/>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zoomScale="85" zoomScaleNormal="110" zoomScaleSheetLayoutView="85" workbookViewId="0">
      <selection activeCell="O268" sqref="O268"/>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6" t="s">
        <v>845</v>
      </c>
      <c r="B2" s="1605"/>
      <c r="C2" s="1605"/>
      <c r="D2" s="1605"/>
      <c r="E2" s="1605"/>
      <c r="F2" s="1605"/>
      <c r="G2" s="1605"/>
      <c r="H2" s="1605"/>
      <c r="I2" s="1605"/>
      <c r="J2" s="1605"/>
      <c r="K2" s="1605"/>
      <c r="L2" s="1605"/>
      <c r="M2" s="1605"/>
      <c r="N2" s="1605"/>
      <c r="O2" s="1605"/>
      <c r="P2" s="1605"/>
      <c r="Q2" s="1605"/>
      <c r="R2" s="1605"/>
      <c r="S2" s="1605"/>
      <c r="T2" s="1605"/>
      <c r="U2" s="1606"/>
      <c r="V2" s="31"/>
    </row>
    <row r="3" spans="1:22" ht="22.35" customHeight="1">
      <c r="A3" s="1374" t="s">
        <v>108</v>
      </c>
      <c r="B3" s="1595"/>
      <c r="C3" s="1552" t="s">
        <v>277</v>
      </c>
      <c r="D3" s="1552" t="s">
        <v>842</v>
      </c>
      <c r="E3" s="1376">
        <v>2021</v>
      </c>
      <c r="F3" s="1376">
        <v>2022</v>
      </c>
      <c r="G3" s="1376">
        <v>2023</v>
      </c>
      <c r="H3" s="1376">
        <v>2024</v>
      </c>
      <c r="I3" s="1376"/>
      <c r="J3" s="1376"/>
      <c r="K3" s="1376"/>
      <c r="L3" s="1376"/>
      <c r="M3" s="1376"/>
      <c r="N3" s="1376"/>
      <c r="O3" s="1376"/>
      <c r="P3" s="1376"/>
      <c r="Q3" s="1376"/>
      <c r="R3" s="1376">
        <v>2025</v>
      </c>
      <c r="S3" s="1376"/>
      <c r="T3" s="1376"/>
      <c r="U3" s="863"/>
    </row>
    <row r="4" spans="1:22" ht="22.35" customHeight="1">
      <c r="A4" s="1596"/>
      <c r="B4" s="1597"/>
      <c r="C4" s="1553"/>
      <c r="D4" s="1553"/>
      <c r="E4" s="1386"/>
      <c r="F4" s="1376"/>
      <c r="G4" s="1376"/>
      <c r="H4" s="786" t="s">
        <v>5</v>
      </c>
      <c r="I4" s="786" t="s">
        <v>6</v>
      </c>
      <c r="J4" s="786" t="s">
        <v>267</v>
      </c>
      <c r="K4" s="786" t="s">
        <v>7</v>
      </c>
      <c r="L4" s="786" t="s">
        <v>13</v>
      </c>
      <c r="M4" s="896" t="s">
        <v>14</v>
      </c>
      <c r="N4" s="896" t="s">
        <v>904</v>
      </c>
      <c r="O4" s="896" t="s">
        <v>0</v>
      </c>
      <c r="P4" s="896" t="s">
        <v>1</v>
      </c>
      <c r="Q4" s="896" t="s">
        <v>2</v>
      </c>
      <c r="R4" s="786" t="s">
        <v>3</v>
      </c>
      <c r="S4" s="896" t="s">
        <v>4</v>
      </c>
      <c r="T4" s="896" t="s">
        <v>5</v>
      </c>
      <c r="U4" s="785"/>
    </row>
    <row r="5" spans="1:22" ht="24.2" customHeight="1">
      <c r="A5" s="1609" t="s">
        <v>692</v>
      </c>
      <c r="B5" s="1610"/>
      <c r="U5" s="729"/>
    </row>
    <row r="6" spans="1:22" ht="15" customHeight="1">
      <c r="A6" s="120" t="s">
        <v>18</v>
      </c>
      <c r="B6" s="670" t="s">
        <v>476</v>
      </c>
      <c r="U6" s="729"/>
      <c r="V6" s="112"/>
    </row>
    <row r="7" spans="1:22" ht="15" customHeight="1">
      <c r="A7" s="120"/>
      <c r="B7" s="1245" t="s">
        <v>212</v>
      </c>
      <c r="C7" s="1246">
        <v>555307.49451830704</v>
      </c>
      <c r="D7" s="1246">
        <v>633015.34584352304</v>
      </c>
      <c r="E7" s="1246">
        <v>748855.25105516403</v>
      </c>
      <c r="F7" s="1246">
        <v>849159.33181243099</v>
      </c>
      <c r="G7" s="1246">
        <v>917477.92929710692</v>
      </c>
      <c r="H7" s="1246">
        <v>922470.84639025596</v>
      </c>
      <c r="I7" s="1246">
        <v>920389.9515474881</v>
      </c>
      <c r="J7" s="1246">
        <v>920718.23655878904</v>
      </c>
      <c r="K7" s="1246">
        <v>935980.24459798401</v>
      </c>
      <c r="L7" s="1246">
        <v>937762.25244231708</v>
      </c>
      <c r="M7" s="1246">
        <v>936281.19528780191</v>
      </c>
      <c r="N7" s="1246">
        <v>932510.71989420999</v>
      </c>
      <c r="O7" s="1246">
        <v>926248.67855927185</v>
      </c>
      <c r="P7" s="1246">
        <v>926991.96042308607</v>
      </c>
      <c r="Q7" s="1246">
        <v>928821.04474029702</v>
      </c>
      <c r="R7" s="1246">
        <v>926391.5987437889</v>
      </c>
      <c r="S7" s="1246">
        <v>925310.90837928199</v>
      </c>
      <c r="T7" s="1246">
        <v>927990.27378761105</v>
      </c>
      <c r="U7" s="730"/>
      <c r="V7" s="27"/>
    </row>
    <row r="8" spans="1:22" ht="15" customHeight="1">
      <c r="A8" s="120"/>
      <c r="B8" s="201" t="s">
        <v>693</v>
      </c>
      <c r="C8" s="1247">
        <v>202268.45843546299</v>
      </c>
      <c r="D8" s="1247">
        <v>189332.86738645699</v>
      </c>
      <c r="E8" s="1247">
        <v>326559.638121158</v>
      </c>
      <c r="F8" s="1247">
        <v>455972.27027177601</v>
      </c>
      <c r="G8" s="1247">
        <v>515524.88964370399</v>
      </c>
      <c r="H8" s="1247">
        <v>519689.88957101997</v>
      </c>
      <c r="I8" s="1247">
        <v>517491.235169472</v>
      </c>
      <c r="J8" s="1247">
        <v>515787.05789834802</v>
      </c>
      <c r="K8" s="1247">
        <v>515503.56589412701</v>
      </c>
      <c r="L8" s="1247">
        <v>514988.79107523902</v>
      </c>
      <c r="M8" s="1247">
        <v>513372.259592394</v>
      </c>
      <c r="N8" s="1247">
        <v>508445.18776056799</v>
      </c>
      <c r="O8" s="1247">
        <v>503813.67231029598</v>
      </c>
      <c r="P8" s="1247">
        <v>500852.70815623098</v>
      </c>
      <c r="Q8" s="1247">
        <v>498088.78735550097</v>
      </c>
      <c r="R8" s="1247">
        <v>492675.37853890902</v>
      </c>
      <c r="S8" s="1247">
        <v>489844.12559909897</v>
      </c>
      <c r="T8" s="1247">
        <v>485275.39496615902</v>
      </c>
      <c r="U8" s="731"/>
      <c r="V8" s="27"/>
    </row>
    <row r="9" spans="1:22" ht="15" customHeight="1">
      <c r="A9" s="120"/>
      <c r="B9" s="201" t="s">
        <v>694</v>
      </c>
      <c r="C9" s="1247">
        <v>215399.898399781</v>
      </c>
      <c r="D9" s="1247">
        <v>250616.322117787</v>
      </c>
      <c r="E9" s="1247">
        <v>333146.44714258902</v>
      </c>
      <c r="F9" s="1247">
        <v>311440.29485405702</v>
      </c>
      <c r="G9" s="1247">
        <v>316111.37453352998</v>
      </c>
      <c r="H9" s="1247">
        <v>317373.98165624798</v>
      </c>
      <c r="I9" s="1247">
        <v>318729.18438737502</v>
      </c>
      <c r="J9" s="1247">
        <v>320354.21743727202</v>
      </c>
      <c r="K9" s="1247">
        <v>332883.08427902998</v>
      </c>
      <c r="L9" s="1247">
        <v>334912.296297619</v>
      </c>
      <c r="M9" s="1247">
        <v>334693.61066359299</v>
      </c>
      <c r="N9" s="1247">
        <v>332363.98169688898</v>
      </c>
      <c r="O9" s="1247">
        <v>333620.44935022999</v>
      </c>
      <c r="P9" s="1247">
        <v>338155.14864863298</v>
      </c>
      <c r="Q9" s="1247">
        <v>342666.60207237903</v>
      </c>
      <c r="R9" s="1247">
        <v>344640.82436941698</v>
      </c>
      <c r="S9" s="1247">
        <v>346499.69055757503</v>
      </c>
      <c r="T9" s="1247">
        <v>351202.79853607703</v>
      </c>
      <c r="U9" s="731"/>
      <c r="V9" s="27"/>
    </row>
    <row r="10" spans="1:22" ht="15" customHeight="1">
      <c r="A10" s="120"/>
      <c r="B10" s="201" t="s">
        <v>695</v>
      </c>
      <c r="C10" s="1247">
        <v>137639.13768306299</v>
      </c>
      <c r="D10" s="1247">
        <v>193066.156339279</v>
      </c>
      <c r="E10" s="1247">
        <v>89149.165791417006</v>
      </c>
      <c r="F10" s="1247">
        <v>81746.766686597999</v>
      </c>
      <c r="G10" s="1247">
        <v>85841.665119872996</v>
      </c>
      <c r="H10" s="1247">
        <v>85406.975162988005</v>
      </c>
      <c r="I10" s="1247">
        <v>84169.531990641</v>
      </c>
      <c r="J10" s="1247">
        <v>84576.961223168997</v>
      </c>
      <c r="K10" s="1247">
        <v>87593.594424826995</v>
      </c>
      <c r="L10" s="1247">
        <v>87861.165069459006</v>
      </c>
      <c r="M10" s="1247">
        <v>88215.325031814995</v>
      </c>
      <c r="N10" s="1247">
        <v>91701.550436752994</v>
      </c>
      <c r="O10" s="1247">
        <v>88814.556898745999</v>
      </c>
      <c r="P10" s="1247">
        <v>87984.103618221998</v>
      </c>
      <c r="Q10" s="1247">
        <v>88065.655312417002</v>
      </c>
      <c r="R10" s="1247">
        <v>89075.395835463001</v>
      </c>
      <c r="S10" s="1247">
        <v>88967.092222608</v>
      </c>
      <c r="T10" s="1247">
        <v>91512.080285375006</v>
      </c>
      <c r="U10" s="731"/>
      <c r="V10" s="27"/>
    </row>
    <row r="11" spans="1:22" ht="15" customHeight="1">
      <c r="A11" s="120"/>
      <c r="B11" s="1245" t="s">
        <v>785</v>
      </c>
      <c r="C11" s="1246">
        <v>14598.817453112999</v>
      </c>
      <c r="D11" s="1246">
        <v>18780.765224101</v>
      </c>
      <c r="E11" s="1246">
        <v>23174.695166805002</v>
      </c>
      <c r="F11" s="1246">
        <v>24608.427186002998</v>
      </c>
      <c r="G11" s="1246">
        <v>30791.610524976997</v>
      </c>
      <c r="H11" s="1246">
        <v>32931.392341902996</v>
      </c>
      <c r="I11" s="1246">
        <v>33230.004229109996</v>
      </c>
      <c r="J11" s="1246">
        <v>33132.280929159999</v>
      </c>
      <c r="K11" s="1246">
        <v>33297.385330085999</v>
      </c>
      <c r="L11" s="1246">
        <v>34004.514152949007</v>
      </c>
      <c r="M11" s="1246">
        <v>33903.836144517998</v>
      </c>
      <c r="N11" s="1246">
        <v>31702.720068615999</v>
      </c>
      <c r="O11" s="1246">
        <v>33944.257561514001</v>
      </c>
      <c r="P11" s="1246">
        <v>35318.099596683998</v>
      </c>
      <c r="Q11" s="1246">
        <v>35115.662575791001</v>
      </c>
      <c r="R11" s="1246">
        <v>37097.758546554003</v>
      </c>
      <c r="S11" s="1246">
        <v>38486.978186182998</v>
      </c>
      <c r="T11" s="1246">
        <v>37531.518274501002</v>
      </c>
      <c r="U11" s="730"/>
      <c r="V11" s="27"/>
    </row>
    <row r="12" spans="1:22" ht="15" customHeight="1">
      <c r="A12" s="120"/>
      <c r="B12" s="201" t="s">
        <v>693</v>
      </c>
      <c r="C12" s="1247">
        <v>2718.983852971</v>
      </c>
      <c r="D12" s="1247">
        <v>2415.6214460199999</v>
      </c>
      <c r="E12" s="1247">
        <v>5532.0699774169998</v>
      </c>
      <c r="F12" s="1247">
        <v>8430.4063537719994</v>
      </c>
      <c r="G12" s="1247">
        <v>12802.498966536999</v>
      </c>
      <c r="H12" s="1247">
        <v>15688.510356035</v>
      </c>
      <c r="I12" s="1247">
        <v>16035.584258385999</v>
      </c>
      <c r="J12" s="1247">
        <v>16075.297010044</v>
      </c>
      <c r="K12" s="1247">
        <v>16078.935193343999</v>
      </c>
      <c r="L12" s="1247">
        <v>16763.995219961002</v>
      </c>
      <c r="M12" s="1247">
        <v>16602.778800238</v>
      </c>
      <c r="N12" s="1247">
        <v>14737.760442551</v>
      </c>
      <c r="O12" s="1247">
        <v>15984.895634222999</v>
      </c>
      <c r="P12" s="1247">
        <v>16899.618092588</v>
      </c>
      <c r="Q12" s="1247">
        <v>17152.585772095001</v>
      </c>
      <c r="R12" s="1247">
        <v>18318.510971316999</v>
      </c>
      <c r="S12" s="1247">
        <v>19672.567988719002</v>
      </c>
      <c r="T12" s="1247">
        <v>19331.750209061</v>
      </c>
      <c r="U12" s="731"/>
      <c r="V12" s="27"/>
    </row>
    <row r="13" spans="1:22" ht="15" customHeight="1">
      <c r="A13" s="120"/>
      <c r="B13" s="201" t="s">
        <v>694</v>
      </c>
      <c r="C13" s="1247">
        <v>6710.1437205450002</v>
      </c>
      <c r="D13" s="1247">
        <v>7738.4253633380004</v>
      </c>
      <c r="E13" s="1247">
        <v>10391.479548072</v>
      </c>
      <c r="F13" s="1247">
        <v>11565.882078475999</v>
      </c>
      <c r="G13" s="1247">
        <v>13918.615419991</v>
      </c>
      <c r="H13" s="1247">
        <v>14751.721123998999</v>
      </c>
      <c r="I13" s="1247">
        <v>14797.179125463999</v>
      </c>
      <c r="J13" s="1247">
        <v>14351.321654019001</v>
      </c>
      <c r="K13" s="1247">
        <v>14143.592787595</v>
      </c>
      <c r="L13" s="1247">
        <v>14102.229147647</v>
      </c>
      <c r="M13" s="1247">
        <v>14158.466212656</v>
      </c>
      <c r="N13" s="1247">
        <v>13534.654602223</v>
      </c>
      <c r="O13" s="1247">
        <v>14375.291379001001</v>
      </c>
      <c r="P13" s="1247">
        <v>14712.855479357</v>
      </c>
      <c r="Q13" s="1247">
        <v>14238.951245916</v>
      </c>
      <c r="R13" s="1247">
        <v>15085.778226242001</v>
      </c>
      <c r="S13" s="1247">
        <v>15085.013848340001</v>
      </c>
      <c r="T13" s="1247">
        <v>14835.382093556</v>
      </c>
      <c r="U13" s="731"/>
      <c r="V13" s="27"/>
    </row>
    <row r="14" spans="1:22" ht="15" customHeight="1">
      <c r="A14" s="120"/>
      <c r="B14" s="201" t="s">
        <v>695</v>
      </c>
      <c r="C14" s="1247">
        <v>5169.6898795970001</v>
      </c>
      <c r="D14" s="1247">
        <v>8626.7184147429998</v>
      </c>
      <c r="E14" s="1247">
        <v>7251.1456413160004</v>
      </c>
      <c r="F14" s="1247">
        <v>4612.1387537549999</v>
      </c>
      <c r="G14" s="1247">
        <v>4070.4961384489998</v>
      </c>
      <c r="H14" s="1247">
        <v>2491.1608618690002</v>
      </c>
      <c r="I14" s="1247">
        <v>2397.2408452599998</v>
      </c>
      <c r="J14" s="1247">
        <v>2705.6622650969998</v>
      </c>
      <c r="K14" s="1247">
        <v>3074.8573491470001</v>
      </c>
      <c r="L14" s="1247">
        <v>3138.289785341</v>
      </c>
      <c r="M14" s="1247">
        <v>3142.5911316239999</v>
      </c>
      <c r="N14" s="1247">
        <v>3430.3050238420001</v>
      </c>
      <c r="O14" s="1247">
        <v>3584.0705482899998</v>
      </c>
      <c r="P14" s="1247">
        <v>3705.6260247390001</v>
      </c>
      <c r="Q14" s="1247">
        <v>3724.1255577799998</v>
      </c>
      <c r="R14" s="1247">
        <v>3693.469348995</v>
      </c>
      <c r="S14" s="1247">
        <v>3729.3963491240002</v>
      </c>
      <c r="T14" s="1247">
        <v>3364.3859718839999</v>
      </c>
      <c r="U14" s="731"/>
      <c r="V14" s="27"/>
    </row>
    <row r="15" spans="1:22" ht="15" customHeight="1">
      <c r="A15" s="121" t="s">
        <v>19</v>
      </c>
      <c r="B15" s="694" t="s">
        <v>477</v>
      </c>
      <c r="C15" s="1247"/>
      <c r="D15" s="1247"/>
      <c r="E15" s="1247"/>
      <c r="F15" s="1247"/>
      <c r="G15" s="1247"/>
      <c r="H15" s="1247"/>
      <c r="I15" s="1247"/>
      <c r="J15" s="1247"/>
      <c r="K15" s="1247"/>
      <c r="L15" s="1247"/>
      <c r="M15" s="1247"/>
      <c r="N15" s="1247"/>
      <c r="O15" s="1247"/>
      <c r="P15" s="1247"/>
      <c r="Q15" s="1247"/>
      <c r="R15" s="1247"/>
      <c r="S15" s="1247"/>
      <c r="T15" s="1247"/>
      <c r="U15" s="731"/>
      <c r="V15" s="27"/>
    </row>
    <row r="16" spans="1:22" ht="15" customHeight="1">
      <c r="A16" s="121"/>
      <c r="B16" s="1245" t="s">
        <v>212</v>
      </c>
      <c r="C16" s="1246">
        <v>73838.102719974006</v>
      </c>
      <c r="D16" s="1246">
        <v>74773.108037831</v>
      </c>
      <c r="E16" s="1246">
        <v>81581.881832614003</v>
      </c>
      <c r="F16" s="1246">
        <v>91839.170394026994</v>
      </c>
      <c r="G16" s="1246">
        <v>108053.10523683199</v>
      </c>
      <c r="H16" s="1246">
        <v>114033.99822186099</v>
      </c>
      <c r="I16" s="1246">
        <v>115364.01631361899</v>
      </c>
      <c r="J16" s="1246">
        <v>116863.695056164</v>
      </c>
      <c r="K16" s="1246">
        <v>118215.85647734201</v>
      </c>
      <c r="L16" s="1246">
        <v>119275.90429848601</v>
      </c>
      <c r="M16" s="1246">
        <v>119740.858529651</v>
      </c>
      <c r="N16" s="1246">
        <v>118963.270098626</v>
      </c>
      <c r="O16" s="1246">
        <v>114572.23192776401</v>
      </c>
      <c r="P16" s="1246">
        <v>115972.002385896</v>
      </c>
      <c r="Q16" s="1246">
        <v>117500.192012742</v>
      </c>
      <c r="R16" s="1246">
        <v>117421.99442208701</v>
      </c>
      <c r="S16" s="1246">
        <v>118350.00688433301</v>
      </c>
      <c r="T16" s="1246">
        <v>118998.56059464999</v>
      </c>
      <c r="U16" s="730"/>
      <c r="V16" s="27"/>
    </row>
    <row r="17" spans="1:22" ht="15" customHeight="1">
      <c r="A17" s="121"/>
      <c r="B17" s="201" t="s">
        <v>693</v>
      </c>
      <c r="C17" s="1247">
        <v>14529.972705871</v>
      </c>
      <c r="D17" s="1247">
        <v>16574.697199381</v>
      </c>
      <c r="E17" s="1247">
        <v>19377.408237752999</v>
      </c>
      <c r="F17" s="1247">
        <v>22809.410591127002</v>
      </c>
      <c r="G17" s="1247">
        <v>33767.215201378</v>
      </c>
      <c r="H17" s="1247">
        <v>35872.357309061001</v>
      </c>
      <c r="I17" s="1247">
        <v>36268.535480539998</v>
      </c>
      <c r="J17" s="1247">
        <v>36683.812765224</v>
      </c>
      <c r="K17" s="1247">
        <v>36860.615734113002</v>
      </c>
      <c r="L17" s="1247">
        <v>37105.632540632003</v>
      </c>
      <c r="M17" s="1247">
        <v>37204.938876594999</v>
      </c>
      <c r="N17" s="1247">
        <v>37086.717354809</v>
      </c>
      <c r="O17" s="1247">
        <v>36337.139409579999</v>
      </c>
      <c r="P17" s="1247">
        <v>36670.434465416001</v>
      </c>
      <c r="Q17" s="1247">
        <v>37107.764941736001</v>
      </c>
      <c r="R17" s="1247">
        <v>36822.354967106003</v>
      </c>
      <c r="S17" s="1247">
        <v>36950.335507197997</v>
      </c>
      <c r="T17" s="1247">
        <v>37056.857953551</v>
      </c>
      <c r="U17" s="731"/>
      <c r="V17" s="27"/>
    </row>
    <row r="18" spans="1:22" ht="15" customHeight="1">
      <c r="A18" s="121"/>
      <c r="B18" s="201" t="s">
        <v>694</v>
      </c>
      <c r="C18" s="1247">
        <v>30018.250317345999</v>
      </c>
      <c r="D18" s="1247">
        <v>32943.369027177003</v>
      </c>
      <c r="E18" s="1247">
        <v>37032.924508317999</v>
      </c>
      <c r="F18" s="1247">
        <v>44161.460633777999</v>
      </c>
      <c r="G18" s="1247">
        <v>49617.714502410003</v>
      </c>
      <c r="H18" s="1247">
        <v>52729.271112766</v>
      </c>
      <c r="I18" s="1247">
        <v>53514.143459264</v>
      </c>
      <c r="J18" s="1247">
        <v>54236.099316772998</v>
      </c>
      <c r="K18" s="1247">
        <v>55053.476738864003</v>
      </c>
      <c r="L18" s="1247">
        <v>55626.293875884003</v>
      </c>
      <c r="M18" s="1247">
        <v>55938.531986226997</v>
      </c>
      <c r="N18" s="1247">
        <v>55928.822890199001</v>
      </c>
      <c r="O18" s="1247">
        <v>54430.992112681997</v>
      </c>
      <c r="P18" s="1247">
        <v>55076.298562705</v>
      </c>
      <c r="Q18" s="1247">
        <v>55757.408789390996</v>
      </c>
      <c r="R18" s="1247">
        <v>55768.143945249001</v>
      </c>
      <c r="S18" s="1247">
        <v>56253.345161306002</v>
      </c>
      <c r="T18" s="1247">
        <v>56663.213736692996</v>
      </c>
      <c r="U18" s="731"/>
      <c r="V18" s="27"/>
    </row>
    <row r="19" spans="1:22" ht="15" customHeight="1">
      <c r="A19" s="121"/>
      <c r="B19" s="201" t="s">
        <v>695</v>
      </c>
      <c r="C19" s="1247">
        <v>29289.879696757002</v>
      </c>
      <c r="D19" s="1247">
        <v>25255.041811273</v>
      </c>
      <c r="E19" s="1247">
        <v>25171.549086543</v>
      </c>
      <c r="F19" s="1247">
        <v>24868.299169122001</v>
      </c>
      <c r="G19" s="1247">
        <v>24668.175533043999</v>
      </c>
      <c r="H19" s="1247">
        <v>25432.369800034001</v>
      </c>
      <c r="I19" s="1247">
        <v>25581.337373815</v>
      </c>
      <c r="J19" s="1247">
        <v>25943.782974166999</v>
      </c>
      <c r="K19" s="1247">
        <v>26301.764004364999</v>
      </c>
      <c r="L19" s="1247">
        <v>26543.97788197</v>
      </c>
      <c r="M19" s="1247">
        <v>26597.387666828999</v>
      </c>
      <c r="N19" s="1247">
        <v>25947.729853617999</v>
      </c>
      <c r="O19" s="1247">
        <v>23804.100405501998</v>
      </c>
      <c r="P19" s="1247">
        <v>24225.269357775</v>
      </c>
      <c r="Q19" s="1247">
        <v>24635.018281615001</v>
      </c>
      <c r="R19" s="1247">
        <v>24831.495509732002</v>
      </c>
      <c r="S19" s="1247">
        <v>25146.326215829002</v>
      </c>
      <c r="T19" s="1247">
        <v>25278.488904406</v>
      </c>
      <c r="U19" s="731"/>
      <c r="V19" s="113"/>
    </row>
    <row r="20" spans="1:22" ht="15" customHeight="1">
      <c r="A20" s="121"/>
      <c r="B20" s="1245" t="s">
        <v>785</v>
      </c>
      <c r="C20" s="1246">
        <v>6210.0256514709999</v>
      </c>
      <c r="D20" s="1246">
        <v>7005.3155997980002</v>
      </c>
      <c r="E20" s="1246">
        <v>6569.7055230329997</v>
      </c>
      <c r="F20" s="1246">
        <v>6415.1371052550003</v>
      </c>
      <c r="G20" s="1246">
        <v>7170.8727870309995</v>
      </c>
      <c r="H20" s="1246">
        <v>8397.9148406980003</v>
      </c>
      <c r="I20" s="1246">
        <v>8548.715457612001</v>
      </c>
      <c r="J20" s="1246">
        <v>8570.6167810689985</v>
      </c>
      <c r="K20" s="1246">
        <v>8594.1935075799993</v>
      </c>
      <c r="L20" s="1246">
        <v>8647.1101934469989</v>
      </c>
      <c r="M20" s="1246">
        <v>8888.2204733220005</v>
      </c>
      <c r="N20" s="1246">
        <v>8584.0316680139986</v>
      </c>
      <c r="O20" s="1246">
        <v>9189.6394815380008</v>
      </c>
      <c r="P20" s="1246">
        <v>9334.5633654760004</v>
      </c>
      <c r="Q20" s="1246">
        <v>9460.2977868920007</v>
      </c>
      <c r="R20" s="1246">
        <v>9791.2973748069999</v>
      </c>
      <c r="S20" s="1246">
        <v>10069.617458713001</v>
      </c>
      <c r="T20" s="1246">
        <v>9903.2784873529999</v>
      </c>
      <c r="U20" s="730"/>
      <c r="V20" s="114"/>
    </row>
    <row r="21" spans="1:22" ht="15" customHeight="1">
      <c r="A21" s="120"/>
      <c r="B21" s="201" t="s">
        <v>693</v>
      </c>
      <c r="C21" s="1247">
        <v>524.41961558599996</v>
      </c>
      <c r="D21" s="1247">
        <v>584.40354655299996</v>
      </c>
      <c r="E21" s="1247">
        <v>693.78090158999998</v>
      </c>
      <c r="F21" s="1247">
        <v>748.81310755300001</v>
      </c>
      <c r="G21" s="1247">
        <v>1470.7655810670001</v>
      </c>
      <c r="H21" s="1247">
        <v>2209.5601898</v>
      </c>
      <c r="I21" s="1247">
        <v>2265.2693235259999</v>
      </c>
      <c r="J21" s="1247">
        <v>2288.0225673119999</v>
      </c>
      <c r="K21" s="1247">
        <v>2239.7085577180001</v>
      </c>
      <c r="L21" s="1247">
        <v>2256.3873168589998</v>
      </c>
      <c r="M21" s="1247">
        <v>2441.6605527299998</v>
      </c>
      <c r="N21" s="1247">
        <v>2499.809028955</v>
      </c>
      <c r="O21" s="1247">
        <v>2682.6994283290001</v>
      </c>
      <c r="P21" s="1247">
        <v>2695.7140756839999</v>
      </c>
      <c r="Q21" s="1247">
        <v>2735.0476616770002</v>
      </c>
      <c r="R21" s="1247">
        <v>2834.077488204</v>
      </c>
      <c r="S21" s="1247">
        <v>2899.5984166140001</v>
      </c>
      <c r="T21" s="1247">
        <v>2890.0397093880001</v>
      </c>
      <c r="U21" s="731"/>
      <c r="V21" s="27"/>
    </row>
    <row r="22" spans="1:22" ht="15" customHeight="1">
      <c r="A22" s="120"/>
      <c r="B22" s="201" t="s">
        <v>694</v>
      </c>
      <c r="C22" s="1247">
        <v>2257.5184663049999</v>
      </c>
      <c r="D22" s="1247">
        <v>2433.955125641</v>
      </c>
      <c r="E22" s="1247">
        <v>2397.0272522509999</v>
      </c>
      <c r="F22" s="1247">
        <v>2165.2680035799999</v>
      </c>
      <c r="G22" s="1247">
        <v>2330.9775733219999</v>
      </c>
      <c r="H22" s="1247">
        <v>2637.5234022549998</v>
      </c>
      <c r="I22" s="1247">
        <v>2718.5330248820001</v>
      </c>
      <c r="J22" s="1247">
        <v>2696.6068461240002</v>
      </c>
      <c r="K22" s="1247">
        <v>2688.8547277590001</v>
      </c>
      <c r="L22" s="1247">
        <v>2676.1117440469998</v>
      </c>
      <c r="M22" s="1247">
        <v>2707.1814784339999</v>
      </c>
      <c r="N22" s="1247">
        <v>2561.0524649889999</v>
      </c>
      <c r="O22" s="1247">
        <v>2812.7546417680001</v>
      </c>
      <c r="P22" s="1247">
        <v>2898.5447762029999</v>
      </c>
      <c r="Q22" s="1247">
        <v>2968.0014236830002</v>
      </c>
      <c r="R22" s="1247">
        <v>3157.624307049</v>
      </c>
      <c r="S22" s="1247">
        <v>3238.0849045680002</v>
      </c>
      <c r="T22" s="1247">
        <v>3153.2372358779999</v>
      </c>
      <c r="U22" s="731"/>
      <c r="V22" s="27"/>
    </row>
    <row r="23" spans="1:22" ht="15" customHeight="1">
      <c r="A23" s="120"/>
      <c r="B23" s="201" t="s">
        <v>695</v>
      </c>
      <c r="C23" s="1247">
        <v>3428.08756958</v>
      </c>
      <c r="D23" s="1247">
        <v>3986.9569276040002</v>
      </c>
      <c r="E23" s="1247">
        <v>3478.897369192</v>
      </c>
      <c r="F23" s="1247">
        <v>3501.0559941219999</v>
      </c>
      <c r="G23" s="1247">
        <v>3369.1296326420002</v>
      </c>
      <c r="H23" s="1247">
        <v>3550.831248643</v>
      </c>
      <c r="I23" s="1247">
        <v>3564.9131092040002</v>
      </c>
      <c r="J23" s="1247">
        <v>3585.9873676329998</v>
      </c>
      <c r="K23" s="1247">
        <v>3665.6302221030001</v>
      </c>
      <c r="L23" s="1247">
        <v>3714.6111325410002</v>
      </c>
      <c r="M23" s="1247">
        <v>3739.3784421579999</v>
      </c>
      <c r="N23" s="1247">
        <v>3523.17017407</v>
      </c>
      <c r="O23" s="1247">
        <v>3694.1854114409998</v>
      </c>
      <c r="P23" s="1247">
        <v>3740.3045135890002</v>
      </c>
      <c r="Q23" s="1247">
        <v>3757.2487015319998</v>
      </c>
      <c r="R23" s="1247">
        <v>3799.5955795539999</v>
      </c>
      <c r="S23" s="1247">
        <v>3931.934137531</v>
      </c>
      <c r="T23" s="1247">
        <v>3860.001542087</v>
      </c>
      <c r="U23" s="731"/>
      <c r="V23" s="27"/>
    </row>
    <row r="24" spans="1:22" ht="26.25" customHeight="1">
      <c r="A24" s="121" t="s">
        <v>20</v>
      </c>
      <c r="B24" s="694" t="s">
        <v>478</v>
      </c>
      <c r="C24" s="1247"/>
      <c r="D24" s="1247"/>
      <c r="E24" s="1247"/>
      <c r="F24" s="1247"/>
      <c r="G24" s="1247"/>
      <c r="H24" s="1247"/>
      <c r="I24" s="1247"/>
      <c r="J24" s="1247"/>
      <c r="K24" s="1247"/>
      <c r="L24" s="1247"/>
      <c r="M24" s="1247"/>
      <c r="N24" s="1247"/>
      <c r="O24" s="1247"/>
      <c r="P24" s="1247"/>
      <c r="Q24" s="1247"/>
      <c r="R24" s="1247"/>
      <c r="S24" s="1247"/>
      <c r="T24" s="1247"/>
      <c r="U24" s="731"/>
      <c r="V24" s="27"/>
    </row>
    <row r="25" spans="1:22" ht="15" customHeight="1">
      <c r="A25" s="121"/>
      <c r="B25" s="1245" t="s">
        <v>212</v>
      </c>
      <c r="C25" s="1246">
        <v>398047.49210054398</v>
      </c>
      <c r="D25" s="1246">
        <v>380344.64551511302</v>
      </c>
      <c r="E25" s="1246">
        <v>390462.87803460599</v>
      </c>
      <c r="F25" s="1246">
        <v>407717.666260976</v>
      </c>
      <c r="G25" s="1246">
        <v>431542.11654861702</v>
      </c>
      <c r="H25" s="1246">
        <v>435014.90008311003</v>
      </c>
      <c r="I25" s="1246">
        <v>434393.15253512096</v>
      </c>
      <c r="J25" s="1246">
        <v>437140.44201741403</v>
      </c>
      <c r="K25" s="1246">
        <v>441710.94335212896</v>
      </c>
      <c r="L25" s="1246">
        <v>443335.56357142702</v>
      </c>
      <c r="M25" s="1246">
        <v>447692.4684065</v>
      </c>
      <c r="N25" s="1246">
        <v>454780.14310873201</v>
      </c>
      <c r="O25" s="1246">
        <v>450035.833576534</v>
      </c>
      <c r="P25" s="1246">
        <v>450484.39544053003</v>
      </c>
      <c r="Q25" s="1246">
        <v>450432.31371111097</v>
      </c>
      <c r="R25" s="1246">
        <v>455683.19090514001</v>
      </c>
      <c r="S25" s="1246">
        <v>456929.13110931299</v>
      </c>
      <c r="T25" s="1246">
        <v>456596.70872480498</v>
      </c>
      <c r="U25" s="730"/>
      <c r="V25" s="27"/>
    </row>
    <row r="26" spans="1:22" ht="15" customHeight="1">
      <c r="A26" s="121"/>
      <c r="B26" s="201" t="s">
        <v>693</v>
      </c>
      <c r="C26" s="1247">
        <v>34121.259512659002</v>
      </c>
      <c r="D26" s="1247">
        <v>41234.705902795999</v>
      </c>
      <c r="E26" s="1247">
        <v>43933.679317606002</v>
      </c>
      <c r="F26" s="1247">
        <v>53916.388244987997</v>
      </c>
      <c r="G26" s="1247">
        <v>113000.711009172</v>
      </c>
      <c r="H26" s="1247">
        <v>113472.10347352699</v>
      </c>
      <c r="I26" s="1247">
        <v>114512.720541747</v>
      </c>
      <c r="J26" s="1247">
        <v>114903.14341201801</v>
      </c>
      <c r="K26" s="1247">
        <v>116609.76629713101</v>
      </c>
      <c r="L26" s="1247">
        <v>117395.599490837</v>
      </c>
      <c r="M26" s="1247">
        <v>119635.595970975</v>
      </c>
      <c r="N26" s="1247">
        <v>123473.289563838</v>
      </c>
      <c r="O26" s="1247">
        <v>122336.139306971</v>
      </c>
      <c r="P26" s="1247">
        <v>121977.87227863701</v>
      </c>
      <c r="Q26" s="1247">
        <v>122955.95073354999</v>
      </c>
      <c r="R26" s="1247">
        <v>124089.134177531</v>
      </c>
      <c r="S26" s="1247">
        <v>133700.59574491601</v>
      </c>
      <c r="T26" s="1247">
        <v>131955.691284537</v>
      </c>
      <c r="U26" s="731"/>
      <c r="V26" s="27"/>
    </row>
    <row r="27" spans="1:22" ht="15" customHeight="1">
      <c r="A27" s="120"/>
      <c r="B27" s="201" t="s">
        <v>694</v>
      </c>
      <c r="C27" s="1247">
        <v>65613.351473446004</v>
      </c>
      <c r="D27" s="1247">
        <v>69294.154371807002</v>
      </c>
      <c r="E27" s="1247">
        <v>89334.148233825996</v>
      </c>
      <c r="F27" s="1247">
        <v>110900.50455351701</v>
      </c>
      <c r="G27" s="1247">
        <v>95043.874051482999</v>
      </c>
      <c r="H27" s="1247">
        <v>98773.336047457007</v>
      </c>
      <c r="I27" s="1247">
        <v>99639.394384001003</v>
      </c>
      <c r="J27" s="1247">
        <v>100920.146508825</v>
      </c>
      <c r="K27" s="1247">
        <v>101884.651046226</v>
      </c>
      <c r="L27" s="1247">
        <v>103343.51880814599</v>
      </c>
      <c r="M27" s="1247">
        <v>107067.36113042499</v>
      </c>
      <c r="N27" s="1247">
        <v>106284.81117629699</v>
      </c>
      <c r="O27" s="1247">
        <v>105130.86640350601</v>
      </c>
      <c r="P27" s="1247">
        <v>106558.139805755</v>
      </c>
      <c r="Q27" s="1247">
        <v>106738.715486441</v>
      </c>
      <c r="R27" s="1247">
        <v>107133.81955864299</v>
      </c>
      <c r="S27" s="1247">
        <v>108520.873071405</v>
      </c>
      <c r="T27" s="1247">
        <v>109215.04211476599</v>
      </c>
      <c r="U27" s="731"/>
      <c r="V27" s="27"/>
    </row>
    <row r="28" spans="1:22" ht="15" customHeight="1">
      <c r="A28" s="120"/>
      <c r="B28" s="201" t="s">
        <v>695</v>
      </c>
      <c r="C28" s="1247">
        <v>298312.88111443899</v>
      </c>
      <c r="D28" s="1247">
        <v>269815.78524051001</v>
      </c>
      <c r="E28" s="1247">
        <v>257195.05048317401</v>
      </c>
      <c r="F28" s="1247">
        <v>242900.773462471</v>
      </c>
      <c r="G28" s="1247">
        <v>223497.531487962</v>
      </c>
      <c r="H28" s="1247">
        <v>222769.46056212601</v>
      </c>
      <c r="I28" s="1247">
        <v>220241.03760937299</v>
      </c>
      <c r="J28" s="1247">
        <v>221317.15209657099</v>
      </c>
      <c r="K28" s="1247">
        <v>223216.52600877199</v>
      </c>
      <c r="L28" s="1247">
        <v>222596.44527244399</v>
      </c>
      <c r="M28" s="1247">
        <v>220989.51130509999</v>
      </c>
      <c r="N28" s="1247">
        <v>225022.042368597</v>
      </c>
      <c r="O28" s="1247">
        <v>222568.82786605699</v>
      </c>
      <c r="P28" s="1247">
        <v>221948.38335613799</v>
      </c>
      <c r="Q28" s="1247">
        <v>220737.64749112001</v>
      </c>
      <c r="R28" s="1247">
        <v>224460.23716896601</v>
      </c>
      <c r="S28" s="1247">
        <v>214707.662292992</v>
      </c>
      <c r="T28" s="1247">
        <v>215425.97532550199</v>
      </c>
      <c r="U28" s="731"/>
      <c r="V28"/>
    </row>
    <row r="29" spans="1:22" ht="15" customHeight="1">
      <c r="A29" s="120"/>
      <c r="B29" s="1245" t="s">
        <v>785</v>
      </c>
      <c r="C29" s="1246">
        <v>14607.469930597001</v>
      </c>
      <c r="D29" s="1246">
        <v>17326.865369264</v>
      </c>
      <c r="E29" s="1246">
        <v>17012.679625404002</v>
      </c>
      <c r="F29" s="1246">
        <v>15009.390460433999</v>
      </c>
      <c r="G29" s="1246">
        <v>16136.639930830999</v>
      </c>
      <c r="H29" s="1246">
        <v>18191.935130313999</v>
      </c>
      <c r="I29" s="1246">
        <v>17760.188448510999</v>
      </c>
      <c r="J29" s="1246">
        <v>18105.813737294</v>
      </c>
      <c r="K29" s="1246">
        <v>17920.702174275</v>
      </c>
      <c r="L29" s="1246">
        <v>17691.032446828998</v>
      </c>
      <c r="M29" s="1246">
        <v>17411.628308295003</v>
      </c>
      <c r="N29" s="1246">
        <v>16294.856729847001</v>
      </c>
      <c r="O29" s="1246">
        <v>16987.972340605003</v>
      </c>
      <c r="P29" s="1246">
        <v>17350.725329371002</v>
      </c>
      <c r="Q29" s="1246">
        <v>17403.583539982999</v>
      </c>
      <c r="R29" s="1246">
        <v>18482.951532653999</v>
      </c>
      <c r="S29" s="1246">
        <v>18841.673750406</v>
      </c>
      <c r="T29" s="1246">
        <v>18879.083743317002</v>
      </c>
      <c r="U29" s="730"/>
      <c r="V29"/>
    </row>
    <row r="30" spans="1:22" ht="15" customHeight="1">
      <c r="A30" s="120"/>
      <c r="B30" s="201" t="s">
        <v>693</v>
      </c>
      <c r="C30" s="1247">
        <v>1119.820531439</v>
      </c>
      <c r="D30" s="1247">
        <v>1630.6962171939999</v>
      </c>
      <c r="E30" s="1247">
        <v>2262.1814129250001</v>
      </c>
      <c r="F30" s="1247">
        <v>1911.8910574649999</v>
      </c>
      <c r="G30" s="1247">
        <v>3306.1891883409999</v>
      </c>
      <c r="H30" s="1247">
        <v>3354.9412882360002</v>
      </c>
      <c r="I30" s="1247">
        <v>3352.0969526459999</v>
      </c>
      <c r="J30" s="1247">
        <v>3331.9924923419999</v>
      </c>
      <c r="K30" s="1247">
        <v>3389.6839901220001</v>
      </c>
      <c r="L30" s="1247">
        <v>3300.6684666750002</v>
      </c>
      <c r="M30" s="1247">
        <v>3342.7239597140001</v>
      </c>
      <c r="N30" s="1247">
        <v>3102.3628553939998</v>
      </c>
      <c r="O30" s="1247">
        <v>3150.9746603570002</v>
      </c>
      <c r="P30" s="1247">
        <v>3298.8733950760002</v>
      </c>
      <c r="Q30" s="1247">
        <v>3294.175747541</v>
      </c>
      <c r="R30" s="1247">
        <v>3479.7418898740002</v>
      </c>
      <c r="S30" s="1247">
        <v>4013.27941882</v>
      </c>
      <c r="T30" s="1247">
        <v>4003.2570059449999</v>
      </c>
      <c r="U30" s="731"/>
      <c r="V30"/>
    </row>
    <row r="31" spans="1:22" ht="15" customHeight="1">
      <c r="A31" s="120"/>
      <c r="B31" s="201" t="s">
        <v>694</v>
      </c>
      <c r="C31" s="1247">
        <v>2532.500232414</v>
      </c>
      <c r="D31" s="1247">
        <v>2218.2792812920002</v>
      </c>
      <c r="E31" s="1247">
        <v>2435.9425074239998</v>
      </c>
      <c r="F31" s="1247">
        <v>2441.776795404</v>
      </c>
      <c r="G31" s="1247">
        <v>3286.3203329029998</v>
      </c>
      <c r="H31" s="1247">
        <v>3773.4812008120002</v>
      </c>
      <c r="I31" s="1247">
        <v>3832.7985174589999</v>
      </c>
      <c r="J31" s="1247">
        <v>3848.392965344</v>
      </c>
      <c r="K31" s="1247">
        <v>3835.1185235590001</v>
      </c>
      <c r="L31" s="1247">
        <v>3866.8295682990001</v>
      </c>
      <c r="M31" s="1247">
        <v>4133.376647524</v>
      </c>
      <c r="N31" s="1247">
        <v>3779.383048224</v>
      </c>
      <c r="O31" s="1247">
        <v>3959.2790676330001</v>
      </c>
      <c r="P31" s="1247">
        <v>4077.104363209</v>
      </c>
      <c r="Q31" s="1247">
        <v>4247.548253334</v>
      </c>
      <c r="R31" s="1247">
        <v>4432.5070430440001</v>
      </c>
      <c r="S31" s="1247">
        <v>4300.7564893930003</v>
      </c>
      <c r="T31" s="1247">
        <v>4261.7652050019997</v>
      </c>
      <c r="U31" s="731"/>
      <c r="V31"/>
    </row>
    <row r="32" spans="1:22" ht="15" customHeight="1">
      <c r="A32" s="120"/>
      <c r="B32" s="201" t="s">
        <v>695</v>
      </c>
      <c r="C32" s="1247">
        <v>10955.149166744</v>
      </c>
      <c r="D32" s="1247">
        <v>13477.889870778001</v>
      </c>
      <c r="E32" s="1247">
        <v>12314.555705055</v>
      </c>
      <c r="F32" s="1247">
        <v>10655.722607565</v>
      </c>
      <c r="G32" s="1247">
        <v>9544.130409587</v>
      </c>
      <c r="H32" s="1247">
        <v>11063.512641265999</v>
      </c>
      <c r="I32" s="1247">
        <v>10575.292978406</v>
      </c>
      <c r="J32" s="1247">
        <v>10925.428279608001</v>
      </c>
      <c r="K32" s="1247">
        <v>10695.899660593999</v>
      </c>
      <c r="L32" s="1247">
        <v>10523.534411855</v>
      </c>
      <c r="M32" s="1247">
        <v>9935.5277010570007</v>
      </c>
      <c r="N32" s="1247">
        <v>9413.1108262289999</v>
      </c>
      <c r="O32" s="1247">
        <v>9877.7186126150009</v>
      </c>
      <c r="P32" s="1247">
        <v>9974.7475710859999</v>
      </c>
      <c r="Q32" s="1247">
        <v>9861.8595391079998</v>
      </c>
      <c r="R32" s="1247">
        <v>10570.702599736</v>
      </c>
      <c r="S32" s="1247">
        <v>10527.637842193</v>
      </c>
      <c r="T32" s="1247">
        <v>10614.06153237</v>
      </c>
      <c r="U32" s="731"/>
      <c r="V32"/>
    </row>
    <row r="33" spans="1:22" ht="41.1" customHeight="1">
      <c r="A33" s="121" t="s">
        <v>22</v>
      </c>
      <c r="B33" s="694" t="s">
        <v>716</v>
      </c>
      <c r="C33" s="1247"/>
      <c r="D33" s="1247"/>
      <c r="E33" s="1247"/>
      <c r="F33" s="1247"/>
      <c r="G33" s="1247"/>
      <c r="H33" s="1247"/>
      <c r="I33" s="1247"/>
      <c r="J33" s="1247"/>
      <c r="K33" s="1247"/>
      <c r="L33" s="1247"/>
      <c r="M33" s="1247"/>
      <c r="N33" s="1247"/>
      <c r="O33" s="1247"/>
      <c r="P33" s="1247"/>
      <c r="Q33" s="1247"/>
      <c r="R33" s="1247"/>
      <c r="S33" s="1247"/>
      <c r="T33" s="1247"/>
      <c r="U33" s="731"/>
      <c r="V33"/>
    </row>
    <row r="34" spans="1:22" ht="15" customHeight="1">
      <c r="A34" s="121"/>
      <c r="B34" s="1245" t="s">
        <v>212</v>
      </c>
      <c r="C34" s="1246">
        <v>840.11643610200008</v>
      </c>
      <c r="D34" s="1246">
        <v>199.24503340199999</v>
      </c>
      <c r="E34" s="1246">
        <v>115.06787957</v>
      </c>
      <c r="F34" s="1246">
        <v>97.094683860000004</v>
      </c>
      <c r="G34" s="1246">
        <v>58.614033112999998</v>
      </c>
      <c r="H34" s="1246">
        <v>66.332521830999994</v>
      </c>
      <c r="I34" s="1246">
        <v>52.329009530999997</v>
      </c>
      <c r="J34" s="1246">
        <v>36.890270587000003</v>
      </c>
      <c r="K34" s="1246">
        <v>36.272831709999998</v>
      </c>
      <c r="L34" s="1246">
        <v>37.381986849</v>
      </c>
      <c r="M34" s="1246">
        <v>37.897517596</v>
      </c>
      <c r="N34" s="1246">
        <v>38.421352630000001</v>
      </c>
      <c r="O34" s="1246">
        <v>38.795007396000003</v>
      </c>
      <c r="P34" s="1246">
        <v>39.268530511000002</v>
      </c>
      <c r="Q34" s="1246">
        <v>40.710787154000002</v>
      </c>
      <c r="R34" s="1246">
        <v>39.583584256000002</v>
      </c>
      <c r="S34" s="1246">
        <v>39.921720633</v>
      </c>
      <c r="T34" s="1246">
        <v>39.869179346000003</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247">
        <v>402.03016452100002</v>
      </c>
      <c r="D36" s="1247">
        <v>68.97</v>
      </c>
      <c r="E36" s="1247">
        <v>27.335165623999998</v>
      </c>
      <c r="F36" s="1247">
        <v>39.660906507999997</v>
      </c>
      <c r="G36" s="1247">
        <v>0</v>
      </c>
      <c r="H36" s="1247">
        <v>0</v>
      </c>
      <c r="I36" s="1247">
        <v>0</v>
      </c>
      <c r="J36" s="1247">
        <v>0</v>
      </c>
      <c r="K36" s="1247">
        <v>0</v>
      </c>
      <c r="L36" s="1247">
        <v>0</v>
      </c>
      <c r="M36" s="1247">
        <v>0</v>
      </c>
      <c r="N36" s="1247">
        <v>0</v>
      </c>
      <c r="O36" s="1247">
        <v>0</v>
      </c>
      <c r="P36" s="1247">
        <v>0</v>
      </c>
      <c r="Q36" s="1247">
        <v>0</v>
      </c>
      <c r="R36" s="1247">
        <v>0</v>
      </c>
      <c r="S36" s="1247">
        <v>0</v>
      </c>
      <c r="T36" s="1247">
        <v>0</v>
      </c>
      <c r="U36" s="731"/>
      <c r="V36"/>
    </row>
    <row r="37" spans="1:22" s="30" customFormat="1" ht="15" customHeight="1">
      <c r="A37" s="120"/>
      <c r="B37" s="201" t="s">
        <v>695</v>
      </c>
      <c r="C37" s="1248">
        <v>438.08627158100001</v>
      </c>
      <c r="D37" s="1248">
        <v>130.27503340199999</v>
      </c>
      <c r="E37" s="1248">
        <v>87.732713946000004</v>
      </c>
      <c r="F37" s="1248">
        <v>57.433777352</v>
      </c>
      <c r="G37" s="1248">
        <v>58.614033112999998</v>
      </c>
      <c r="H37" s="1248">
        <v>66.332521830999994</v>
      </c>
      <c r="I37" s="1248">
        <v>52.329009530999997</v>
      </c>
      <c r="J37" s="1248">
        <v>36.890270587000003</v>
      </c>
      <c r="K37" s="1248">
        <v>36.272831709999998</v>
      </c>
      <c r="L37" s="1248">
        <v>37.381986849</v>
      </c>
      <c r="M37" s="1248">
        <v>37.897517596</v>
      </c>
      <c r="N37" s="1248">
        <v>38.421352630000001</v>
      </c>
      <c r="O37" s="1248">
        <v>38.795007396000003</v>
      </c>
      <c r="P37" s="1248">
        <v>39.268530511000002</v>
      </c>
      <c r="Q37" s="1248">
        <v>40.710787154000002</v>
      </c>
      <c r="R37" s="1248">
        <v>39.583584256000002</v>
      </c>
      <c r="S37" s="1248">
        <v>39.921720633</v>
      </c>
      <c r="T37" s="1248">
        <v>39.869179346000003</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9" t="s">
        <v>691</v>
      </c>
      <c r="B42" s="1600"/>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243" t="s">
        <v>212</v>
      </c>
      <c r="C43" s="728">
        <v>1028033.205774927</v>
      </c>
      <c r="D43" s="728">
        <v>1088332.3444298692</v>
      </c>
      <c r="E43" s="728">
        <v>1221015.0788019539</v>
      </c>
      <c r="F43" s="728">
        <v>1348813.2631512941</v>
      </c>
      <c r="G43" s="728">
        <v>1457131.7651156688</v>
      </c>
      <c r="H43" s="728">
        <v>1471586.0772170578</v>
      </c>
      <c r="I43" s="728">
        <v>1470199.4494057591</v>
      </c>
      <c r="J43" s="728">
        <v>1474759.2639029543</v>
      </c>
      <c r="K43" s="728">
        <v>1495943.317259165</v>
      </c>
      <c r="L43" s="728">
        <v>1500411.1022990791</v>
      </c>
      <c r="M43" s="728">
        <v>1503752.4197415488</v>
      </c>
      <c r="N43" s="728">
        <v>1506292.5544541981</v>
      </c>
      <c r="O43" s="728">
        <v>1490895.539070966</v>
      </c>
      <c r="P43" s="728">
        <v>1493487.6267800231</v>
      </c>
      <c r="Q43" s="728">
        <v>1496794.2612513041</v>
      </c>
      <c r="R43" s="728">
        <v>1499536.3676552719</v>
      </c>
      <c r="S43" s="728">
        <v>1500629.968093561</v>
      </c>
      <c r="T43" s="728">
        <v>1503625.412286412</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59521.242312914997</v>
      </c>
      <c r="I44" s="737">
        <v>59538.908135232996</v>
      </c>
      <c r="J44" s="737">
        <v>59808.71144752299</v>
      </c>
      <c r="K44" s="737">
        <v>59812.281011940999</v>
      </c>
      <c r="L44" s="737">
        <v>60342.656793225004</v>
      </c>
      <c r="M44" s="737">
        <v>60203.684926135</v>
      </c>
      <c r="N44" s="737">
        <v>56581.608466477002</v>
      </c>
      <c r="O44" s="737">
        <v>60121.869383657002</v>
      </c>
      <c r="P44" s="737">
        <v>62003.388291531002</v>
      </c>
      <c r="Q44" s="737">
        <v>61979.543902666002</v>
      </c>
      <c r="R44" s="737">
        <v>65372.007454015002</v>
      </c>
      <c r="S44" s="737">
        <v>67398.269395301992</v>
      </c>
      <c r="T44" s="737">
        <v>66313.880505170993</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8" t="s">
        <v>118</v>
      </c>
      <c r="B82" s="1598"/>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602" t="s">
        <v>274</v>
      </c>
      <c r="B85" s="1602"/>
      <c r="C85" s="1602"/>
      <c r="D85" s="580"/>
      <c r="E85" s="1601"/>
      <c r="F85" s="1601"/>
      <c r="G85" s="1601"/>
      <c r="H85" s="1601"/>
      <c r="I85" s="1601"/>
      <c r="J85" s="1601"/>
      <c r="K85" s="1601"/>
      <c r="L85" s="1601"/>
      <c r="M85" s="1601"/>
      <c r="N85" s="1601"/>
      <c r="O85" s="1601"/>
      <c r="P85" s="1601"/>
      <c r="Q85" s="1601"/>
      <c r="R85" s="1601"/>
      <c r="S85" s="1601"/>
      <c r="T85" s="1601"/>
      <c r="U85" s="1601"/>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1" zoomScale="84" zoomScaleNormal="100" workbookViewId="0">
      <selection activeCell="S119" sqref="S119"/>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4"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33" t="s">
        <v>804</v>
      </c>
      <c r="B1" s="1334"/>
      <c r="C1" s="1334"/>
      <c r="D1" s="1334"/>
      <c r="E1" s="1334"/>
      <c r="F1" s="1334"/>
      <c r="G1" s="1334"/>
      <c r="H1" s="1334"/>
      <c r="I1" s="1334"/>
      <c r="J1" s="1334"/>
      <c r="K1" s="1334"/>
      <c r="L1" s="1334"/>
      <c r="M1" s="1334"/>
      <c r="N1" s="1334"/>
      <c r="O1" s="1334"/>
      <c r="P1" s="1334"/>
      <c r="Q1" s="1334"/>
      <c r="R1" s="1334"/>
      <c r="S1" s="1335"/>
    </row>
    <row r="2" spans="1:23" ht="22.35" customHeight="1">
      <c r="A2" s="1341" t="s">
        <v>405</v>
      </c>
      <c r="B2" s="1342"/>
      <c r="C2" s="1342"/>
      <c r="D2" s="1340">
        <v>2021</v>
      </c>
      <c r="E2" s="1340">
        <v>2022</v>
      </c>
      <c r="F2" s="1340">
        <v>2023</v>
      </c>
      <c r="G2" s="1340">
        <v>2024</v>
      </c>
      <c r="H2" s="1340"/>
      <c r="I2" s="1340"/>
      <c r="J2" s="1340"/>
      <c r="K2" s="1340"/>
      <c r="L2" s="1340"/>
      <c r="M2" s="1340"/>
      <c r="N2" s="1340">
        <v>2025</v>
      </c>
      <c r="O2" s="1340"/>
      <c r="P2" s="1340"/>
      <c r="Q2" s="1340"/>
      <c r="R2" s="1340"/>
      <c r="S2" s="1344"/>
      <c r="T2" s="249"/>
    </row>
    <row r="3" spans="1:23" ht="22.35" customHeight="1">
      <c r="A3" s="1341"/>
      <c r="B3" s="1342"/>
      <c r="C3" s="1342"/>
      <c r="D3" s="1339"/>
      <c r="E3" s="1340"/>
      <c r="F3" s="1340"/>
      <c r="G3" s="807" t="s">
        <v>5</v>
      </c>
      <c r="H3" s="807" t="s">
        <v>6</v>
      </c>
      <c r="I3" s="807" t="s">
        <v>267</v>
      </c>
      <c r="J3" s="807" t="s">
        <v>7</v>
      </c>
      <c r="K3" s="807" t="s">
        <v>13</v>
      </c>
      <c r="L3" s="807" t="s">
        <v>14</v>
      </c>
      <c r="M3" s="807" t="s">
        <v>904</v>
      </c>
      <c r="N3" s="807" t="s">
        <v>0</v>
      </c>
      <c r="O3" s="807" t="s">
        <v>1</v>
      </c>
      <c r="P3" s="807" t="s">
        <v>2</v>
      </c>
      <c r="Q3" s="807" t="s">
        <v>3</v>
      </c>
      <c r="R3" s="807" t="s">
        <v>4</v>
      </c>
      <c r="S3" s="810" t="s">
        <v>5</v>
      </c>
      <c r="T3" s="249"/>
    </row>
    <row r="4" spans="1:23" s="323" customFormat="1" ht="27.2" customHeight="1">
      <c r="A4" s="1360" t="s">
        <v>383</v>
      </c>
      <c r="B4" s="1361"/>
      <c r="C4" s="1361"/>
      <c r="D4" s="326">
        <v>25.665291919215331</v>
      </c>
      <c r="E4" s="326">
        <v>25.664200482122702</v>
      </c>
      <c r="F4" s="326">
        <v>27.65</v>
      </c>
      <c r="G4" s="326">
        <v>26.091794747682041</v>
      </c>
      <c r="H4" s="326">
        <v>26.56431750973351</v>
      </c>
      <c r="I4" s="326">
        <v>26.686465680816141</v>
      </c>
      <c r="J4" s="326">
        <v>26.779506366193235</v>
      </c>
      <c r="K4" s="326">
        <v>27.018841934834331</v>
      </c>
      <c r="L4" s="326">
        <v>26.871070890204951</v>
      </c>
      <c r="M4" s="326">
        <v>26.690050989960334</v>
      </c>
      <c r="N4" s="326">
        <v>27.01495552494147</v>
      </c>
      <c r="O4" s="326">
        <v>26.9485426504503</v>
      </c>
      <c r="P4" s="326">
        <v>25.379969626208197</v>
      </c>
      <c r="Q4" s="326">
        <v>25.411472613005813</v>
      </c>
      <c r="R4" s="326">
        <v>25.48263155247616</v>
      </c>
      <c r="S4" s="1016">
        <v>25.807457920220063</v>
      </c>
      <c r="T4" s="322"/>
    </row>
    <row r="5" spans="1:23" ht="22.35" customHeight="1">
      <c r="A5" s="171"/>
      <c r="B5" s="1271" t="s">
        <v>17</v>
      </c>
      <c r="C5" s="1176" t="s">
        <v>384</v>
      </c>
      <c r="D5" s="327">
        <v>1569939.1620511999</v>
      </c>
      <c r="E5" s="327">
        <v>1721677.9074674002</v>
      </c>
      <c r="F5" s="327">
        <v>1854756</v>
      </c>
      <c r="G5" s="327">
        <v>1855060.314063</v>
      </c>
      <c r="H5" s="327">
        <v>1884043.3824688997</v>
      </c>
      <c r="I5" s="327">
        <v>1900752.6403061</v>
      </c>
      <c r="J5" s="327">
        <v>1927839.9904875001</v>
      </c>
      <c r="K5" s="327">
        <v>1947279.9581149998</v>
      </c>
      <c r="L5" s="327">
        <v>1962439.8187993998</v>
      </c>
      <c r="M5" s="327">
        <v>1967529.1704937997</v>
      </c>
      <c r="N5" s="327">
        <v>1990048.3681721003</v>
      </c>
      <c r="O5" s="327">
        <v>2018655.0180330998</v>
      </c>
      <c r="P5" s="327">
        <v>1921147.5431233998</v>
      </c>
      <c r="Q5" s="327">
        <v>1919266.1201392</v>
      </c>
      <c r="R5" s="327">
        <v>1937593.8527564001</v>
      </c>
      <c r="S5" s="1017">
        <v>1967586.9478445002</v>
      </c>
      <c r="T5" s="857"/>
      <c r="U5" s="211"/>
      <c r="V5" s="134"/>
      <c r="W5" s="134"/>
    </row>
    <row r="6" spans="1:23" ht="22.35" customHeight="1">
      <c r="A6" s="171"/>
      <c r="B6" s="1271" t="s">
        <v>17</v>
      </c>
      <c r="C6" s="1272" t="s">
        <v>385</v>
      </c>
      <c r="D6" s="327">
        <v>6116973.7207462005</v>
      </c>
      <c r="E6" s="327">
        <v>6708480.5882290993</v>
      </c>
      <c r="F6" s="327">
        <v>6708461</v>
      </c>
      <c r="G6" s="327">
        <v>7109745.925882699</v>
      </c>
      <c r="H6" s="327">
        <v>7092383.9160504006</v>
      </c>
      <c r="I6" s="327">
        <v>7122534.1828328995</v>
      </c>
      <c r="J6" s="327">
        <v>7198937.7403954994</v>
      </c>
      <c r="K6" s="327">
        <v>7207118.5094149001</v>
      </c>
      <c r="L6" s="327">
        <v>7303169.3705767002</v>
      </c>
      <c r="M6" s="327">
        <v>7371769.9948714999</v>
      </c>
      <c r="N6" s="327">
        <v>7366469.1631078003</v>
      </c>
      <c r="O6" s="327">
        <v>7490776.1960158003</v>
      </c>
      <c r="P6" s="327">
        <v>7569542.32577</v>
      </c>
      <c r="Q6" s="327">
        <v>7552754.4167467998</v>
      </c>
      <c r="R6" s="327">
        <v>7603586.1867968002</v>
      </c>
      <c r="S6" s="1017">
        <v>7624102.1255444996</v>
      </c>
      <c r="T6" s="857"/>
      <c r="U6" s="211"/>
    </row>
    <row r="7" spans="1:23" s="323" customFormat="1" ht="27.2" customHeight="1">
      <c r="A7" s="1360" t="s">
        <v>386</v>
      </c>
      <c r="B7" s="1361"/>
      <c r="C7" s="1361"/>
      <c r="D7" s="326">
        <v>24.068106423893607</v>
      </c>
      <c r="E7" s="326">
        <v>24.099156865193709</v>
      </c>
      <c r="F7" s="326">
        <v>26.01</v>
      </c>
      <c r="G7" s="326">
        <v>24.615071733136833</v>
      </c>
      <c r="H7" s="326">
        <v>25.056923283874461</v>
      </c>
      <c r="I7" s="326">
        <v>25.198292764256802</v>
      </c>
      <c r="J7" s="326">
        <v>25.286689697428766</v>
      </c>
      <c r="K7" s="326">
        <v>25.535449313785573</v>
      </c>
      <c r="L7" s="326">
        <v>25.393251819817198</v>
      </c>
      <c r="M7" s="326">
        <v>25.214848803415506</v>
      </c>
      <c r="N7" s="326">
        <v>25.54560491528337</v>
      </c>
      <c r="O7" s="326">
        <v>25.494665648711525</v>
      </c>
      <c r="P7" s="326">
        <v>23.979522887598854</v>
      </c>
      <c r="Q7" s="326">
        <v>23.998342547345981</v>
      </c>
      <c r="R7" s="326">
        <v>24.078849983921778</v>
      </c>
      <c r="S7" s="1016">
        <v>24.454957262491323</v>
      </c>
      <c r="T7" s="322"/>
      <c r="U7" s="322"/>
    </row>
    <row r="8" spans="1:23" ht="22.35" customHeight="1">
      <c r="A8" s="171"/>
      <c r="B8" s="1271" t="s">
        <v>17</v>
      </c>
      <c r="C8" s="1176" t="s">
        <v>387</v>
      </c>
      <c r="D8" s="327">
        <v>1472239.7450308001</v>
      </c>
      <c r="E8" s="327">
        <v>1616687.2602284001</v>
      </c>
      <c r="F8" s="327">
        <v>1745174</v>
      </c>
      <c r="G8" s="327">
        <v>1750069.0596997999</v>
      </c>
      <c r="H8" s="327">
        <v>1777133.1968426001</v>
      </c>
      <c r="I8" s="327">
        <v>1794757.0156244999</v>
      </c>
      <c r="J8" s="327">
        <v>1820373.0479249</v>
      </c>
      <c r="K8" s="327">
        <v>1840370.0939561001</v>
      </c>
      <c r="L8" s="327">
        <v>1854512.1890982999</v>
      </c>
      <c r="M8" s="327">
        <v>1858780.6583423999</v>
      </c>
      <c r="N8" s="327">
        <v>1881809.1086137001</v>
      </c>
      <c r="O8" s="327">
        <v>1909748.3456675</v>
      </c>
      <c r="P8" s="327">
        <v>1815140.1344944998</v>
      </c>
      <c r="Q8" s="327">
        <v>1812535.8766907</v>
      </c>
      <c r="R8" s="327">
        <v>1830856.1113169999</v>
      </c>
      <c r="S8" s="1017">
        <v>1864470.9164505999</v>
      </c>
    </row>
    <row r="9" spans="1:23" ht="22.35" customHeight="1">
      <c r="A9" s="171"/>
      <c r="B9" s="1271" t="s">
        <v>17</v>
      </c>
      <c r="C9" s="1272" t="s">
        <v>385</v>
      </c>
      <c r="D9" s="327">
        <v>6116973.7207462005</v>
      </c>
      <c r="E9" s="327">
        <v>6708480.5882290993</v>
      </c>
      <c r="F9" s="327">
        <v>6708461</v>
      </c>
      <c r="G9" s="327">
        <v>7109745.925882699</v>
      </c>
      <c r="H9" s="327">
        <v>7092383.9160504006</v>
      </c>
      <c r="I9" s="327">
        <v>7122534.1828328995</v>
      </c>
      <c r="J9" s="327">
        <v>7198937.7403954994</v>
      </c>
      <c r="K9" s="327">
        <v>7207118.5094149001</v>
      </c>
      <c r="L9" s="327">
        <v>7303169.3705767002</v>
      </c>
      <c r="M9" s="327">
        <v>7371769.9948714999</v>
      </c>
      <c r="N9" s="327">
        <v>7366469.1631078003</v>
      </c>
      <c r="O9" s="327">
        <v>7490776.1960158003</v>
      </c>
      <c r="P9" s="327">
        <v>7569542.32577</v>
      </c>
      <c r="Q9" s="327">
        <v>7552754.4167467998</v>
      </c>
      <c r="R9" s="327">
        <v>7603586.1867968002</v>
      </c>
      <c r="S9" s="1017">
        <v>7624102.1255444996</v>
      </c>
    </row>
    <row r="10" spans="1:23" s="323" customFormat="1" ht="27.2" customHeight="1">
      <c r="A10" s="1356" t="s">
        <v>388</v>
      </c>
      <c r="B10" s="1357"/>
      <c r="C10" s="1357"/>
      <c r="D10" s="326">
        <v>1.8389445405981857</v>
      </c>
      <c r="E10" s="326">
        <v>2.4298429889468918</v>
      </c>
      <c r="F10" s="326">
        <v>2.74</v>
      </c>
      <c r="G10" s="326">
        <v>2.6609087048092301</v>
      </c>
      <c r="H10" s="326">
        <v>2.6851591056699182</v>
      </c>
      <c r="I10" s="326">
        <v>2.6924044688994386</v>
      </c>
      <c r="J10" s="326">
        <v>2.7258825512033709</v>
      </c>
      <c r="K10" s="326">
        <v>2.7284790251242592</v>
      </c>
      <c r="L10" s="326">
        <v>2.6938662833715594</v>
      </c>
      <c r="M10" s="326">
        <v>2.6897808427864529</v>
      </c>
      <c r="N10" s="326">
        <v>2.341250371967087</v>
      </c>
      <c r="O10" s="326">
        <v>2.4082408642654256</v>
      </c>
      <c r="P10" s="326">
        <v>2.5810178441463623</v>
      </c>
      <c r="Q10" s="326">
        <v>2.529665414791693</v>
      </c>
      <c r="R10" s="326">
        <v>2.5149699563441215</v>
      </c>
      <c r="S10" s="1016">
        <v>2.5803383231267611</v>
      </c>
      <c r="T10" s="322"/>
      <c r="U10" s="324"/>
    </row>
    <row r="11" spans="1:23" ht="22.35" customHeight="1">
      <c r="A11" s="172"/>
      <c r="B11" s="1271" t="s">
        <v>17</v>
      </c>
      <c r="C11" s="1176" t="s">
        <v>389</v>
      </c>
      <c r="D11" s="327">
        <v>174271.077987</v>
      </c>
      <c r="E11" s="327">
        <v>252499.1379414</v>
      </c>
      <c r="F11" s="327">
        <v>304445</v>
      </c>
      <c r="G11" s="327">
        <v>315325.13908639998</v>
      </c>
      <c r="H11" s="327">
        <v>318820.76318380004</v>
      </c>
      <c r="I11" s="327">
        <v>320412.85477410001</v>
      </c>
      <c r="J11" s="327">
        <v>324772.19149570004</v>
      </c>
      <c r="K11" s="327">
        <v>325784.50993409997</v>
      </c>
      <c r="L11" s="327">
        <v>322617.96504929999</v>
      </c>
      <c r="M11" s="327">
        <v>323215.66695739998</v>
      </c>
      <c r="N11" s="327">
        <v>290564.70365520002</v>
      </c>
      <c r="O11" s="327">
        <v>299861.76081060001</v>
      </c>
      <c r="P11" s="327">
        <v>323743.94559880003</v>
      </c>
      <c r="Q11" s="327">
        <v>317713.16430539999</v>
      </c>
      <c r="R11" s="327">
        <v>316378.77043420001</v>
      </c>
      <c r="S11" s="1017">
        <v>325646.30786859995</v>
      </c>
      <c r="T11" s="250"/>
      <c r="U11" s="38"/>
    </row>
    <row r="12" spans="1:23" ht="22.35" customHeight="1">
      <c r="A12" s="172"/>
      <c r="B12" s="1271" t="s">
        <v>17</v>
      </c>
      <c r="C12" s="1176" t="s">
        <v>390</v>
      </c>
      <c r="D12" s="327">
        <v>9476690.2502841</v>
      </c>
      <c r="E12" s="327">
        <v>10391582.463969599</v>
      </c>
      <c r="F12" s="327">
        <v>11129980</v>
      </c>
      <c r="G12" s="327">
        <v>11850280.263899799</v>
      </c>
      <c r="H12" s="327">
        <v>11873440.2930011</v>
      </c>
      <c r="I12" s="327">
        <v>11900621.1167475</v>
      </c>
      <c r="J12" s="327">
        <v>11914386.823171299</v>
      </c>
      <c r="K12" s="327">
        <v>11940150.792226201</v>
      </c>
      <c r="L12" s="327">
        <v>11976020.006662</v>
      </c>
      <c r="M12" s="327">
        <v>12016431.2949217</v>
      </c>
      <c r="N12" s="327">
        <v>12410663.427298101</v>
      </c>
      <c r="O12" s="327">
        <v>12451485.449818801</v>
      </c>
      <c r="P12" s="327">
        <v>12543266.4610606</v>
      </c>
      <c r="Q12" s="327">
        <v>12559493.538063899</v>
      </c>
      <c r="R12" s="327">
        <v>12579823.056578498</v>
      </c>
      <c r="S12" s="1017">
        <v>12620294.980310701</v>
      </c>
      <c r="T12" s="250"/>
      <c r="U12" s="38"/>
    </row>
    <row r="13" spans="1:23" s="323" customFormat="1" ht="27.2" customHeight="1">
      <c r="A13" s="1358" t="s">
        <v>391</v>
      </c>
      <c r="B13" s="1359"/>
      <c r="C13" s="1359"/>
      <c r="D13" s="326">
        <v>83.580219496522218</v>
      </c>
      <c r="E13" s="326">
        <v>78.650219468485474</v>
      </c>
      <c r="F13" s="326">
        <v>78.92</v>
      </c>
      <c r="G13" s="326">
        <v>78.683972785646191</v>
      </c>
      <c r="H13" s="326">
        <v>78.258818713894868</v>
      </c>
      <c r="I13" s="326">
        <v>78.75320831384623</v>
      </c>
      <c r="J13" s="326">
        <v>78.712912415567232</v>
      </c>
      <c r="K13" s="326">
        <v>79.044461676827297</v>
      </c>
      <c r="L13" s="326">
        <v>79.873434261696346</v>
      </c>
      <c r="M13" s="326">
        <v>81.337290505248347</v>
      </c>
      <c r="N13" s="326">
        <v>88.864017362270005</v>
      </c>
      <c r="O13" s="326">
        <v>86.781017875336232</v>
      </c>
      <c r="P13" s="326">
        <v>85.843249062685985</v>
      </c>
      <c r="Q13" s="326">
        <v>85.690055377016975</v>
      </c>
      <c r="R13" s="326">
        <v>86.180264760961165</v>
      </c>
      <c r="S13" s="1016">
        <v>85.649331411256668</v>
      </c>
      <c r="T13" s="322"/>
      <c r="U13" s="324"/>
    </row>
    <row r="14" spans="1:23" ht="22.35" customHeight="1">
      <c r="A14" s="172"/>
      <c r="B14" s="1271" t="s">
        <v>17</v>
      </c>
      <c r="C14" s="1176" t="s">
        <v>392</v>
      </c>
      <c r="D14" s="327">
        <v>889654.79099510005</v>
      </c>
      <c r="E14" s="327">
        <v>933288.5893747001</v>
      </c>
      <c r="F14" s="327">
        <v>1141734</v>
      </c>
      <c r="G14" s="327">
        <v>582365.01321260002</v>
      </c>
      <c r="H14" s="327">
        <v>670427.40937699995</v>
      </c>
      <c r="I14" s="327">
        <v>794900.20521049993</v>
      </c>
      <c r="J14" s="327">
        <v>903193.28026969987</v>
      </c>
      <c r="K14" s="327">
        <v>1023912.8515165998</v>
      </c>
      <c r="L14" s="327">
        <v>1173965.0760942998</v>
      </c>
      <c r="M14" s="327">
        <v>1418452.7401553998</v>
      </c>
      <c r="N14" s="327">
        <v>193218.27924649999</v>
      </c>
      <c r="O14" s="327">
        <v>329784.69923530001</v>
      </c>
      <c r="P14" s="327">
        <v>490036.2056175</v>
      </c>
      <c r="Q14" s="327">
        <v>633722.8071492</v>
      </c>
      <c r="R14" s="327">
        <v>821951.01750860002</v>
      </c>
      <c r="S14" s="1017">
        <v>970306.78319499991</v>
      </c>
      <c r="T14" s="250"/>
      <c r="U14" s="38"/>
    </row>
    <row r="15" spans="1:23" ht="22.35" customHeight="1">
      <c r="A15" s="172"/>
      <c r="B15" s="1271" t="s">
        <v>17</v>
      </c>
      <c r="C15" s="1176" t="s">
        <v>393</v>
      </c>
      <c r="D15" s="327">
        <v>1064432.2261347</v>
      </c>
      <c r="E15" s="327">
        <v>1186631.8945856998</v>
      </c>
      <c r="F15" s="327">
        <v>1446744</v>
      </c>
      <c r="G15" s="327">
        <v>740131.6845034</v>
      </c>
      <c r="H15" s="327">
        <v>856679.69488269999</v>
      </c>
      <c r="I15" s="327">
        <v>1009355.9643217</v>
      </c>
      <c r="J15" s="327">
        <v>1147452.4986463001</v>
      </c>
      <c r="K15" s="327">
        <v>1295363.1788940001</v>
      </c>
      <c r="L15" s="327">
        <v>1469781.6451061</v>
      </c>
      <c r="M15" s="327">
        <v>1743914.4227012</v>
      </c>
      <c r="N15" s="327">
        <v>217431.40247509998</v>
      </c>
      <c r="O15" s="327">
        <v>380019.3951505</v>
      </c>
      <c r="P15" s="327">
        <v>570850.02136819996</v>
      </c>
      <c r="Q15" s="327">
        <v>739552.33703720011</v>
      </c>
      <c r="R15" s="327">
        <v>953757.82354400004</v>
      </c>
      <c r="S15" s="1017">
        <v>1132883.0794206001</v>
      </c>
      <c r="T15" s="250"/>
      <c r="U15" s="38"/>
    </row>
    <row r="16" spans="1:23" s="323" customFormat="1" ht="27.2" customHeight="1">
      <c r="A16" s="1356" t="s">
        <v>776</v>
      </c>
      <c r="B16" s="1357"/>
      <c r="C16" s="1357"/>
      <c r="D16" s="326">
        <v>4.5140298174817666</v>
      </c>
      <c r="E16" s="326">
        <v>4.7053170281175474</v>
      </c>
      <c r="F16" s="326">
        <v>4.8099999999999996</v>
      </c>
      <c r="G16" s="326">
        <v>4.5699063204839314</v>
      </c>
      <c r="H16" s="326">
        <v>4.5890018441412925</v>
      </c>
      <c r="I16" s="326">
        <v>4.596955126067515</v>
      </c>
      <c r="J16" s="326">
        <v>4.6004454152484229</v>
      </c>
      <c r="K16" s="326">
        <v>4.6054390741743925</v>
      </c>
      <c r="L16" s="326">
        <v>4.5903622004729545</v>
      </c>
      <c r="M16" s="326">
        <v>4.61996807516726</v>
      </c>
      <c r="N16" s="326">
        <v>4.5044013964308318</v>
      </c>
      <c r="O16" s="326">
        <v>4.3882644942338676</v>
      </c>
      <c r="P16" s="326">
        <v>4.5085088672780227</v>
      </c>
      <c r="Q16" s="326">
        <v>4.4549447192871723</v>
      </c>
      <c r="R16" s="326">
        <v>4.4467350836926309</v>
      </c>
      <c r="S16" s="1016">
        <v>4.4830602327874924</v>
      </c>
      <c r="T16" s="322"/>
    </row>
    <row r="17" spans="1:20" ht="22.35" customHeight="1">
      <c r="A17" s="172"/>
      <c r="B17" s="1271" t="s">
        <v>17</v>
      </c>
      <c r="C17" s="1176" t="s">
        <v>395</v>
      </c>
      <c r="D17" s="327">
        <v>413941.97561329999</v>
      </c>
      <c r="E17" s="327">
        <v>471395.77436879999</v>
      </c>
      <c r="F17" s="327">
        <v>512914</v>
      </c>
      <c r="G17" s="327">
        <v>521202.18654240004</v>
      </c>
      <c r="H17" s="327">
        <v>524259.57138480002</v>
      </c>
      <c r="I17" s="327">
        <v>526213.4528502</v>
      </c>
      <c r="J17" s="327">
        <v>527131.57685249997</v>
      </c>
      <c r="K17" s="327">
        <v>528870.39145210001</v>
      </c>
      <c r="L17" s="327">
        <v>528702.79687860003</v>
      </c>
      <c r="M17" s="327">
        <v>533798.99893840007</v>
      </c>
      <c r="N17" s="327">
        <v>536686.77616320003</v>
      </c>
      <c r="O17" s="327">
        <v>524836.02991200006</v>
      </c>
      <c r="P17" s="327">
        <v>542208.83910039999</v>
      </c>
      <c r="Q17" s="327">
        <v>536860.45532009995</v>
      </c>
      <c r="R17" s="327">
        <v>536795.41322290001</v>
      </c>
      <c r="S17" s="1017">
        <v>543165.81039620005</v>
      </c>
    </row>
    <row r="18" spans="1:20" ht="22.35" customHeight="1">
      <c r="A18" s="172"/>
      <c r="B18" s="1271" t="s">
        <v>17</v>
      </c>
      <c r="C18" s="1176" t="s">
        <v>396</v>
      </c>
      <c r="D18" s="327">
        <v>9170120.5430721994</v>
      </c>
      <c r="E18" s="327">
        <v>10018363.7266497</v>
      </c>
      <c r="F18" s="327">
        <v>10669911</v>
      </c>
      <c r="G18" s="327">
        <v>11405095.640717801</v>
      </c>
      <c r="H18" s="327">
        <v>11424261.510247901</v>
      </c>
      <c r="I18" s="327">
        <v>11446999.990629701</v>
      </c>
      <c r="J18" s="327">
        <v>11458272.6078065</v>
      </c>
      <c r="K18" s="327">
        <v>11483604.1240413</v>
      </c>
      <c r="L18" s="327">
        <v>11517670.584341399</v>
      </c>
      <c r="M18" s="327">
        <v>11554170.7270147</v>
      </c>
      <c r="N18" s="327">
        <v>11914719.1586535</v>
      </c>
      <c r="O18" s="327">
        <v>11959990.802779298</v>
      </c>
      <c r="P18" s="327">
        <v>12026345.185559198</v>
      </c>
      <c r="Q18" s="327">
        <v>12050889.273571098</v>
      </c>
      <c r="R18" s="327">
        <v>12071675.130624998</v>
      </c>
      <c r="S18" s="1017">
        <v>12115960.575851299</v>
      </c>
    </row>
    <row r="19" spans="1:20" s="323" customFormat="1" ht="27.2" customHeight="1">
      <c r="A19" s="1356" t="s">
        <v>777</v>
      </c>
      <c r="B19" s="1357"/>
      <c r="C19" s="1357"/>
      <c r="D19" s="326">
        <v>77.12566796786129</v>
      </c>
      <c r="E19" s="326">
        <v>78.782023047013965</v>
      </c>
      <c r="F19" s="326">
        <v>83.83</v>
      </c>
      <c r="G19" s="326">
        <v>85.74150902291386</v>
      </c>
      <c r="H19" s="326">
        <v>86.506968596270241</v>
      </c>
      <c r="I19" s="326">
        <v>86.79555774349916</v>
      </c>
      <c r="J19" s="326">
        <v>86.910214337639502</v>
      </c>
      <c r="K19" s="326">
        <v>87.495779596717057</v>
      </c>
      <c r="L19" s="326">
        <v>87.339788888095001</v>
      </c>
      <c r="M19" s="326">
        <v>88.619926438135778</v>
      </c>
      <c r="N19" s="326">
        <v>87.644934001745028</v>
      </c>
      <c r="O19" s="326">
        <v>87.671954308573902</v>
      </c>
      <c r="P19" s="326">
        <v>87.772373263240652</v>
      </c>
      <c r="Q19" s="326">
        <v>87.988803757535663</v>
      </c>
      <c r="R19" s="326">
        <v>88.156871698871228</v>
      </c>
      <c r="S19" s="1016">
        <v>86.395073759960027</v>
      </c>
      <c r="T19" s="322"/>
    </row>
    <row r="20" spans="1:20" ht="27.2" customHeight="1">
      <c r="A20" s="172"/>
      <c r="B20" s="1271" t="s">
        <v>17</v>
      </c>
      <c r="C20" s="1176" t="s">
        <v>398</v>
      </c>
      <c r="D20" s="327">
        <v>5768585.4532444011</v>
      </c>
      <c r="E20" s="327">
        <v>6423563.2668694006</v>
      </c>
      <c r="F20" s="327">
        <v>7090243</v>
      </c>
      <c r="G20" s="327">
        <v>7478404.3387476988</v>
      </c>
      <c r="H20" s="327">
        <v>7514618.0423879009</v>
      </c>
      <c r="I20" s="327">
        <v>7507703.7331629992</v>
      </c>
      <c r="J20" s="327">
        <v>7579249.9572816994</v>
      </c>
      <c r="K20" s="327">
        <v>7656895.3206175007</v>
      </c>
      <c r="L20" s="327">
        <v>7717257.2461542999</v>
      </c>
      <c r="M20" s="327">
        <v>7831557.5904231006</v>
      </c>
      <c r="N20" s="327">
        <v>7782219.4105847999</v>
      </c>
      <c r="O20" s="327">
        <v>7825494.2412633989</v>
      </c>
      <c r="P20" s="327">
        <v>7908424.7086894</v>
      </c>
      <c r="Q20" s="327">
        <v>7959942.4818146992</v>
      </c>
      <c r="R20" s="327">
        <v>7997631.5093570994</v>
      </c>
      <c r="S20" s="1017">
        <v>8059792.7587002991</v>
      </c>
    </row>
    <row r="21" spans="1:20" ht="22.35" customHeight="1">
      <c r="A21" s="172"/>
      <c r="B21" s="1271" t="s">
        <v>17</v>
      </c>
      <c r="C21" s="1176" t="s">
        <v>399</v>
      </c>
      <c r="D21" s="327">
        <v>7479462.5514922012</v>
      </c>
      <c r="E21" s="327">
        <v>8153590.1445892993</v>
      </c>
      <c r="F21" s="327">
        <v>8457929</v>
      </c>
      <c r="G21" s="327">
        <v>8722034.8976470008</v>
      </c>
      <c r="H21" s="327">
        <v>8686719.8843353</v>
      </c>
      <c r="I21" s="327">
        <v>8649870.9477159996</v>
      </c>
      <c r="J21" s="327">
        <v>8720781.5733106993</v>
      </c>
      <c r="K21" s="327">
        <v>8751159.6055369005</v>
      </c>
      <c r="L21" s="327">
        <v>8835900.9615218006</v>
      </c>
      <c r="M21" s="327">
        <v>8837242.2605092004</v>
      </c>
      <c r="N21" s="327">
        <v>8879257.5397795998</v>
      </c>
      <c r="O21" s="327">
        <v>8925880.919365</v>
      </c>
      <c r="P21" s="327">
        <v>9010152.5282573998</v>
      </c>
      <c r="Q21" s="327">
        <v>9046540.1754401997</v>
      </c>
      <c r="R21" s="327">
        <v>9072045.4971175008</v>
      </c>
      <c r="S21" s="1017">
        <v>9328995.7493335996</v>
      </c>
    </row>
    <row r="22" spans="1:20" s="323" customFormat="1" ht="27.2" customHeight="1">
      <c r="A22" s="1358" t="s">
        <v>400</v>
      </c>
      <c r="B22" s="1359"/>
      <c r="C22" s="1359"/>
      <c r="D22" s="326">
        <v>19.574079034460439</v>
      </c>
      <c r="E22" s="326">
        <v>15.89519878456456</v>
      </c>
      <c r="F22" s="326">
        <v>13.29</v>
      </c>
      <c r="G22" s="326">
        <v>12.122065493090311</v>
      </c>
      <c r="H22" s="326">
        <v>11.265796194499044</v>
      </c>
      <c r="I22" s="326">
        <v>11.650841893528545</v>
      </c>
      <c r="J22" s="326">
        <v>11.920085323559945</v>
      </c>
      <c r="K22" s="326">
        <v>11.307217151614637</v>
      </c>
      <c r="L22" s="326">
        <v>11.484341869262758</v>
      </c>
      <c r="M22" s="326">
        <v>11.265706683977962</v>
      </c>
      <c r="N22" s="326">
        <v>12.455883750284293</v>
      </c>
      <c r="O22" s="326">
        <v>12.414292925936326</v>
      </c>
      <c r="P22" s="326">
        <v>12.383690558466999</v>
      </c>
      <c r="Q22" s="326">
        <v>12.561353260691243</v>
      </c>
      <c r="R22" s="326">
        <v>12.409331287324834</v>
      </c>
      <c r="S22" s="1016">
        <v>13.224643263983872</v>
      </c>
      <c r="T22" s="322"/>
    </row>
    <row r="23" spans="1:20" ht="22.35" customHeight="1">
      <c r="A23" s="172"/>
      <c r="B23" s="1271" t="s">
        <v>17</v>
      </c>
      <c r="C23" s="1176" t="s">
        <v>401</v>
      </c>
      <c r="D23" s="327">
        <v>1208212.7101801999</v>
      </c>
      <c r="E23" s="327">
        <v>1080533.0827683001</v>
      </c>
      <c r="F23" s="327">
        <v>981613</v>
      </c>
      <c r="G23" s="327">
        <v>851903.92935350002</v>
      </c>
      <c r="H23" s="327">
        <v>765830.4112972999</v>
      </c>
      <c r="I23" s="327">
        <v>837057.84508859995</v>
      </c>
      <c r="J23" s="327">
        <v>859002.38358599995</v>
      </c>
      <c r="K23" s="327">
        <v>790211.15537800011</v>
      </c>
      <c r="L23" s="327">
        <v>836534.55816089991</v>
      </c>
      <c r="M23" s="327">
        <v>852588.14844540006</v>
      </c>
      <c r="N23" s="327">
        <v>921558.02379329992</v>
      </c>
      <c r="O23" s="327">
        <v>885377.94975309982</v>
      </c>
      <c r="P23" s="327">
        <v>959603.02448090003</v>
      </c>
      <c r="Q23" s="327">
        <v>913596.11247399997</v>
      </c>
      <c r="R23" s="327">
        <v>928875.7181388</v>
      </c>
      <c r="S23" s="1017">
        <v>1037825.3291004</v>
      </c>
    </row>
    <row r="24" spans="1:20" ht="22.35" customHeight="1">
      <c r="A24" s="172"/>
      <c r="B24" s="1271" t="s">
        <v>17</v>
      </c>
      <c r="C24" s="1176" t="s">
        <v>402</v>
      </c>
      <c r="D24" s="327">
        <v>771177.67711200006</v>
      </c>
      <c r="E24" s="327">
        <v>685951.44317450002</v>
      </c>
      <c r="F24" s="327">
        <v>582144</v>
      </c>
      <c r="G24" s="327">
        <v>608588.59616840002</v>
      </c>
      <c r="H24" s="327">
        <v>587462.14345119987</v>
      </c>
      <c r="I24" s="327">
        <v>571632.2691715</v>
      </c>
      <c r="J24" s="327">
        <v>588951.00291389995</v>
      </c>
      <c r="K24" s="327">
        <v>586106.31427939993</v>
      </c>
      <c r="L24" s="327">
        <v>580025.95385179995</v>
      </c>
      <c r="M24" s="327">
        <v>551226.54435089999</v>
      </c>
      <c r="N24" s="327">
        <v>624299.78535000002</v>
      </c>
      <c r="O24" s="327">
        <v>665453.69307109993</v>
      </c>
      <c r="P24" s="327">
        <v>616448.03281230002</v>
      </c>
      <c r="Q24" s="327">
        <v>670161.26000700006</v>
      </c>
      <c r="R24" s="327">
        <v>642287.22951810004</v>
      </c>
      <c r="S24" s="1017">
        <v>657924.99858590006</v>
      </c>
    </row>
    <row r="25" spans="1:20" ht="22.35" customHeight="1" thickBot="1">
      <c r="A25" s="298"/>
      <c r="B25" s="299" t="s">
        <v>17</v>
      </c>
      <c r="C25" s="300" t="s">
        <v>403</v>
      </c>
      <c r="D25" s="329">
        <v>10112304.051738299</v>
      </c>
      <c r="E25" s="329">
        <v>11113321.386444001</v>
      </c>
      <c r="F25" s="329">
        <v>11765838</v>
      </c>
      <c r="G25" s="329">
        <v>12048215.1028997</v>
      </c>
      <c r="H25" s="329">
        <v>12012400.617041506</v>
      </c>
      <c r="I25" s="329">
        <v>12090886.882968999</v>
      </c>
      <c r="J25" s="329">
        <v>12147173.0041901</v>
      </c>
      <c r="K25" s="329">
        <v>12172026.513710901</v>
      </c>
      <c r="L25" s="329">
        <v>12334712.151020601</v>
      </c>
      <c r="M25" s="329">
        <v>12460955.4657836</v>
      </c>
      <c r="N25" s="329">
        <v>12410663.427298101</v>
      </c>
      <c r="O25" s="329">
        <v>12492307.472334201</v>
      </c>
      <c r="P25" s="329">
        <v>12726828.483417001</v>
      </c>
      <c r="Q25" s="329">
        <v>12608174.7691717</v>
      </c>
      <c r="R25" s="329">
        <v>12661141.130640302</v>
      </c>
      <c r="S25" s="1018">
        <v>12822654.598967699</v>
      </c>
      <c r="T25" s="268"/>
    </row>
    <row r="26" spans="1:20" ht="75" customHeight="1">
      <c r="A26" s="1333" t="s">
        <v>751</v>
      </c>
      <c r="B26" s="1334"/>
      <c r="C26" s="1334"/>
      <c r="D26" s="1334"/>
      <c r="E26" s="1334"/>
      <c r="F26" s="1334"/>
      <c r="G26" s="1334"/>
      <c r="H26" s="1334"/>
      <c r="I26" s="1334"/>
      <c r="J26" s="1334"/>
      <c r="K26" s="1334"/>
      <c r="L26" s="1334"/>
      <c r="M26" s="1334"/>
      <c r="N26" s="1334"/>
      <c r="O26" s="1334"/>
      <c r="P26" s="1334"/>
      <c r="Q26" s="1334"/>
      <c r="R26" s="1334"/>
      <c r="S26" s="1335"/>
    </row>
    <row r="27" spans="1:20" ht="22.35" customHeight="1">
      <c r="A27" s="1341" t="s">
        <v>405</v>
      </c>
      <c r="B27" s="1342"/>
      <c r="C27" s="1342"/>
      <c r="D27" s="1340">
        <v>2021</v>
      </c>
      <c r="E27" s="1340">
        <v>2022</v>
      </c>
      <c r="F27" s="1340">
        <v>2023</v>
      </c>
      <c r="G27" s="1340">
        <v>2024</v>
      </c>
      <c r="H27" s="1340"/>
      <c r="I27" s="1340"/>
      <c r="J27" s="1340"/>
      <c r="K27" s="1340"/>
      <c r="L27" s="1340"/>
      <c r="M27" s="1340"/>
      <c r="N27" s="1340">
        <v>2025</v>
      </c>
      <c r="O27" s="1340"/>
      <c r="P27" s="1340"/>
      <c r="Q27" s="1340"/>
      <c r="R27" s="1340"/>
      <c r="S27" s="1344"/>
    </row>
    <row r="28" spans="1:20" ht="22.35" customHeight="1">
      <c r="A28" s="1341"/>
      <c r="B28" s="1342"/>
      <c r="C28" s="1342"/>
      <c r="D28" s="1339"/>
      <c r="E28" s="1340"/>
      <c r="F28" s="1340"/>
      <c r="G28" s="807" t="s">
        <v>5</v>
      </c>
      <c r="H28" s="807" t="s">
        <v>6</v>
      </c>
      <c r="I28" s="807" t="s">
        <v>267</v>
      </c>
      <c r="J28" s="807" t="s">
        <v>7</v>
      </c>
      <c r="K28" s="807" t="s">
        <v>13</v>
      </c>
      <c r="L28" s="807" t="s">
        <v>14</v>
      </c>
      <c r="M28" s="807" t="s">
        <v>904</v>
      </c>
      <c r="N28" s="807" t="s">
        <v>0</v>
      </c>
      <c r="O28" s="807" t="s">
        <v>1</v>
      </c>
      <c r="P28" s="807" t="s">
        <v>2</v>
      </c>
      <c r="Q28" s="807" t="s">
        <v>3</v>
      </c>
      <c r="R28" s="807" t="s">
        <v>4</v>
      </c>
      <c r="S28" s="810" t="s">
        <v>5</v>
      </c>
    </row>
    <row r="29" spans="1:20" s="323" customFormat="1" ht="27.2" customHeight="1">
      <c r="A29" s="1360" t="s">
        <v>383</v>
      </c>
      <c r="B29" s="1361"/>
      <c r="C29" s="1361"/>
      <c r="D29" s="326">
        <v>29.110804772155262</v>
      </c>
      <c r="E29" s="326">
        <v>30.932195698298493</v>
      </c>
      <c r="F29" s="326">
        <v>33.44</v>
      </c>
      <c r="G29" s="326">
        <v>32.141254252379561</v>
      </c>
      <c r="H29" s="326">
        <v>32.457432201213535</v>
      </c>
      <c r="I29" s="326">
        <v>32.091098888190125</v>
      </c>
      <c r="J29" s="326">
        <v>32.202738487961611</v>
      </c>
      <c r="K29" s="326">
        <v>31.955043339925403</v>
      </c>
      <c r="L29" s="326">
        <v>31.798655341718678</v>
      </c>
      <c r="M29" s="326">
        <v>31.453479716906489</v>
      </c>
      <c r="N29" s="326">
        <v>31.545591412771628</v>
      </c>
      <c r="O29" s="326">
        <v>31.018473689239102</v>
      </c>
      <c r="P29" s="326">
        <v>30.153682454929648</v>
      </c>
      <c r="Q29" s="326">
        <v>30.427571521679969</v>
      </c>
      <c r="R29" s="326">
        <v>29.929641207098733</v>
      </c>
      <c r="S29" s="1016">
        <v>30.73341624083092</v>
      </c>
      <c r="T29" s="322"/>
    </row>
    <row r="30" spans="1:20" ht="22.35" customHeight="1">
      <c r="A30" s="171"/>
      <c r="B30" s="1271" t="s">
        <v>17</v>
      </c>
      <c r="C30" s="1176" t="s">
        <v>384</v>
      </c>
      <c r="D30" s="327">
        <v>215110.76017689996</v>
      </c>
      <c r="E30" s="327">
        <v>239810.14483350003</v>
      </c>
      <c r="F30" s="327">
        <v>238889</v>
      </c>
      <c r="G30" s="327">
        <v>233528.62429480001</v>
      </c>
      <c r="H30" s="327">
        <v>236639.31962449994</v>
      </c>
      <c r="I30" s="327">
        <v>237764.68625010006</v>
      </c>
      <c r="J30" s="327">
        <v>236621.39215469995</v>
      </c>
      <c r="K30" s="327">
        <v>236841.18070649996</v>
      </c>
      <c r="L30" s="327">
        <v>238567.67020060003</v>
      </c>
      <c r="M30" s="327">
        <v>240882.57755320001</v>
      </c>
      <c r="N30" s="327">
        <v>242899.02798860005</v>
      </c>
      <c r="O30" s="327">
        <v>229459.03247600005</v>
      </c>
      <c r="P30" s="327">
        <v>228268.25223630006</v>
      </c>
      <c r="Q30" s="327">
        <v>228953.6478108</v>
      </c>
      <c r="R30" s="327">
        <v>223822.93886600004</v>
      </c>
      <c r="S30" s="1017">
        <v>217889.25212530003</v>
      </c>
    </row>
    <row r="31" spans="1:20" ht="22.35" customHeight="1">
      <c r="A31" s="171"/>
      <c r="B31" s="1271" t="s">
        <v>17</v>
      </c>
      <c r="C31" s="1272" t="s">
        <v>385</v>
      </c>
      <c r="D31" s="327">
        <v>738937.86812329991</v>
      </c>
      <c r="E31" s="327">
        <v>775276.82539100002</v>
      </c>
      <c r="F31" s="327">
        <v>714454</v>
      </c>
      <c r="G31" s="327">
        <v>726569.73017010011</v>
      </c>
      <c r="H31" s="327">
        <v>729075.91135830001</v>
      </c>
      <c r="I31" s="327">
        <v>740905.40519819991</v>
      </c>
      <c r="J31" s="327">
        <v>734786.55314720015</v>
      </c>
      <c r="K31" s="327">
        <v>741169.95613830024</v>
      </c>
      <c r="L31" s="327">
        <v>750244.52335130004</v>
      </c>
      <c r="M31" s="327">
        <v>765837.61072299979</v>
      </c>
      <c r="N31" s="327">
        <v>769993.57789900026</v>
      </c>
      <c r="O31" s="327">
        <v>739749.59172669984</v>
      </c>
      <c r="P31" s="327">
        <v>757016.17067000002</v>
      </c>
      <c r="Q31" s="327">
        <v>752454.5547371998</v>
      </c>
      <c r="R31" s="327">
        <v>747830.34423050005</v>
      </c>
      <c r="S31" s="1017">
        <v>708965.2852709</v>
      </c>
    </row>
    <row r="32" spans="1:20" s="323" customFormat="1" ht="27.2" customHeight="1">
      <c r="A32" s="1360" t="s">
        <v>386</v>
      </c>
      <c r="B32" s="1361"/>
      <c r="C32" s="1361"/>
      <c r="D32" s="326">
        <v>27.775620540745205</v>
      </c>
      <c r="E32" s="326">
        <v>28.928305020569944</v>
      </c>
      <c r="F32" s="326">
        <v>31.97</v>
      </c>
      <c r="G32" s="326">
        <v>30.20996091135159</v>
      </c>
      <c r="H32" s="326">
        <v>30.53196801609921</v>
      </c>
      <c r="I32" s="326">
        <v>30.139864223863071</v>
      </c>
      <c r="J32" s="326">
        <v>30.229543936999896</v>
      </c>
      <c r="K32" s="326">
        <v>29.945105282179824</v>
      </c>
      <c r="L32" s="326">
        <v>29.877097728928266</v>
      </c>
      <c r="M32" s="326">
        <v>29.480274912452742</v>
      </c>
      <c r="N32" s="326">
        <v>29.695839978887811</v>
      </c>
      <c r="O32" s="326">
        <v>29.20807722428939</v>
      </c>
      <c r="P32" s="326">
        <v>28.310953832969844</v>
      </c>
      <c r="Q32" s="326">
        <v>28.529786274757342</v>
      </c>
      <c r="R32" s="326">
        <v>28.060383407713228</v>
      </c>
      <c r="S32" s="1016">
        <v>29.269427945447163</v>
      </c>
      <c r="T32" s="322"/>
    </row>
    <row r="33" spans="1:20" ht="22.35" customHeight="1">
      <c r="A33" s="171"/>
      <c r="B33" s="1271" t="s">
        <v>17</v>
      </c>
      <c r="C33" s="1176" t="s">
        <v>387</v>
      </c>
      <c r="D33" s="327">
        <v>205244.5782818</v>
      </c>
      <c r="E33" s="327">
        <v>224274.44480289996</v>
      </c>
      <c r="F33" s="327">
        <v>228441</v>
      </c>
      <c r="G33" s="327">
        <v>219496.43147809998</v>
      </c>
      <c r="H33" s="327">
        <v>222601.22406899999</v>
      </c>
      <c r="I33" s="327">
        <v>223307.88315399998</v>
      </c>
      <c r="J33" s="327">
        <v>222122.62392679998</v>
      </c>
      <c r="K33" s="327">
        <v>221944.12368550003</v>
      </c>
      <c r="L33" s="327">
        <v>224151.28944759996</v>
      </c>
      <c r="M33" s="327">
        <v>225771.03302409998</v>
      </c>
      <c r="N33" s="327">
        <v>228656.06074059999</v>
      </c>
      <c r="O33" s="327">
        <v>216066.63201789997</v>
      </c>
      <c r="P33" s="327">
        <v>214318.49858649992</v>
      </c>
      <c r="Q33" s="327">
        <v>214673.67628120008</v>
      </c>
      <c r="R33" s="327">
        <v>209844.06183029996</v>
      </c>
      <c r="S33" s="1017">
        <v>207510.0833306</v>
      </c>
    </row>
    <row r="34" spans="1:20" ht="22.35" customHeight="1">
      <c r="A34" s="171"/>
      <c r="B34" s="1271" t="s">
        <v>17</v>
      </c>
      <c r="C34" s="1272" t="s">
        <v>385</v>
      </c>
      <c r="D34" s="327">
        <v>738937.86812329991</v>
      </c>
      <c r="E34" s="327">
        <v>775276.82539100002</v>
      </c>
      <c r="F34" s="327">
        <v>714454</v>
      </c>
      <c r="G34" s="327">
        <v>726569.73017010011</v>
      </c>
      <c r="H34" s="327">
        <v>729075.91135830001</v>
      </c>
      <c r="I34" s="327">
        <v>740905.40519819991</v>
      </c>
      <c r="J34" s="327">
        <v>734786.55314720015</v>
      </c>
      <c r="K34" s="327">
        <v>741169.95613830024</v>
      </c>
      <c r="L34" s="327">
        <v>750244.52335130004</v>
      </c>
      <c r="M34" s="327">
        <v>765837.61072299979</v>
      </c>
      <c r="N34" s="327">
        <v>769993.57789900026</v>
      </c>
      <c r="O34" s="327">
        <v>739749.59172669984</v>
      </c>
      <c r="P34" s="327">
        <v>757016.17067000002</v>
      </c>
      <c r="Q34" s="327">
        <v>752454.5547371998</v>
      </c>
      <c r="R34" s="327">
        <v>747830.34423050005</v>
      </c>
      <c r="S34" s="1017">
        <v>708965.2852709</v>
      </c>
    </row>
    <row r="35" spans="1:20" s="323" customFormat="1" ht="27.2" customHeight="1">
      <c r="A35" s="1356" t="s">
        <v>388</v>
      </c>
      <c r="B35" s="1357"/>
      <c r="C35" s="1357"/>
      <c r="D35" s="326">
        <v>0.59704512708925739</v>
      </c>
      <c r="E35" s="326">
        <v>0.77147740947501853</v>
      </c>
      <c r="F35" s="326">
        <v>1.33</v>
      </c>
      <c r="G35" s="326">
        <v>0.70968236371920579</v>
      </c>
      <c r="H35" s="326">
        <v>0.94407138423053349</v>
      </c>
      <c r="I35" s="326">
        <v>0.91236908315128518</v>
      </c>
      <c r="J35" s="326">
        <v>1.0243440649000832</v>
      </c>
      <c r="K35" s="326">
        <v>0.99242870083393553</v>
      </c>
      <c r="L35" s="326">
        <v>0.99112215769461376</v>
      </c>
      <c r="M35" s="326">
        <v>0.91852638423587685</v>
      </c>
      <c r="N35" s="326">
        <v>1.5193968955366828</v>
      </c>
      <c r="O35" s="326">
        <v>1.4015776973251137</v>
      </c>
      <c r="P35" s="326">
        <v>1.5752165819664474</v>
      </c>
      <c r="Q35" s="326">
        <v>1.4711789246945388</v>
      </c>
      <c r="R35" s="326">
        <v>1.4059828920774085</v>
      </c>
      <c r="S35" s="1016">
        <v>1.5376356515301721</v>
      </c>
      <c r="T35" s="322"/>
    </row>
    <row r="36" spans="1:20" ht="22.35" customHeight="1">
      <c r="A36" s="172"/>
      <c r="B36" s="1271" t="s">
        <v>17</v>
      </c>
      <c r="C36" s="1176" t="s">
        <v>389</v>
      </c>
      <c r="D36" s="327">
        <v>7640.0698689000074</v>
      </c>
      <c r="E36" s="327">
        <v>10347.2210651</v>
      </c>
      <c r="F36" s="327">
        <v>17398</v>
      </c>
      <c r="G36" s="327">
        <v>9749.638852600001</v>
      </c>
      <c r="H36" s="327">
        <v>13002.883571100005</v>
      </c>
      <c r="I36" s="327">
        <v>12601.556146899999</v>
      </c>
      <c r="J36" s="327">
        <v>14048.163643000002</v>
      </c>
      <c r="K36" s="327">
        <v>13673.333788900001</v>
      </c>
      <c r="L36" s="327">
        <v>13707.210160899996</v>
      </c>
      <c r="M36" s="327">
        <v>12752.464073399999</v>
      </c>
      <c r="N36" s="327">
        <v>21647.802777599998</v>
      </c>
      <c r="O36" s="327">
        <v>19035.797792999994</v>
      </c>
      <c r="P36" s="327">
        <v>21602.426016000001</v>
      </c>
      <c r="Q36" s="327">
        <v>20199.032648100001</v>
      </c>
      <c r="R36" s="327">
        <v>19026.838334400003</v>
      </c>
      <c r="S36" s="1017">
        <v>19712.287422400001</v>
      </c>
      <c r="T36" s="250"/>
    </row>
    <row r="37" spans="1:20" ht="22.35" customHeight="1">
      <c r="A37" s="172"/>
      <c r="B37" s="1271" t="s">
        <v>17</v>
      </c>
      <c r="C37" s="1176" t="s">
        <v>390</v>
      </c>
      <c r="D37" s="327">
        <v>1279646.9684205006</v>
      </c>
      <c r="E37" s="327">
        <v>1341221.5235364006</v>
      </c>
      <c r="F37" s="327">
        <v>1312625</v>
      </c>
      <c r="G37" s="327">
        <v>1373803.1760442001</v>
      </c>
      <c r="H37" s="327">
        <v>1377319.9557041994</v>
      </c>
      <c r="I37" s="327">
        <v>1381190.6145893002</v>
      </c>
      <c r="J37" s="327">
        <v>1371430.1790160995</v>
      </c>
      <c r="K37" s="327">
        <v>1377764.8487403004</v>
      </c>
      <c r="L37" s="327">
        <v>1382999.0636858998</v>
      </c>
      <c r="M37" s="327">
        <v>1388361.2155581997</v>
      </c>
      <c r="N37" s="327">
        <v>1424762.8675029997</v>
      </c>
      <c r="O37" s="327">
        <v>1358169.2851797999</v>
      </c>
      <c r="P37" s="327">
        <v>1371394.0205627</v>
      </c>
      <c r="Q37" s="327">
        <v>1372982.7357534999</v>
      </c>
      <c r="R37" s="327">
        <v>1353276.6608765004</v>
      </c>
      <c r="S37" s="1017">
        <v>1281986.8869964997</v>
      </c>
      <c r="T37" s="250"/>
    </row>
    <row r="38" spans="1:20" s="323" customFormat="1" ht="27.2" customHeight="1">
      <c r="A38" s="1358" t="s">
        <v>391</v>
      </c>
      <c r="B38" s="1359"/>
      <c r="C38" s="1359"/>
      <c r="D38" s="326">
        <v>95.907007054377956</v>
      </c>
      <c r="E38" s="326">
        <v>92.604230893522839</v>
      </c>
      <c r="F38" s="326">
        <v>88.5</v>
      </c>
      <c r="G38" s="326">
        <v>93.243703570859623</v>
      </c>
      <c r="H38" s="326">
        <v>91.020766733726092</v>
      </c>
      <c r="I38" s="326">
        <v>91.060316332978886</v>
      </c>
      <c r="J38" s="326">
        <v>90.413463665483079</v>
      </c>
      <c r="K38" s="326">
        <v>90.650993873199994</v>
      </c>
      <c r="L38" s="326">
        <v>90.692190148638801</v>
      </c>
      <c r="M38" s="326">
        <v>90.873306850284152</v>
      </c>
      <c r="N38" s="326">
        <v>87.053521348732318</v>
      </c>
      <c r="O38" s="326">
        <v>87.757030406541773</v>
      </c>
      <c r="P38" s="326">
        <v>87.777055920755444</v>
      </c>
      <c r="Q38" s="326">
        <v>88.184621883280585</v>
      </c>
      <c r="R38" s="326">
        <v>88.09921830192043</v>
      </c>
      <c r="S38" s="1016">
        <v>86.437452000018638</v>
      </c>
      <c r="T38" s="322"/>
    </row>
    <row r="39" spans="1:20" ht="22.35" customHeight="1">
      <c r="A39" s="172"/>
      <c r="B39" s="1271" t="s">
        <v>17</v>
      </c>
      <c r="C39" s="1176" t="s">
        <v>392</v>
      </c>
      <c r="D39" s="327">
        <v>179569.08846840006</v>
      </c>
      <c r="E39" s="327">
        <v>135166.30904200004</v>
      </c>
      <c r="F39" s="327">
        <v>136195</v>
      </c>
      <c r="G39" s="327">
        <v>67020.971487500006</v>
      </c>
      <c r="H39" s="327">
        <v>76897.260353399965</v>
      </c>
      <c r="I39" s="327">
        <v>89899.6870948</v>
      </c>
      <c r="J39" s="327">
        <v>100615.80972789998</v>
      </c>
      <c r="K39" s="327">
        <v>112405.67015979998</v>
      </c>
      <c r="L39" s="327">
        <v>124505.15926729997</v>
      </c>
      <c r="M39" s="327">
        <v>141160.02340599996</v>
      </c>
      <c r="N39" s="327">
        <v>12062.665157699999</v>
      </c>
      <c r="O39" s="327">
        <v>22655.053045199998</v>
      </c>
      <c r="P39" s="327">
        <v>35961.564283600012</v>
      </c>
      <c r="Q39" s="327">
        <v>47439.908428000002</v>
      </c>
      <c r="R39" s="327">
        <v>56085.798937700019</v>
      </c>
      <c r="S39" s="1017">
        <v>63136.949191599975</v>
      </c>
      <c r="T39" s="250"/>
    </row>
    <row r="40" spans="1:20" ht="22.35" customHeight="1">
      <c r="A40" s="172"/>
      <c r="B40" s="1271" t="s">
        <v>17</v>
      </c>
      <c r="C40" s="1176" t="s">
        <v>393</v>
      </c>
      <c r="D40" s="327">
        <v>187232.50154870003</v>
      </c>
      <c r="E40" s="327">
        <v>145961.2673609</v>
      </c>
      <c r="F40" s="327">
        <v>153901</v>
      </c>
      <c r="G40" s="327">
        <v>71877.208777500011</v>
      </c>
      <c r="H40" s="327">
        <v>84483.204342099969</v>
      </c>
      <c r="I40" s="327">
        <v>98725.428062499996</v>
      </c>
      <c r="J40" s="327">
        <v>111284.10045230003</v>
      </c>
      <c r="K40" s="327">
        <v>123998.27664</v>
      </c>
      <c r="L40" s="327">
        <v>137283.22037790006</v>
      </c>
      <c r="M40" s="327">
        <v>155337.1702854</v>
      </c>
      <c r="N40" s="327">
        <v>13856.607947400002</v>
      </c>
      <c r="O40" s="327">
        <v>25815.655954000009</v>
      </c>
      <c r="P40" s="327">
        <v>40969.207620799993</v>
      </c>
      <c r="Q40" s="327">
        <v>53796.123876099991</v>
      </c>
      <c r="R40" s="327">
        <v>63662.084657199994</v>
      </c>
      <c r="S40" s="1017">
        <v>73043.510342700014</v>
      </c>
      <c r="T40" s="250"/>
    </row>
    <row r="41" spans="1:20" s="323" customFormat="1" ht="27.2" customHeight="1">
      <c r="A41" s="1356" t="s">
        <v>776</v>
      </c>
      <c r="B41" s="1357"/>
      <c r="C41" s="1357"/>
      <c r="D41" s="326">
        <v>3.703030243969184</v>
      </c>
      <c r="E41" s="326">
        <v>4.4602496384977073</v>
      </c>
      <c r="F41" s="326">
        <v>4.93</v>
      </c>
      <c r="G41" s="326">
        <v>4.4364148053777992</v>
      </c>
      <c r="H41" s="326">
        <v>4.4631324486276425</v>
      </c>
      <c r="I41" s="326">
        <v>4.4680778430716623</v>
      </c>
      <c r="J41" s="326">
        <v>4.4984626507067187</v>
      </c>
      <c r="K41" s="326">
        <v>4.4936172485147363</v>
      </c>
      <c r="L41" s="326">
        <v>4.482800254897704</v>
      </c>
      <c r="M41" s="326">
        <v>4.5158088215564156</v>
      </c>
      <c r="N41" s="326">
        <v>4.4952799343198357</v>
      </c>
      <c r="O41" s="326">
        <v>4.4467612611245411</v>
      </c>
      <c r="P41" s="326">
        <v>4.7748046932351933</v>
      </c>
      <c r="Q41" s="326">
        <v>4.4108378793405016</v>
      </c>
      <c r="R41" s="326">
        <v>4.476344705047727</v>
      </c>
      <c r="S41" s="1016">
        <v>4.7154077743632516</v>
      </c>
      <c r="T41" s="322"/>
    </row>
    <row r="42" spans="1:20" ht="22.35" customHeight="1">
      <c r="A42" s="172"/>
      <c r="B42" s="1271" t="s">
        <v>17</v>
      </c>
      <c r="C42" s="1176" t="s">
        <v>395</v>
      </c>
      <c r="D42" s="327">
        <v>44499.461048099991</v>
      </c>
      <c r="E42" s="327">
        <v>55235.543798299979</v>
      </c>
      <c r="F42" s="327">
        <v>59530</v>
      </c>
      <c r="G42" s="327">
        <v>56795.77334</v>
      </c>
      <c r="H42" s="327">
        <v>57268.450766099988</v>
      </c>
      <c r="I42" s="327">
        <v>57460.325190300005</v>
      </c>
      <c r="J42" s="327">
        <v>57436.056326400001</v>
      </c>
      <c r="K42" s="327">
        <v>57653.281102799992</v>
      </c>
      <c r="L42" s="327">
        <v>57755.229031899995</v>
      </c>
      <c r="M42" s="327">
        <v>58426.383285300006</v>
      </c>
      <c r="N42" s="327">
        <v>60144.188434799995</v>
      </c>
      <c r="O42" s="327">
        <v>56807.277020999994</v>
      </c>
      <c r="P42" s="327">
        <v>61469.405231999997</v>
      </c>
      <c r="Q42" s="327">
        <v>57008.307042299995</v>
      </c>
      <c r="R42" s="327">
        <v>57031.290386199995</v>
      </c>
      <c r="S42" s="1017">
        <v>57094.215487600013</v>
      </c>
    </row>
    <row r="43" spans="1:20" ht="22.35" customHeight="1">
      <c r="A43" s="172"/>
      <c r="B43" s="1271" t="s">
        <v>17</v>
      </c>
      <c r="C43" s="1176" t="s">
        <v>396</v>
      </c>
      <c r="D43" s="327">
        <v>1201703.9590906</v>
      </c>
      <c r="E43" s="327">
        <v>1238395.7911581001</v>
      </c>
      <c r="F43" s="327">
        <v>1207106</v>
      </c>
      <c r="G43" s="327">
        <v>1280217.8297474</v>
      </c>
      <c r="H43" s="327">
        <v>1283144.7738843001</v>
      </c>
      <c r="I43" s="327">
        <v>1286018.8924282002</v>
      </c>
      <c r="J43" s="327">
        <v>1276793.0021020996</v>
      </c>
      <c r="K43" s="327">
        <v>1283003.8232975001</v>
      </c>
      <c r="L43" s="327">
        <v>1288373.9124624003</v>
      </c>
      <c r="M43" s="327">
        <v>1293818.7951270002</v>
      </c>
      <c r="N43" s="327">
        <v>1337940.8916366003</v>
      </c>
      <c r="O43" s="327">
        <v>1277497.7941278999</v>
      </c>
      <c r="P43" s="327">
        <v>1287370.0429902</v>
      </c>
      <c r="Q43" s="327">
        <v>1292459.8137989999</v>
      </c>
      <c r="R43" s="327">
        <v>1274059.3976574</v>
      </c>
      <c r="S43" s="1017">
        <v>1210801.2333102999</v>
      </c>
    </row>
    <row r="44" spans="1:20" s="323" customFormat="1" ht="27.2" customHeight="1">
      <c r="A44" s="1356" t="s">
        <v>777</v>
      </c>
      <c r="B44" s="1357"/>
      <c r="C44" s="1357"/>
      <c r="D44" s="326">
        <v>71.508632385459521</v>
      </c>
      <c r="E44" s="326">
        <v>77.690239803160068</v>
      </c>
      <c r="F44" s="326">
        <v>81.84</v>
      </c>
      <c r="G44" s="326">
        <v>81.109084313962256</v>
      </c>
      <c r="H44" s="326">
        <v>80.898304501089981</v>
      </c>
      <c r="I44" s="326">
        <v>81.730023038227799</v>
      </c>
      <c r="J44" s="326">
        <v>81.189270879862491</v>
      </c>
      <c r="K44" s="326">
        <v>80.461212642283613</v>
      </c>
      <c r="L44" s="326">
        <v>81.901039753163857</v>
      </c>
      <c r="M44" s="326">
        <v>82.985586608181322</v>
      </c>
      <c r="N44" s="326">
        <v>82.144596546985653</v>
      </c>
      <c r="O44" s="326">
        <v>84.115372014627525</v>
      </c>
      <c r="P44" s="326">
        <v>84.805491634677423</v>
      </c>
      <c r="Q44" s="326">
        <v>84.225165227065304</v>
      </c>
      <c r="R44" s="326">
        <v>83.117481152229161</v>
      </c>
      <c r="S44" s="1016">
        <v>81.961509301347419</v>
      </c>
      <c r="T44" s="322"/>
    </row>
    <row r="45" spans="1:20" ht="27.2" customHeight="1">
      <c r="A45" s="172"/>
      <c r="B45" s="1271" t="s">
        <v>17</v>
      </c>
      <c r="C45" s="1176" t="s">
        <v>398</v>
      </c>
      <c r="D45" s="327">
        <v>693731.83608010004</v>
      </c>
      <c r="E45" s="327">
        <v>769033.74912170006</v>
      </c>
      <c r="F45" s="327">
        <v>751536</v>
      </c>
      <c r="G45" s="327">
        <v>769832.54496359988</v>
      </c>
      <c r="H45" s="327">
        <v>774463.96603499982</v>
      </c>
      <c r="I45" s="327">
        <v>780582.07969169982</v>
      </c>
      <c r="J45" s="327">
        <v>778944.22807320009</v>
      </c>
      <c r="K45" s="327">
        <v>788644.46323320013</v>
      </c>
      <c r="L45" s="327">
        <v>797381.25008950033</v>
      </c>
      <c r="M45" s="327">
        <v>808955.69888769998</v>
      </c>
      <c r="N45" s="327">
        <v>803107.7476649998</v>
      </c>
      <c r="O45" s="327">
        <v>779208.7587671997</v>
      </c>
      <c r="P45" s="327">
        <v>790626.72578720015</v>
      </c>
      <c r="Q45" s="327">
        <v>789433.07225820003</v>
      </c>
      <c r="R45" s="327">
        <v>785277.97710059979</v>
      </c>
      <c r="S45" s="1017">
        <v>753553.57508229988</v>
      </c>
    </row>
    <row r="46" spans="1:20" ht="22.35" customHeight="1">
      <c r="A46" s="172"/>
      <c r="B46" s="1271" t="s">
        <v>17</v>
      </c>
      <c r="C46" s="1176" t="s">
        <v>399</v>
      </c>
      <c r="D46" s="327">
        <v>970137.18894890044</v>
      </c>
      <c r="E46" s="327">
        <v>989871.76647949987</v>
      </c>
      <c r="F46" s="327">
        <v>918307</v>
      </c>
      <c r="G46" s="327">
        <v>949132.33391180029</v>
      </c>
      <c r="H46" s="327">
        <v>957330.28128490027</v>
      </c>
      <c r="I46" s="327">
        <v>955073.85251389956</v>
      </c>
      <c r="J46" s="327">
        <v>959417.69107130007</v>
      </c>
      <c r="K46" s="327">
        <v>980154.83154520008</v>
      </c>
      <c r="L46" s="327">
        <v>973591.11983520014</v>
      </c>
      <c r="M46" s="327">
        <v>974814.70210870006</v>
      </c>
      <c r="N46" s="327">
        <v>977675.68583239976</v>
      </c>
      <c r="O46" s="327">
        <v>926357.14507890015</v>
      </c>
      <c r="P46" s="327">
        <v>932282.46254740027</v>
      </c>
      <c r="Q46" s="327">
        <v>937288.83776000002</v>
      </c>
      <c r="R46" s="327">
        <v>944780.7683949999</v>
      </c>
      <c r="S46" s="1017">
        <v>919399.33940419974</v>
      </c>
    </row>
    <row r="47" spans="1:20" s="323" customFormat="1" ht="27.2" customHeight="1">
      <c r="A47" s="1358" t="s">
        <v>400</v>
      </c>
      <c r="B47" s="1359"/>
      <c r="C47" s="1359"/>
      <c r="D47" s="326">
        <v>20.752040242053955</v>
      </c>
      <c r="E47" s="326">
        <v>15.373355511502799</v>
      </c>
      <c r="F47" s="326">
        <v>14.24</v>
      </c>
      <c r="G47" s="326">
        <v>13.077650482962316</v>
      </c>
      <c r="H47" s="326">
        <v>12.524775705721769</v>
      </c>
      <c r="I47" s="326">
        <v>12.554748135933272</v>
      </c>
      <c r="J47" s="326">
        <v>12.965089686391462</v>
      </c>
      <c r="K47" s="326">
        <v>13.152789450790555</v>
      </c>
      <c r="L47" s="326">
        <v>13.293961464585708</v>
      </c>
      <c r="M47" s="326">
        <v>13.25755012174408</v>
      </c>
      <c r="N47" s="326">
        <v>15.049147619637033</v>
      </c>
      <c r="O47" s="326">
        <v>14.105646610859605</v>
      </c>
      <c r="P47" s="326">
        <v>14.029754404738378</v>
      </c>
      <c r="Q47" s="326">
        <v>14.441129137575249</v>
      </c>
      <c r="R47" s="326">
        <v>15.060522113848517</v>
      </c>
      <c r="S47" s="1016">
        <v>15.646956203262929</v>
      </c>
      <c r="T47" s="322"/>
    </row>
    <row r="48" spans="1:20" ht="22.35" customHeight="1">
      <c r="A48" s="172"/>
      <c r="B48" s="1271" t="s">
        <v>17</v>
      </c>
      <c r="C48" s="1176" t="s">
        <v>401</v>
      </c>
      <c r="D48" s="327">
        <v>198539.64386329992</v>
      </c>
      <c r="E48" s="327">
        <v>148428.37976870005</v>
      </c>
      <c r="F48" s="327">
        <v>125064</v>
      </c>
      <c r="G48" s="327">
        <v>111655.25946479998</v>
      </c>
      <c r="H48" s="327">
        <v>106376.1209903</v>
      </c>
      <c r="I48" s="327">
        <v>108359.40539799999</v>
      </c>
      <c r="J48" s="327">
        <v>117982.3862525</v>
      </c>
      <c r="K48" s="327">
        <v>128393.48627549999</v>
      </c>
      <c r="L48" s="327">
        <v>127384.9996048</v>
      </c>
      <c r="M48" s="327">
        <v>130800.42945260003</v>
      </c>
      <c r="N48" s="327">
        <v>142609.39868050002</v>
      </c>
      <c r="O48" s="327">
        <v>121337.28450630001</v>
      </c>
      <c r="P48" s="327">
        <v>124740.59891470001</v>
      </c>
      <c r="Q48" s="327">
        <v>127436.18391570002</v>
      </c>
      <c r="R48" s="327">
        <v>133147.82077670001</v>
      </c>
      <c r="S48" s="1017">
        <v>133138.51487339998</v>
      </c>
    </row>
    <row r="49" spans="1:20" ht="22.35" customHeight="1">
      <c r="A49" s="172"/>
      <c r="B49" s="1271" t="s">
        <v>17</v>
      </c>
      <c r="C49" s="1176" t="s">
        <v>402</v>
      </c>
      <c r="D49" s="327">
        <v>81377.074805300028</v>
      </c>
      <c r="E49" s="327">
        <v>72361.493008699996</v>
      </c>
      <c r="F49" s="327">
        <v>71173</v>
      </c>
      <c r="G49" s="327">
        <v>70652.114713000003</v>
      </c>
      <c r="H49" s="327">
        <v>68772.926799099994</v>
      </c>
      <c r="I49" s="327">
        <v>68447.257860199999</v>
      </c>
      <c r="J49" s="327">
        <v>65604.22031199999</v>
      </c>
      <c r="K49" s="327">
        <v>60319.695346700006</v>
      </c>
      <c r="L49" s="327">
        <v>63428.708156000008</v>
      </c>
      <c r="M49" s="327">
        <v>61082.044263699994</v>
      </c>
      <c r="N49" s="327">
        <v>71805.268479800012</v>
      </c>
      <c r="O49" s="327">
        <v>71197.790740800003</v>
      </c>
      <c r="P49" s="327">
        <v>71373.409872399992</v>
      </c>
      <c r="Q49" s="327">
        <v>71526.311234699999</v>
      </c>
      <c r="R49" s="327">
        <v>72948.762023300005</v>
      </c>
      <c r="S49" s="1017">
        <v>71504.177846000021</v>
      </c>
    </row>
    <row r="50" spans="1:20" ht="22.35" customHeight="1" thickBot="1">
      <c r="A50" s="298"/>
      <c r="B50" s="299" t="s">
        <v>17</v>
      </c>
      <c r="C50" s="300" t="s">
        <v>403</v>
      </c>
      <c r="D50" s="329">
        <v>1348863.6076435004</v>
      </c>
      <c r="E50" s="329">
        <v>1436185.3052328001</v>
      </c>
      <c r="F50" s="329">
        <v>1377864</v>
      </c>
      <c r="G50" s="329">
        <v>1394037.6707216001</v>
      </c>
      <c r="H50" s="329">
        <v>1398420.783096455</v>
      </c>
      <c r="I50" s="329">
        <v>1408285.2267832998</v>
      </c>
      <c r="J50" s="329">
        <v>1416007.2240549007</v>
      </c>
      <c r="K50" s="329">
        <v>1434776.8762531001</v>
      </c>
      <c r="L50" s="329">
        <v>1435341.2131449</v>
      </c>
      <c r="M50" s="329">
        <v>1447344.8861534998</v>
      </c>
      <c r="N50" s="329">
        <v>1424762.8675029997</v>
      </c>
      <c r="O50" s="329">
        <v>1364950.3674569007</v>
      </c>
      <c r="P50" s="329">
        <v>1397843.4912649994</v>
      </c>
      <c r="Q50" s="329">
        <v>1377748.8813717999</v>
      </c>
      <c r="R50" s="329">
        <v>1368455.7629678003</v>
      </c>
      <c r="S50" s="1018">
        <v>1307875.4107890001</v>
      </c>
    </row>
    <row r="51" spans="1:20" ht="75" customHeight="1">
      <c r="A51" s="1333" t="s">
        <v>752</v>
      </c>
      <c r="B51" s="1334"/>
      <c r="C51" s="1334"/>
      <c r="D51" s="1334"/>
      <c r="E51" s="1334"/>
      <c r="F51" s="1334"/>
      <c r="G51" s="1334"/>
      <c r="H51" s="1334"/>
      <c r="I51" s="1334"/>
      <c r="J51" s="1334"/>
      <c r="K51" s="1334"/>
      <c r="L51" s="1334"/>
      <c r="M51" s="1334"/>
      <c r="N51" s="1334"/>
      <c r="O51" s="1334"/>
      <c r="P51" s="1334"/>
      <c r="Q51" s="1334"/>
      <c r="R51" s="1334"/>
      <c r="S51" s="1335"/>
    </row>
    <row r="52" spans="1:20" ht="22.35" customHeight="1">
      <c r="A52" s="1341" t="s">
        <v>405</v>
      </c>
      <c r="B52" s="1342"/>
      <c r="C52" s="1342"/>
      <c r="D52" s="1340">
        <v>2021</v>
      </c>
      <c r="E52" s="1340">
        <v>2022</v>
      </c>
      <c r="F52" s="1340">
        <v>2023</v>
      </c>
      <c r="G52" s="1340">
        <v>2024</v>
      </c>
      <c r="H52" s="1340"/>
      <c r="I52" s="1340"/>
      <c r="J52" s="1340"/>
      <c r="K52" s="1340"/>
      <c r="L52" s="1340"/>
      <c r="M52" s="1340"/>
      <c r="N52" s="1340">
        <v>2025</v>
      </c>
      <c r="O52" s="1340"/>
      <c r="P52" s="1340"/>
      <c r="Q52" s="1340"/>
      <c r="R52" s="1340"/>
      <c r="S52" s="1344"/>
    </row>
    <row r="53" spans="1:20" ht="22.35" customHeight="1">
      <c r="A53" s="1341"/>
      <c r="B53" s="1342"/>
      <c r="C53" s="1342"/>
      <c r="D53" s="1339"/>
      <c r="E53" s="1340"/>
      <c r="F53" s="1340"/>
      <c r="G53" s="807" t="s">
        <v>5</v>
      </c>
      <c r="H53" s="807" t="s">
        <v>6</v>
      </c>
      <c r="I53" s="807" t="s">
        <v>267</v>
      </c>
      <c r="J53" s="807" t="s">
        <v>7</v>
      </c>
      <c r="K53" s="807" t="s">
        <v>13</v>
      </c>
      <c r="L53" s="807" t="s">
        <v>14</v>
      </c>
      <c r="M53" s="807" t="s">
        <v>904</v>
      </c>
      <c r="N53" s="807" t="s">
        <v>0</v>
      </c>
      <c r="O53" s="807" t="s">
        <v>1</v>
      </c>
      <c r="P53" s="807" t="s">
        <v>2</v>
      </c>
      <c r="Q53" s="807" t="s">
        <v>3</v>
      </c>
      <c r="R53" s="807" t="s">
        <v>4</v>
      </c>
      <c r="S53" s="810" t="s">
        <v>5</v>
      </c>
    </row>
    <row r="54" spans="1:20" s="323" customFormat="1" ht="27.2" customHeight="1">
      <c r="A54" s="1360" t="s">
        <v>383</v>
      </c>
      <c r="B54" s="1361"/>
      <c r="C54" s="1361"/>
      <c r="D54" s="326">
        <v>36.876731981755825</v>
      </c>
      <c r="E54" s="326">
        <v>38.060944091733909</v>
      </c>
      <c r="F54" s="326">
        <v>36.92</v>
      </c>
      <c r="G54" s="326">
        <v>36.632562596474692</v>
      </c>
      <c r="H54" s="326">
        <v>36.780014008205391</v>
      </c>
      <c r="I54" s="326">
        <v>36.440090284726878</v>
      </c>
      <c r="J54" s="326">
        <v>36.11024976305626</v>
      </c>
      <c r="K54" s="326">
        <v>37.276417289947453</v>
      </c>
      <c r="L54" s="326">
        <v>37.087948320939461</v>
      </c>
      <c r="M54" s="326">
        <v>37.793350237273458</v>
      </c>
      <c r="N54" s="326">
        <v>39.559045874322699</v>
      </c>
      <c r="O54" s="326">
        <v>39.154929205365846</v>
      </c>
      <c r="P54" s="326">
        <v>36.823136941022319</v>
      </c>
      <c r="Q54" s="326">
        <v>36.530280845202562</v>
      </c>
      <c r="R54" s="326">
        <v>36.645799494228015</v>
      </c>
      <c r="S54" s="1016">
        <v>36.560270062487028</v>
      </c>
      <c r="T54" s="322"/>
    </row>
    <row r="55" spans="1:20" ht="22.35" customHeight="1">
      <c r="A55" s="171"/>
      <c r="B55" s="1271" t="s">
        <v>17</v>
      </c>
      <c r="C55" s="1176" t="s">
        <v>384</v>
      </c>
      <c r="D55" s="327">
        <v>271807.90597710002</v>
      </c>
      <c r="E55" s="327">
        <v>305932.93046999996</v>
      </c>
      <c r="F55" s="327">
        <v>347986</v>
      </c>
      <c r="G55" s="327">
        <v>367973.39490019996</v>
      </c>
      <c r="H55" s="327">
        <v>370199.22338279994</v>
      </c>
      <c r="I55" s="327">
        <v>365399.12316850002</v>
      </c>
      <c r="J55" s="327">
        <v>364732.47522069997</v>
      </c>
      <c r="K55" s="327">
        <v>371034.56863549992</v>
      </c>
      <c r="L55" s="327">
        <v>372993.04962379986</v>
      </c>
      <c r="M55" s="327">
        <v>376541.3122575999</v>
      </c>
      <c r="N55" s="327">
        <v>361273.67891130003</v>
      </c>
      <c r="O55" s="327">
        <v>379414.09134560003</v>
      </c>
      <c r="P55" s="327">
        <v>390551.94514209998</v>
      </c>
      <c r="Q55" s="327">
        <v>390703.85765319999</v>
      </c>
      <c r="R55" s="327">
        <v>397993.0526462</v>
      </c>
      <c r="S55" s="1017">
        <v>388195.61787859997</v>
      </c>
    </row>
    <row r="56" spans="1:20" ht="22.35" customHeight="1">
      <c r="A56" s="171"/>
      <c r="B56" s="1271" t="s">
        <v>17</v>
      </c>
      <c r="C56" s="1272" t="s">
        <v>385</v>
      </c>
      <c r="D56" s="327">
        <v>737071.56618859991</v>
      </c>
      <c r="E56" s="327">
        <v>803797.53516529989</v>
      </c>
      <c r="F56" s="327">
        <v>942515</v>
      </c>
      <c r="G56" s="327">
        <v>1004498.0990099</v>
      </c>
      <c r="H56" s="327">
        <v>1006522.7906118002</v>
      </c>
      <c r="I56" s="327">
        <v>1002739.3464545</v>
      </c>
      <c r="J56" s="327">
        <v>1010052.4854133</v>
      </c>
      <c r="K56" s="327">
        <v>995360.0576725998</v>
      </c>
      <c r="L56" s="327">
        <v>1005698.7957276999</v>
      </c>
      <c r="M56" s="327">
        <v>996316.30933379999</v>
      </c>
      <c r="N56" s="327">
        <v>913251.75045689964</v>
      </c>
      <c r="O56" s="327">
        <v>969007.22091869998</v>
      </c>
      <c r="P56" s="327">
        <v>1060615.6280699999</v>
      </c>
      <c r="Q56" s="327">
        <v>1069534.2291750002</v>
      </c>
      <c r="R56" s="327">
        <v>1086053.6763808001</v>
      </c>
      <c r="S56" s="1017">
        <v>1061796.3631425998</v>
      </c>
    </row>
    <row r="57" spans="1:20" s="323" customFormat="1" ht="27.2" customHeight="1">
      <c r="A57" s="1360" t="s">
        <v>386</v>
      </c>
      <c r="B57" s="1361"/>
      <c r="C57" s="1361"/>
      <c r="D57" s="326">
        <v>34.549766044731562</v>
      </c>
      <c r="E57" s="326">
        <v>35.679863870523228</v>
      </c>
      <c r="F57" s="326">
        <v>34.58</v>
      </c>
      <c r="G57" s="326">
        <v>34.898480174460246</v>
      </c>
      <c r="H57" s="326">
        <v>34.923977281809492</v>
      </c>
      <c r="I57" s="326">
        <v>34.614807989710194</v>
      </c>
      <c r="J57" s="326">
        <v>34.316257887883026</v>
      </c>
      <c r="K57" s="326">
        <v>35.450564098320008</v>
      </c>
      <c r="L57" s="326">
        <v>35.281123916526042</v>
      </c>
      <c r="M57" s="326">
        <v>35.958300579527211</v>
      </c>
      <c r="N57" s="326">
        <v>37.99798210544764</v>
      </c>
      <c r="O57" s="326">
        <v>37.618170859573347</v>
      </c>
      <c r="P57" s="326">
        <v>35.385817197276857</v>
      </c>
      <c r="Q57" s="326">
        <v>35.100704459994766</v>
      </c>
      <c r="R57" s="326">
        <v>35.241801745478291</v>
      </c>
      <c r="S57" s="1016">
        <v>35.266963811328232</v>
      </c>
      <c r="T57" s="322"/>
    </row>
    <row r="58" spans="1:20" ht="22.35" customHeight="1">
      <c r="A58" s="171"/>
      <c r="B58" s="1271" t="s">
        <v>17</v>
      </c>
      <c r="C58" s="1176" t="s">
        <v>387</v>
      </c>
      <c r="D58" s="327">
        <v>254656.50170040003</v>
      </c>
      <c r="E58" s="327">
        <v>286793.86634160008</v>
      </c>
      <c r="F58" s="327">
        <v>325890</v>
      </c>
      <c r="G58" s="327">
        <v>350554.56993579998</v>
      </c>
      <c r="H58" s="327">
        <v>351517.7907295</v>
      </c>
      <c r="I58" s="327">
        <v>347096.29941250006</v>
      </c>
      <c r="J58" s="327">
        <v>346612.2156974001</v>
      </c>
      <c r="K58" s="327">
        <v>352860.75525430002</v>
      </c>
      <c r="L58" s="327">
        <v>354821.8383476999</v>
      </c>
      <c r="M58" s="327">
        <v>358258.41323309991</v>
      </c>
      <c r="N58" s="327">
        <v>347017.23671630007</v>
      </c>
      <c r="O58" s="327">
        <v>364522.79200679989</v>
      </c>
      <c r="P58" s="327">
        <v>375307.50731459999</v>
      </c>
      <c r="Q58" s="327">
        <v>375414.04888119991</v>
      </c>
      <c r="R58" s="327">
        <v>382744.88347959996</v>
      </c>
      <c r="S58" s="1017">
        <v>374463.33913949999</v>
      </c>
    </row>
    <row r="59" spans="1:20" ht="22.35" customHeight="1">
      <c r="A59" s="171"/>
      <c r="B59" s="1271" t="s">
        <v>17</v>
      </c>
      <c r="C59" s="1272" t="s">
        <v>385</v>
      </c>
      <c r="D59" s="327">
        <v>737071.56618859991</v>
      </c>
      <c r="E59" s="327">
        <v>803797.53516529989</v>
      </c>
      <c r="F59" s="327">
        <v>942515</v>
      </c>
      <c r="G59" s="327">
        <v>1004498.0990099</v>
      </c>
      <c r="H59" s="327">
        <v>1006522.7906118002</v>
      </c>
      <c r="I59" s="327">
        <v>1002739.3464545</v>
      </c>
      <c r="J59" s="327">
        <v>1010052.4854133</v>
      </c>
      <c r="K59" s="327">
        <v>995360.0576725998</v>
      </c>
      <c r="L59" s="327">
        <v>1005698.7957276999</v>
      </c>
      <c r="M59" s="327">
        <v>996316.30933379999</v>
      </c>
      <c r="N59" s="327">
        <v>913251.75045689964</v>
      </c>
      <c r="O59" s="327">
        <v>969007.22091869998</v>
      </c>
      <c r="P59" s="327">
        <v>1060615.6280699999</v>
      </c>
      <c r="Q59" s="327">
        <v>1069534.2291750002</v>
      </c>
      <c r="R59" s="327">
        <v>1086053.6763808001</v>
      </c>
      <c r="S59" s="1017">
        <v>1061796.3631425998</v>
      </c>
    </row>
    <row r="60" spans="1:20" s="323" customFormat="1" ht="27.2" customHeight="1">
      <c r="A60" s="1356" t="s">
        <v>388</v>
      </c>
      <c r="B60" s="1357"/>
      <c r="C60" s="1357"/>
      <c r="D60" s="326">
        <v>1.1444172393088725</v>
      </c>
      <c r="E60" s="326">
        <v>1.7221726909806778</v>
      </c>
      <c r="F60" s="326">
        <v>1.6</v>
      </c>
      <c r="G60" s="326">
        <v>2.0648523737186184</v>
      </c>
      <c r="H60" s="326">
        <v>2.0491828165000734</v>
      </c>
      <c r="I60" s="326">
        <v>2.0779551448133908</v>
      </c>
      <c r="J60" s="326">
        <v>2.0757698275549146</v>
      </c>
      <c r="K60" s="326">
        <v>2.0362135412947269</v>
      </c>
      <c r="L60" s="326">
        <v>1.9791315352025065</v>
      </c>
      <c r="M60" s="326">
        <v>1.9515267038339712</v>
      </c>
      <c r="N60" s="326">
        <v>2.2453622979748946</v>
      </c>
      <c r="O60" s="326">
        <v>2.0717947049762464</v>
      </c>
      <c r="P60" s="326">
        <v>1.9344112388640187</v>
      </c>
      <c r="Q60" s="326">
        <v>1.9011661137711604</v>
      </c>
      <c r="R60" s="326">
        <v>1.9117767179973426</v>
      </c>
      <c r="S60" s="1016">
        <v>1.9019042533268311</v>
      </c>
      <c r="T60" s="322"/>
    </row>
    <row r="61" spans="1:20" ht="22.35" customHeight="1">
      <c r="A61" s="172"/>
      <c r="B61" s="1271" t="s">
        <v>17</v>
      </c>
      <c r="C61" s="1176" t="s">
        <v>389</v>
      </c>
      <c r="D61" s="327">
        <v>13215.706491800001</v>
      </c>
      <c r="E61" s="327">
        <v>22182.383481900004</v>
      </c>
      <c r="F61" s="327">
        <v>24211</v>
      </c>
      <c r="G61" s="327">
        <v>33374.791682199997</v>
      </c>
      <c r="H61" s="327">
        <v>33233.440187699998</v>
      </c>
      <c r="I61" s="327">
        <v>33796.091655000011</v>
      </c>
      <c r="J61" s="327">
        <v>33846.785020600008</v>
      </c>
      <c r="K61" s="327">
        <v>33280.527374400001</v>
      </c>
      <c r="L61" s="327">
        <v>32411.646566200008</v>
      </c>
      <c r="M61" s="327">
        <v>32019.998591799998</v>
      </c>
      <c r="N61" s="327">
        <v>33569.517669599998</v>
      </c>
      <c r="O61" s="327">
        <v>32659.620450600003</v>
      </c>
      <c r="P61" s="327">
        <v>33997.859090799997</v>
      </c>
      <c r="Q61" s="327">
        <v>33435.606281100001</v>
      </c>
      <c r="R61" s="327">
        <v>34118.389202899998</v>
      </c>
      <c r="S61" s="1017">
        <v>32784.559597400003</v>
      </c>
      <c r="T61" s="250"/>
    </row>
    <row r="62" spans="1:20" ht="22.35" customHeight="1">
      <c r="A62" s="172"/>
      <c r="B62" s="1271" t="s">
        <v>17</v>
      </c>
      <c r="C62" s="1176" t="s">
        <v>390</v>
      </c>
      <c r="D62" s="327">
        <v>1154797.9214103003</v>
      </c>
      <c r="E62" s="327">
        <v>1288046.4077774</v>
      </c>
      <c r="F62" s="327">
        <v>1516467</v>
      </c>
      <c r="G62" s="327">
        <v>1616328.2231210999</v>
      </c>
      <c r="H62" s="327">
        <v>1621789.9115737001</v>
      </c>
      <c r="I62" s="327">
        <v>1626411.0291001995</v>
      </c>
      <c r="J62" s="327">
        <v>1630565.4206598003</v>
      </c>
      <c r="K62" s="327">
        <v>1634432.0818748001</v>
      </c>
      <c r="L62" s="327">
        <v>1637670.1593450997</v>
      </c>
      <c r="M62" s="327">
        <v>1640766.6125650997</v>
      </c>
      <c r="N62" s="327">
        <v>1495060.1824870999</v>
      </c>
      <c r="O62" s="327">
        <v>1576392.6981836001</v>
      </c>
      <c r="P62" s="327">
        <v>1757530.0643293001</v>
      </c>
      <c r="Q62" s="327">
        <v>1758689.3664319001</v>
      </c>
      <c r="R62" s="327">
        <v>1784642.9910831996</v>
      </c>
      <c r="S62" s="1017">
        <v>1723775.5023710001</v>
      </c>
      <c r="T62" s="250"/>
    </row>
    <row r="63" spans="1:20" s="323" customFormat="1" ht="27.2" customHeight="1">
      <c r="A63" s="1358" t="s">
        <v>391</v>
      </c>
      <c r="B63" s="1359"/>
      <c r="C63" s="1359"/>
      <c r="D63" s="326">
        <v>91.553059071003347</v>
      </c>
      <c r="E63" s="326">
        <v>92.395749652483133</v>
      </c>
      <c r="F63" s="326">
        <v>92.96</v>
      </c>
      <c r="G63" s="326">
        <v>89.625889756169016</v>
      </c>
      <c r="H63" s="326">
        <v>90.08623209557976</v>
      </c>
      <c r="I63" s="326">
        <v>90.714615675383868</v>
      </c>
      <c r="J63" s="326">
        <v>91.207393511937923</v>
      </c>
      <c r="K63" s="326">
        <v>91.855155804156169</v>
      </c>
      <c r="L63" s="326">
        <v>92.794132690779932</v>
      </c>
      <c r="M63" s="326">
        <v>93.808082345927517</v>
      </c>
      <c r="N63" s="326">
        <v>94.752301092989299</v>
      </c>
      <c r="O63" s="326">
        <v>93.84983001782112</v>
      </c>
      <c r="P63" s="326">
        <v>94.093361122259665</v>
      </c>
      <c r="Q63" s="326">
        <v>93.986710524323314</v>
      </c>
      <c r="R63" s="326">
        <v>93.956319317849051</v>
      </c>
      <c r="S63" s="1016">
        <v>94.190115525303767</v>
      </c>
      <c r="T63" s="322"/>
    </row>
    <row r="64" spans="1:20" ht="22.35" customHeight="1">
      <c r="A64" s="172"/>
      <c r="B64" s="1271" t="s">
        <v>17</v>
      </c>
      <c r="C64" s="1176" t="s">
        <v>392</v>
      </c>
      <c r="D64" s="327">
        <v>138931.6044598</v>
      </c>
      <c r="E64" s="327">
        <v>269274.42813890002</v>
      </c>
      <c r="F64" s="327">
        <v>305728</v>
      </c>
      <c r="G64" s="327">
        <v>144381.76763209997</v>
      </c>
      <c r="H64" s="327">
        <v>176353.47793720002</v>
      </c>
      <c r="I64" s="327">
        <v>220466.45878879997</v>
      </c>
      <c r="J64" s="327">
        <v>263888.21492400003</v>
      </c>
      <c r="K64" s="327">
        <v>313581.1191928999</v>
      </c>
      <c r="L64" s="327">
        <v>383679.33819369995</v>
      </c>
      <c r="M64" s="327">
        <v>486040.85605450004</v>
      </c>
      <c r="N64" s="327">
        <v>50584.769098600016</v>
      </c>
      <c r="O64" s="327">
        <v>82921.879225800003</v>
      </c>
      <c r="P64" s="327">
        <v>135447.93440129998</v>
      </c>
      <c r="Q64" s="327">
        <v>174403.15176099999</v>
      </c>
      <c r="R64" s="327">
        <v>221063.99182199995</v>
      </c>
      <c r="S64" s="1017">
        <v>256880.66959739994</v>
      </c>
      <c r="T64" s="250"/>
    </row>
    <row r="65" spans="1:20" ht="22.35" customHeight="1">
      <c r="A65" s="172"/>
      <c r="B65" s="1271" t="s">
        <v>17</v>
      </c>
      <c r="C65" s="1176" t="s">
        <v>393</v>
      </c>
      <c r="D65" s="327">
        <v>151749.82231019999</v>
      </c>
      <c r="E65" s="327">
        <v>291435.94716389995</v>
      </c>
      <c r="F65" s="327">
        <v>328876</v>
      </c>
      <c r="G65" s="327">
        <v>161093.81789669994</v>
      </c>
      <c r="H65" s="327">
        <v>195760.74371730007</v>
      </c>
      <c r="I65" s="327">
        <v>243033.00757809999</v>
      </c>
      <c r="J65" s="327">
        <v>289327.65729070012</v>
      </c>
      <c r="K65" s="327">
        <v>341386.51929510012</v>
      </c>
      <c r="L65" s="327">
        <v>413473.70471389999</v>
      </c>
      <c r="M65" s="327">
        <v>518122.57952589996</v>
      </c>
      <c r="N65" s="327">
        <v>53386.322564299997</v>
      </c>
      <c r="O65" s="327">
        <v>88355.918396500012</v>
      </c>
      <c r="P65" s="327">
        <v>143950.57503079998</v>
      </c>
      <c r="Q65" s="327">
        <v>185561.50203370006</v>
      </c>
      <c r="R65" s="327">
        <v>235283.79296570001</v>
      </c>
      <c r="S65" s="1017">
        <v>272725.71879200009</v>
      </c>
      <c r="T65" s="250"/>
    </row>
    <row r="66" spans="1:20" s="323" customFormat="1" ht="27.2" customHeight="1">
      <c r="A66" s="1356" t="s">
        <v>776</v>
      </c>
      <c r="B66" s="1357"/>
      <c r="C66" s="1357"/>
      <c r="D66" s="326">
        <v>3.7416545899767293</v>
      </c>
      <c r="E66" s="326">
        <v>4.1831124551147942</v>
      </c>
      <c r="F66" s="326">
        <v>4.3099999999999996</v>
      </c>
      <c r="G66" s="326">
        <v>4.2702388707735111</v>
      </c>
      <c r="H66" s="326">
        <v>4.2842586808836298</v>
      </c>
      <c r="I66" s="326">
        <v>4.299058443503319</v>
      </c>
      <c r="J66" s="326">
        <v>4.3048468545039222</v>
      </c>
      <c r="K66" s="326">
        <v>4.3213628751449731</v>
      </c>
      <c r="L66" s="326">
        <v>4.3137740236396942</v>
      </c>
      <c r="M66" s="326">
        <v>4.3419434181468395</v>
      </c>
      <c r="N66" s="326">
        <v>4.4742449020917965</v>
      </c>
      <c r="O66" s="326">
        <v>4.1640640485268516</v>
      </c>
      <c r="P66" s="326">
        <v>4.2144167944540722</v>
      </c>
      <c r="Q66" s="326">
        <v>4.2212425206233988</v>
      </c>
      <c r="R66" s="326">
        <v>4.2102896820277831</v>
      </c>
      <c r="S66" s="1016">
        <v>4.0805422746867981</v>
      </c>
      <c r="T66" s="322"/>
    </row>
    <row r="67" spans="1:20" ht="22.35" customHeight="1">
      <c r="A67" s="172"/>
      <c r="B67" s="1271" t="s">
        <v>17</v>
      </c>
      <c r="C67" s="1176" t="s">
        <v>395</v>
      </c>
      <c r="D67" s="327">
        <v>40599.988670099992</v>
      </c>
      <c r="E67" s="327">
        <v>50666.806490299998</v>
      </c>
      <c r="F67" s="327">
        <v>61354</v>
      </c>
      <c r="G67" s="327">
        <v>66016.229443199991</v>
      </c>
      <c r="H67" s="327">
        <v>66428.568462099996</v>
      </c>
      <c r="I67" s="327">
        <v>66802.538986999993</v>
      </c>
      <c r="J67" s="327">
        <v>67026.749396400002</v>
      </c>
      <c r="K67" s="327">
        <v>67449.138010800001</v>
      </c>
      <c r="L67" s="327">
        <v>67447.746853699995</v>
      </c>
      <c r="M67" s="327">
        <v>68008.30602030002</v>
      </c>
      <c r="N67" s="327">
        <v>63763.317339600006</v>
      </c>
      <c r="O67" s="327">
        <v>62502.296198399985</v>
      </c>
      <c r="P67" s="327">
        <v>70332.02767760001</v>
      </c>
      <c r="Q67" s="327">
        <v>70489.731364200023</v>
      </c>
      <c r="R67" s="327">
        <v>71405.325345900026</v>
      </c>
      <c r="S67" s="1017">
        <v>66662.973358800024</v>
      </c>
    </row>
    <row r="68" spans="1:20" ht="22.35" customHeight="1">
      <c r="A68" s="172"/>
      <c r="B68" s="1271" t="s">
        <v>17</v>
      </c>
      <c r="C68" s="1176" t="s">
        <v>396</v>
      </c>
      <c r="D68" s="327">
        <v>1085081.1504316998</v>
      </c>
      <c r="E68" s="327">
        <v>1211222.6729249998</v>
      </c>
      <c r="F68" s="327">
        <v>1421990</v>
      </c>
      <c r="G68" s="327">
        <v>1545961.0443582002</v>
      </c>
      <c r="H68" s="327">
        <v>1550526.5533686001</v>
      </c>
      <c r="I68" s="327">
        <v>1553887.6678439002</v>
      </c>
      <c r="J68" s="327">
        <v>1557006.5942362999</v>
      </c>
      <c r="K68" s="327">
        <v>1560830.2278603995</v>
      </c>
      <c r="L68" s="327">
        <v>1563543.8130065</v>
      </c>
      <c r="M68" s="327">
        <v>1566310.2779290997</v>
      </c>
      <c r="N68" s="327">
        <v>1425119.0700309994</v>
      </c>
      <c r="O68" s="327">
        <v>1500992.6713425994</v>
      </c>
      <c r="P68" s="327">
        <v>1668843.6646834002</v>
      </c>
      <c r="Q68" s="327">
        <v>1669881.1077499997</v>
      </c>
      <c r="R68" s="327">
        <v>1695971.791459</v>
      </c>
      <c r="S68" s="1017">
        <v>1633679.2727852999</v>
      </c>
    </row>
    <row r="69" spans="1:20" s="323" customFormat="1" ht="27.2" customHeight="1">
      <c r="A69" s="1356" t="s">
        <v>777</v>
      </c>
      <c r="B69" s="1357"/>
      <c r="C69" s="1357"/>
      <c r="D69" s="326">
        <v>81.257433854889427</v>
      </c>
      <c r="E69" s="326">
        <v>79.243418742484991</v>
      </c>
      <c r="F69" s="326">
        <v>84.38</v>
      </c>
      <c r="G69" s="326">
        <v>82.382241509094015</v>
      </c>
      <c r="H69" s="326">
        <v>83.370514817916003</v>
      </c>
      <c r="I69" s="326">
        <v>82.177206840661015</v>
      </c>
      <c r="J69" s="326">
        <v>81.248387826633035</v>
      </c>
      <c r="K69" s="326">
        <v>80.611213235891924</v>
      </c>
      <c r="L69" s="326">
        <v>82.234106152101347</v>
      </c>
      <c r="M69" s="326">
        <v>84.907471117993666</v>
      </c>
      <c r="N69" s="326">
        <v>82.348178455524518</v>
      </c>
      <c r="O69" s="326">
        <v>81.3509676671422</v>
      </c>
      <c r="P69" s="326">
        <v>84.755839586155616</v>
      </c>
      <c r="Q69" s="326">
        <v>84.047000960164652</v>
      </c>
      <c r="R69" s="326">
        <v>84.505612222802455</v>
      </c>
      <c r="S69" s="1016">
        <v>85.81616539826166</v>
      </c>
      <c r="T69" s="322"/>
    </row>
    <row r="70" spans="1:20" ht="27.2" customHeight="1">
      <c r="A70" s="172"/>
      <c r="B70" s="1271" t="s">
        <v>17</v>
      </c>
      <c r="C70" s="1176" t="s">
        <v>398</v>
      </c>
      <c r="D70" s="327">
        <v>644999.47728790005</v>
      </c>
      <c r="E70" s="327">
        <v>703765.87942279992</v>
      </c>
      <c r="F70" s="327">
        <v>834792</v>
      </c>
      <c r="G70" s="327">
        <v>880336.15702899999</v>
      </c>
      <c r="H70" s="327">
        <v>880615.96794680005</v>
      </c>
      <c r="I70" s="327">
        <v>868498.17945809988</v>
      </c>
      <c r="J70" s="327">
        <v>864319.74480059999</v>
      </c>
      <c r="K70" s="327">
        <v>868702.34722959984</v>
      </c>
      <c r="L70" s="327">
        <v>874276.66415099998</v>
      </c>
      <c r="M70" s="327">
        <v>890587.02393289993</v>
      </c>
      <c r="N70" s="327">
        <v>774238.51931409992</v>
      </c>
      <c r="O70" s="327">
        <v>811109.02022429986</v>
      </c>
      <c r="P70" s="327">
        <v>936924.90362150001</v>
      </c>
      <c r="Q70" s="327">
        <v>940602.12704319996</v>
      </c>
      <c r="R70" s="327">
        <v>952398.00999820011</v>
      </c>
      <c r="S70" s="1017">
        <v>923109.65820440021</v>
      </c>
    </row>
    <row r="71" spans="1:20" ht="22.35" customHeight="1">
      <c r="A71" s="172"/>
      <c r="B71" s="1271" t="s">
        <v>17</v>
      </c>
      <c r="C71" s="1176" t="s">
        <v>399</v>
      </c>
      <c r="D71" s="327">
        <v>793772.88537040004</v>
      </c>
      <c r="E71" s="327">
        <v>888106.40756150009</v>
      </c>
      <c r="F71" s="327">
        <v>989283</v>
      </c>
      <c r="G71" s="327">
        <v>1068599.4225246001</v>
      </c>
      <c r="H71" s="327">
        <v>1056267.8782421998</v>
      </c>
      <c r="I71" s="327">
        <v>1056860.1840436</v>
      </c>
      <c r="J71" s="327">
        <v>1063799.2554940002</v>
      </c>
      <c r="K71" s="327">
        <v>1077644.5513697001</v>
      </c>
      <c r="L71" s="327">
        <v>1063155.7939402</v>
      </c>
      <c r="M71" s="327">
        <v>1048891.2367856002</v>
      </c>
      <c r="N71" s="327">
        <v>940201.14814350009</v>
      </c>
      <c r="O71" s="327">
        <v>997049.0130407</v>
      </c>
      <c r="P71" s="327">
        <v>1105439.9415973001</v>
      </c>
      <c r="Q71" s="327">
        <v>1119138.2396726001</v>
      </c>
      <c r="R71" s="327">
        <v>1127023.3833548999</v>
      </c>
      <c r="S71" s="1017">
        <v>1075682.7153955998</v>
      </c>
    </row>
    <row r="72" spans="1:20" s="323" customFormat="1" ht="27.2" customHeight="1">
      <c r="A72" s="1358" t="s">
        <v>400</v>
      </c>
      <c r="B72" s="1359"/>
      <c r="C72" s="1359"/>
      <c r="D72" s="326">
        <v>22.378525444179274</v>
      </c>
      <c r="E72" s="326">
        <v>22.269509560070702</v>
      </c>
      <c r="F72" s="326">
        <v>19.45</v>
      </c>
      <c r="G72" s="326">
        <v>19.885695182083339</v>
      </c>
      <c r="H72" s="326">
        <v>18.115178753011552</v>
      </c>
      <c r="I72" s="326">
        <v>18.244408649294495</v>
      </c>
      <c r="J72" s="326">
        <v>18.430797257995884</v>
      </c>
      <c r="K72" s="326">
        <v>18.054622421647881</v>
      </c>
      <c r="L72" s="326">
        <v>16.571435908488834</v>
      </c>
      <c r="M72" s="326">
        <v>16.997984018477744</v>
      </c>
      <c r="N72" s="326">
        <v>19.097697231513528</v>
      </c>
      <c r="O72" s="326">
        <v>18.558435162528365</v>
      </c>
      <c r="P72" s="326">
        <v>16.933378424908383</v>
      </c>
      <c r="Q72" s="326">
        <v>17.215813631135006</v>
      </c>
      <c r="R72" s="326">
        <v>17.521309824732771</v>
      </c>
      <c r="S72" s="1016">
        <v>18.103304995566518</v>
      </c>
      <c r="T72" s="322"/>
    </row>
    <row r="73" spans="1:20" ht="22.35" customHeight="1">
      <c r="A73" s="172"/>
      <c r="B73" s="1271" t="s">
        <v>17</v>
      </c>
      <c r="C73" s="1176" t="s">
        <v>401</v>
      </c>
      <c r="D73" s="327">
        <v>183586.35465260001</v>
      </c>
      <c r="E73" s="327">
        <v>202978.69763639997</v>
      </c>
      <c r="F73" s="327">
        <v>204207</v>
      </c>
      <c r="G73" s="327">
        <v>226201.18733389999</v>
      </c>
      <c r="H73" s="327">
        <v>189740.32532439998</v>
      </c>
      <c r="I73" s="327">
        <v>197517.23357399995</v>
      </c>
      <c r="J73" s="327">
        <v>198184.62817010004</v>
      </c>
      <c r="K73" s="327">
        <v>193310.63589090001</v>
      </c>
      <c r="L73" s="327">
        <v>173717.6182002</v>
      </c>
      <c r="M73" s="327">
        <v>190772.87693449997</v>
      </c>
      <c r="N73" s="327">
        <v>194610.17306159998</v>
      </c>
      <c r="O73" s="327">
        <v>198354.43207149999</v>
      </c>
      <c r="P73" s="327">
        <v>185959.31335490005</v>
      </c>
      <c r="Q73" s="327">
        <v>188061.72279839998</v>
      </c>
      <c r="R73" s="327">
        <v>203368.17233160004</v>
      </c>
      <c r="S73" s="1017">
        <v>206896.77978509999</v>
      </c>
    </row>
    <row r="74" spans="1:20" ht="22.35" customHeight="1">
      <c r="A74" s="172"/>
      <c r="B74" s="1271" t="s">
        <v>17</v>
      </c>
      <c r="C74" s="1176" t="s">
        <v>402</v>
      </c>
      <c r="D74" s="327">
        <v>83949.872482699997</v>
      </c>
      <c r="E74" s="327">
        <v>98200.091142299978</v>
      </c>
      <c r="F74" s="327">
        <v>98951</v>
      </c>
      <c r="G74" s="327">
        <v>106292.62620989994</v>
      </c>
      <c r="H74" s="327">
        <v>109986.18391250001</v>
      </c>
      <c r="I74" s="327">
        <v>105113.5098518</v>
      </c>
      <c r="J74" s="327">
        <v>108467.07855639998</v>
      </c>
      <c r="K74" s="327">
        <v>108062.90497379997</v>
      </c>
      <c r="L74" s="327">
        <v>103033.80197470001</v>
      </c>
      <c r="M74" s="327">
        <v>93914.050508299988</v>
      </c>
      <c r="N74" s="327">
        <v>90911.894018699997</v>
      </c>
      <c r="O74" s="327">
        <v>95676.237362899978</v>
      </c>
      <c r="P74" s="327">
        <v>111804.44820670002</v>
      </c>
      <c r="Q74" s="327">
        <v>115309.7107504</v>
      </c>
      <c r="R74" s="327">
        <v>111043.68810560003</v>
      </c>
      <c r="S74" s="1017">
        <v>105178.69083010001</v>
      </c>
    </row>
    <row r="75" spans="1:20" ht="22.35" customHeight="1" thickBot="1">
      <c r="A75" s="298"/>
      <c r="B75" s="299" t="s">
        <v>17</v>
      </c>
      <c r="C75" s="300" t="s">
        <v>403</v>
      </c>
      <c r="D75" s="329">
        <v>1195504.2694954998</v>
      </c>
      <c r="E75" s="329">
        <v>1352426.67992435</v>
      </c>
      <c r="F75" s="329">
        <v>1558863</v>
      </c>
      <c r="G75" s="329">
        <v>1672025.0939145994</v>
      </c>
      <c r="H75" s="329">
        <v>1654560.042289207</v>
      </c>
      <c r="I75" s="329">
        <v>1658758.8517839003</v>
      </c>
      <c r="J75" s="329">
        <v>1663800.5531392</v>
      </c>
      <c r="K75" s="329">
        <v>1669232.0328081003</v>
      </c>
      <c r="L75" s="329">
        <v>1670050.9340480999</v>
      </c>
      <c r="M75" s="329">
        <v>1674827.5979865002</v>
      </c>
      <c r="N75" s="329">
        <v>1495060.1824870999</v>
      </c>
      <c r="O75" s="329">
        <v>1584350.5492751996</v>
      </c>
      <c r="P75" s="329">
        <v>1758442.7282603004</v>
      </c>
      <c r="Q75" s="329">
        <v>1762167.2727692001</v>
      </c>
      <c r="R75" s="329">
        <v>1794454.0880921006</v>
      </c>
      <c r="S75" s="1018">
        <v>1723859.1002671996</v>
      </c>
    </row>
    <row r="76" spans="1:20" ht="75" customHeight="1">
      <c r="A76" s="1333" t="s">
        <v>753</v>
      </c>
      <c r="B76" s="1334"/>
      <c r="C76" s="1334"/>
      <c r="D76" s="1334"/>
      <c r="E76" s="1334"/>
      <c r="F76" s="1334"/>
      <c r="G76" s="1334"/>
      <c r="H76" s="1334"/>
      <c r="I76" s="1334"/>
      <c r="J76" s="1334"/>
      <c r="K76" s="1334"/>
      <c r="L76" s="1334"/>
      <c r="M76" s="1334"/>
      <c r="N76" s="1334"/>
      <c r="O76" s="1334"/>
      <c r="P76" s="1334"/>
      <c r="Q76" s="1334"/>
      <c r="R76" s="1334"/>
      <c r="S76" s="1335"/>
    </row>
    <row r="77" spans="1:20" ht="22.35" customHeight="1">
      <c r="A77" s="1341" t="s">
        <v>405</v>
      </c>
      <c r="B77" s="1342"/>
      <c r="C77" s="1342"/>
      <c r="D77" s="1340">
        <v>2021</v>
      </c>
      <c r="E77" s="1340">
        <v>2022</v>
      </c>
      <c r="F77" s="1340">
        <v>2023</v>
      </c>
      <c r="G77" s="1340">
        <v>2024</v>
      </c>
      <c r="H77" s="1340"/>
      <c r="I77" s="1340"/>
      <c r="J77" s="1340"/>
      <c r="K77" s="1340"/>
      <c r="L77" s="1340"/>
      <c r="M77" s="1340"/>
      <c r="N77" s="1340">
        <v>2025</v>
      </c>
      <c r="O77" s="1340"/>
      <c r="P77" s="1340"/>
      <c r="Q77" s="1340"/>
      <c r="R77" s="1340"/>
      <c r="S77" s="1344"/>
    </row>
    <row r="78" spans="1:20" ht="22.35" customHeight="1">
      <c r="A78" s="1341"/>
      <c r="B78" s="1342"/>
      <c r="C78" s="1342"/>
      <c r="D78" s="1339"/>
      <c r="E78" s="1340"/>
      <c r="F78" s="1340"/>
      <c r="G78" s="807" t="s">
        <v>5</v>
      </c>
      <c r="H78" s="807" t="s">
        <v>6</v>
      </c>
      <c r="I78" s="807" t="s">
        <v>267</v>
      </c>
      <c r="J78" s="807" t="s">
        <v>7</v>
      </c>
      <c r="K78" s="807" t="s">
        <v>13</v>
      </c>
      <c r="L78" s="807" t="s">
        <v>14</v>
      </c>
      <c r="M78" s="807" t="s">
        <v>904</v>
      </c>
      <c r="N78" s="807" t="s">
        <v>0</v>
      </c>
      <c r="O78" s="807" t="s">
        <v>1</v>
      </c>
      <c r="P78" s="807" t="s">
        <v>2</v>
      </c>
      <c r="Q78" s="807" t="s">
        <v>3</v>
      </c>
      <c r="R78" s="807" t="s">
        <v>4</v>
      </c>
      <c r="S78" s="810" t="s">
        <v>5</v>
      </c>
    </row>
    <row r="79" spans="1:20" s="323" customFormat="1" ht="27.2" customHeight="1">
      <c r="A79" s="1360" t="s">
        <v>383</v>
      </c>
      <c r="B79" s="1361"/>
      <c r="C79" s="1361"/>
      <c r="D79" s="326">
        <v>25.303134111733232</v>
      </c>
      <c r="E79" s="326">
        <v>24.382735797271948</v>
      </c>
      <c r="F79" s="326">
        <v>25.8</v>
      </c>
      <c r="G79" s="326">
        <v>24.437403962357145</v>
      </c>
      <c r="H79" s="326">
        <v>24.750878583328557</v>
      </c>
      <c r="I79" s="326">
        <v>25.007971353673675</v>
      </c>
      <c r="J79" s="326">
        <v>25.066815431117313</v>
      </c>
      <c r="K79" s="326">
        <v>24.902242005269866</v>
      </c>
      <c r="L79" s="326">
        <v>24.928343971558931</v>
      </c>
      <c r="M79" s="326">
        <v>24.967875915013021</v>
      </c>
      <c r="N79" s="326">
        <v>24.981935574744682</v>
      </c>
      <c r="O79" s="326">
        <v>24.955266885620745</v>
      </c>
      <c r="P79" s="326">
        <v>24.669991511547526</v>
      </c>
      <c r="Q79" s="326">
        <v>24.461900537557728</v>
      </c>
      <c r="R79" s="326">
        <v>24.419146056774306</v>
      </c>
      <c r="S79" s="1016">
        <v>24.527393185500362</v>
      </c>
      <c r="T79" s="322"/>
    </row>
    <row r="80" spans="1:20" ht="22.35" customHeight="1">
      <c r="A80" s="171"/>
      <c r="B80" s="1271" t="s">
        <v>17</v>
      </c>
      <c r="C80" s="1176" t="s">
        <v>384</v>
      </c>
      <c r="D80" s="327">
        <v>357409.04065860005</v>
      </c>
      <c r="E80" s="327">
        <v>391102.68446020002</v>
      </c>
      <c r="F80" s="327">
        <v>415037</v>
      </c>
      <c r="G80" s="327">
        <v>416490.17795969994</v>
      </c>
      <c r="H80" s="327">
        <v>423588.24273889995</v>
      </c>
      <c r="I80" s="327">
        <v>426657.39591600001</v>
      </c>
      <c r="J80" s="327">
        <v>436413.07142649998</v>
      </c>
      <c r="K80" s="327">
        <v>435303.25034940004</v>
      </c>
      <c r="L80" s="327">
        <v>438403.64935550001</v>
      </c>
      <c r="M80" s="327">
        <v>442104.38811159995</v>
      </c>
      <c r="N80" s="327">
        <v>464372.36603389995</v>
      </c>
      <c r="O80" s="327">
        <v>470655.59880779992</v>
      </c>
      <c r="P80" s="327">
        <v>451654.09833499999</v>
      </c>
      <c r="Q80" s="327">
        <v>445974.29417689994</v>
      </c>
      <c r="R80" s="327">
        <v>446705.51499319996</v>
      </c>
      <c r="S80" s="1017">
        <v>470744.69610700005</v>
      </c>
    </row>
    <row r="81" spans="1:20" ht="22.35" customHeight="1">
      <c r="A81" s="171"/>
      <c r="B81" s="1271" t="s">
        <v>17</v>
      </c>
      <c r="C81" s="1272" t="s">
        <v>385</v>
      </c>
      <c r="D81" s="327">
        <v>1412508.9764784002</v>
      </c>
      <c r="E81" s="327">
        <v>1604014.7738629</v>
      </c>
      <c r="F81" s="327">
        <v>1608457</v>
      </c>
      <c r="G81" s="327">
        <v>1704314.3314291998</v>
      </c>
      <c r="H81" s="327">
        <v>1711406.8953666</v>
      </c>
      <c r="I81" s="327">
        <v>1706085.5911981999</v>
      </c>
      <c r="J81" s="327">
        <v>1740999.2610578998</v>
      </c>
      <c r="K81" s="327">
        <v>1748048.4297649995</v>
      </c>
      <c r="L81" s="327">
        <v>1758655.3276690999</v>
      </c>
      <c r="M81" s="327">
        <v>1770692.8279219999</v>
      </c>
      <c r="N81" s="327">
        <v>1858832.6138482001</v>
      </c>
      <c r="O81" s="327">
        <v>1885997.0561124003</v>
      </c>
      <c r="P81" s="327">
        <v>1830783.35525</v>
      </c>
      <c r="Q81" s="327">
        <v>1823138.3677330001</v>
      </c>
      <c r="R81" s="327">
        <v>1829324.8828383</v>
      </c>
      <c r="S81" s="1017">
        <v>1919261.0178618</v>
      </c>
    </row>
    <row r="82" spans="1:20" s="323" customFormat="1" ht="27.2" customHeight="1">
      <c r="A82" s="1360" t="s">
        <v>386</v>
      </c>
      <c r="B82" s="1361"/>
      <c r="C82" s="1361"/>
      <c r="D82" s="326">
        <v>23.241307202377286</v>
      </c>
      <c r="E82" s="326">
        <v>22.698807362432692</v>
      </c>
      <c r="F82" s="326">
        <v>24.3</v>
      </c>
      <c r="G82" s="326">
        <v>23.049787637135715</v>
      </c>
      <c r="H82" s="326">
        <v>23.314134079407829</v>
      </c>
      <c r="I82" s="326">
        <v>23.611497366271468</v>
      </c>
      <c r="J82" s="326">
        <v>23.625434188769646</v>
      </c>
      <c r="K82" s="326">
        <v>23.550271350539369</v>
      </c>
      <c r="L82" s="326">
        <v>23.55330237070979</v>
      </c>
      <c r="M82" s="326">
        <v>23.602633088798513</v>
      </c>
      <c r="N82" s="326">
        <v>23.4808891590625</v>
      </c>
      <c r="O82" s="326">
        <v>23.471363288974199</v>
      </c>
      <c r="P82" s="326">
        <v>23.366782511794412</v>
      </c>
      <c r="Q82" s="326">
        <v>23.125854881084155</v>
      </c>
      <c r="R82" s="326">
        <v>23.09346147323696</v>
      </c>
      <c r="S82" s="1016">
        <v>23.190215421748793</v>
      </c>
      <c r="T82" s="322"/>
    </row>
    <row r="83" spans="1:20" ht="22.35" customHeight="1">
      <c r="A83" s="171"/>
      <c r="B83" s="1271" t="s">
        <v>17</v>
      </c>
      <c r="C83" s="1176" t="s">
        <v>387</v>
      </c>
      <c r="D83" s="327">
        <v>328285.55048450007</v>
      </c>
      <c r="E83" s="327">
        <v>364092.22358410002</v>
      </c>
      <c r="F83" s="327">
        <v>390825</v>
      </c>
      <c r="G83" s="327">
        <v>392840.83406369993</v>
      </c>
      <c r="H83" s="327">
        <v>398999.69822999998</v>
      </c>
      <c r="I83" s="327">
        <v>402832.35443209996</v>
      </c>
      <c r="J83" s="327">
        <v>411318.63464819995</v>
      </c>
      <c r="K83" s="327">
        <v>411670.14854850003</v>
      </c>
      <c r="L83" s="327">
        <v>414221.40698450012</v>
      </c>
      <c r="M83" s="327">
        <v>417930.13130410004</v>
      </c>
      <c r="N83" s="327">
        <v>436470.4257102001</v>
      </c>
      <c r="O83" s="327">
        <v>442669.22065950005</v>
      </c>
      <c r="P83" s="327">
        <v>427795.16488339996</v>
      </c>
      <c r="Q83" s="327">
        <v>421616.33320330002</v>
      </c>
      <c r="R83" s="327">
        <v>422454.43703859992</v>
      </c>
      <c r="S83" s="1017">
        <v>445080.7645478</v>
      </c>
    </row>
    <row r="84" spans="1:20" ht="22.35" customHeight="1">
      <c r="A84" s="171"/>
      <c r="B84" s="1271" t="s">
        <v>17</v>
      </c>
      <c r="C84" s="1272" t="s">
        <v>385</v>
      </c>
      <c r="D84" s="327">
        <v>1412508.9764784002</v>
      </c>
      <c r="E84" s="327">
        <v>1604014.7738629</v>
      </c>
      <c r="F84" s="327">
        <v>1608457</v>
      </c>
      <c r="G84" s="327">
        <v>1704314.3314291998</v>
      </c>
      <c r="H84" s="327">
        <v>1711406.8953666</v>
      </c>
      <c r="I84" s="327">
        <v>1706085.5911981999</v>
      </c>
      <c r="J84" s="327">
        <v>1740999.2610578998</v>
      </c>
      <c r="K84" s="327">
        <v>1748048.4297649995</v>
      </c>
      <c r="L84" s="327">
        <v>1758655.3276690999</v>
      </c>
      <c r="M84" s="327">
        <v>1770692.8279219999</v>
      </c>
      <c r="N84" s="327">
        <v>1858832.6138482001</v>
      </c>
      <c r="O84" s="327">
        <v>1885997.0561124003</v>
      </c>
      <c r="P84" s="327">
        <v>1830783.35525</v>
      </c>
      <c r="Q84" s="327">
        <v>1823138.3677330001</v>
      </c>
      <c r="R84" s="327">
        <v>1829324.8828383</v>
      </c>
      <c r="S84" s="1017">
        <v>1919261.0178618</v>
      </c>
    </row>
    <row r="85" spans="1:20" s="323" customFormat="1" ht="27.2" customHeight="1">
      <c r="A85" s="1356" t="s">
        <v>388</v>
      </c>
      <c r="B85" s="1357"/>
      <c r="C85" s="1357"/>
      <c r="D85" s="326">
        <v>1.4123191499394199</v>
      </c>
      <c r="E85" s="326">
        <v>1.6840425475331033</v>
      </c>
      <c r="F85" s="326">
        <v>1.78</v>
      </c>
      <c r="G85" s="326">
        <v>1.7229281096326623</v>
      </c>
      <c r="H85" s="326">
        <v>1.7701463576446166</v>
      </c>
      <c r="I85" s="326">
        <v>1.7577294399590988</v>
      </c>
      <c r="J85" s="326">
        <v>1.7832894302015516</v>
      </c>
      <c r="K85" s="326">
        <v>1.7546145069288028</v>
      </c>
      <c r="L85" s="326">
        <v>1.7212966535214556</v>
      </c>
      <c r="M85" s="326">
        <v>1.7374243665049256</v>
      </c>
      <c r="N85" s="326">
        <v>1.5738553665400932</v>
      </c>
      <c r="O85" s="326">
        <v>1.6035586129045474</v>
      </c>
      <c r="P85" s="326">
        <v>1.7396047156916645</v>
      </c>
      <c r="Q85" s="326">
        <v>1.7223106337010681</v>
      </c>
      <c r="R85" s="326">
        <v>1.6648384807733274</v>
      </c>
      <c r="S85" s="1016">
        <v>1.7206651322180195</v>
      </c>
      <c r="T85" s="322"/>
    </row>
    <row r="86" spans="1:20" ht="22.35" customHeight="1">
      <c r="A86" s="172"/>
      <c r="B86" s="1271" t="s">
        <v>17</v>
      </c>
      <c r="C86" s="1176" t="s">
        <v>389</v>
      </c>
      <c r="D86" s="327">
        <v>33297.538038899998</v>
      </c>
      <c r="E86" s="327">
        <v>43449.730622000003</v>
      </c>
      <c r="F86" s="327">
        <v>48704</v>
      </c>
      <c r="G86" s="327">
        <v>49989.167372400007</v>
      </c>
      <c r="H86" s="327">
        <v>51553.15683439999</v>
      </c>
      <c r="I86" s="327">
        <v>51375.064858000005</v>
      </c>
      <c r="J86" s="327">
        <v>52328.833185400006</v>
      </c>
      <c r="K86" s="327">
        <v>51617.900934199999</v>
      </c>
      <c r="L86" s="327">
        <v>50775.322913199991</v>
      </c>
      <c r="M86" s="327">
        <v>51493.248882099993</v>
      </c>
      <c r="N86" s="327">
        <v>50896.240411200008</v>
      </c>
      <c r="O86" s="327">
        <v>51965.818986599996</v>
      </c>
      <c r="P86" s="327">
        <v>53626.552832000001</v>
      </c>
      <c r="Q86" s="327">
        <v>53275.679524499996</v>
      </c>
      <c r="R86" s="327">
        <v>51583.035264799997</v>
      </c>
      <c r="S86" s="1017">
        <v>55766.126925399993</v>
      </c>
      <c r="T86" s="250"/>
    </row>
    <row r="87" spans="1:20" ht="22.35" customHeight="1">
      <c r="A87" s="172"/>
      <c r="B87" s="1271" t="s">
        <v>17</v>
      </c>
      <c r="C87" s="1176" t="s">
        <v>390</v>
      </c>
      <c r="D87" s="327">
        <v>2357649.6884806999</v>
      </c>
      <c r="E87" s="327">
        <v>2580085.0866653002</v>
      </c>
      <c r="F87" s="327">
        <v>2739812</v>
      </c>
      <c r="G87" s="327">
        <v>2901407.6149153998</v>
      </c>
      <c r="H87" s="327">
        <v>2912366.9131515995</v>
      </c>
      <c r="I87" s="327">
        <v>2922808.4647200005</v>
      </c>
      <c r="J87" s="327">
        <v>2934399.3352489998</v>
      </c>
      <c r="K87" s="327">
        <v>2941837.1232180004</v>
      </c>
      <c r="L87" s="327">
        <v>2949829.8744334998</v>
      </c>
      <c r="M87" s="327">
        <v>2963769.2365098996</v>
      </c>
      <c r="N87" s="327">
        <v>3233857.5381986001</v>
      </c>
      <c r="O87" s="327">
        <v>3240656.0364185008</v>
      </c>
      <c r="P87" s="327">
        <v>3082686.1038186001</v>
      </c>
      <c r="Q87" s="327">
        <v>3093267.7579779001</v>
      </c>
      <c r="R87" s="327">
        <v>3098380.7654925999</v>
      </c>
      <c r="S87" s="1017">
        <v>3240963.3856830001</v>
      </c>
      <c r="T87" s="250"/>
    </row>
    <row r="88" spans="1:20" s="323" customFormat="1" ht="27.2" customHeight="1">
      <c r="A88" s="1358" t="s">
        <v>391</v>
      </c>
      <c r="B88" s="1359"/>
      <c r="C88" s="1359"/>
      <c r="D88" s="326">
        <v>83.483092148963465</v>
      </c>
      <c r="E88" s="326">
        <v>79.134485458309427</v>
      </c>
      <c r="F88" s="326">
        <v>79.98</v>
      </c>
      <c r="G88" s="326">
        <v>81.331570373252219</v>
      </c>
      <c r="H88" s="326">
        <v>80.32711469764331</v>
      </c>
      <c r="I88" s="326">
        <v>80.776457777813235</v>
      </c>
      <c r="J88" s="326">
        <v>80.485132377338758</v>
      </c>
      <c r="K88" s="326">
        <v>80.817414492033194</v>
      </c>
      <c r="L88" s="326">
        <v>81.057262049348651</v>
      </c>
      <c r="M88" s="326">
        <v>81.047418392248616</v>
      </c>
      <c r="N88" s="326">
        <v>84.680945781891708</v>
      </c>
      <c r="O88" s="326">
        <v>83.712907231710972</v>
      </c>
      <c r="P88" s="326">
        <v>82.364850757263369</v>
      </c>
      <c r="Q88" s="326">
        <v>82.185301267841496</v>
      </c>
      <c r="R88" s="326">
        <v>83.779516729711958</v>
      </c>
      <c r="S88" s="1016">
        <v>86.412398702418756</v>
      </c>
      <c r="T88" s="322"/>
    </row>
    <row r="89" spans="1:20" ht="22.35" customHeight="1">
      <c r="A89" s="172"/>
      <c r="B89" s="1271" t="s">
        <v>17</v>
      </c>
      <c r="C89" s="1176" t="s">
        <v>392</v>
      </c>
      <c r="D89" s="327">
        <v>169751.3927801</v>
      </c>
      <c r="E89" s="327">
        <v>166148.3178696</v>
      </c>
      <c r="F89" s="327">
        <v>196352</v>
      </c>
      <c r="G89" s="327">
        <v>108800.3686575</v>
      </c>
      <c r="H89" s="327">
        <v>123281.55804149999</v>
      </c>
      <c r="I89" s="327">
        <v>144948.71728089996</v>
      </c>
      <c r="J89" s="327">
        <v>163078.05948839997</v>
      </c>
      <c r="K89" s="327">
        <v>180240.13826129996</v>
      </c>
      <c r="L89" s="327">
        <v>198296.7375288</v>
      </c>
      <c r="M89" s="327">
        <v>220934.13888030004</v>
      </c>
      <c r="N89" s="327">
        <v>23530.353572599997</v>
      </c>
      <c r="O89" s="327">
        <v>44706.719022099998</v>
      </c>
      <c r="P89" s="327">
        <v>62881.539302599995</v>
      </c>
      <c r="Q89" s="327">
        <v>82209.87630660001</v>
      </c>
      <c r="R89" s="327">
        <v>111542.47494470002</v>
      </c>
      <c r="S89" s="1017">
        <v>177133.48040880001</v>
      </c>
      <c r="T89" s="250"/>
    </row>
    <row r="90" spans="1:20" ht="22.35" customHeight="1">
      <c r="A90" s="172"/>
      <c r="B90" s="1271" t="s">
        <v>17</v>
      </c>
      <c r="C90" s="1176" t="s">
        <v>393</v>
      </c>
      <c r="D90" s="327">
        <v>203336.25457620001</v>
      </c>
      <c r="E90" s="327">
        <v>209956.90678639998</v>
      </c>
      <c r="F90" s="327">
        <v>245501</v>
      </c>
      <c r="G90" s="327">
        <v>133773.8447176</v>
      </c>
      <c r="H90" s="327">
        <v>153474.4008988</v>
      </c>
      <c r="I90" s="327">
        <v>179444.26045470001</v>
      </c>
      <c r="J90" s="327">
        <v>202618.86223140004</v>
      </c>
      <c r="K90" s="327">
        <v>223021.4111577</v>
      </c>
      <c r="L90" s="327">
        <v>244637.84306960003</v>
      </c>
      <c r="M90" s="327">
        <v>272598.61358080001</v>
      </c>
      <c r="N90" s="327">
        <v>27787.069871899992</v>
      </c>
      <c r="O90" s="327">
        <v>53404.809963599997</v>
      </c>
      <c r="P90" s="327">
        <v>76345.114116599987</v>
      </c>
      <c r="Q90" s="327">
        <v>100029.90198780001</v>
      </c>
      <c r="R90" s="327">
        <v>133138.1217017</v>
      </c>
      <c r="S90" s="1017">
        <v>204986.18608979997</v>
      </c>
      <c r="T90" s="250"/>
    </row>
    <row r="91" spans="1:20" s="323" customFormat="1" ht="27.2" customHeight="1">
      <c r="A91" s="1356" t="s">
        <v>776</v>
      </c>
      <c r="B91" s="1357"/>
      <c r="C91" s="1357"/>
      <c r="D91" s="326">
        <v>3.7893920330737392</v>
      </c>
      <c r="E91" s="326">
        <v>3.8791025671032986</v>
      </c>
      <c r="F91" s="326">
        <v>3.79</v>
      </c>
      <c r="G91" s="326">
        <v>3.5916203696577087</v>
      </c>
      <c r="H91" s="326">
        <v>3.5797952806824394</v>
      </c>
      <c r="I91" s="326">
        <v>3.5739034743179339</v>
      </c>
      <c r="J91" s="326">
        <v>3.5738310093871348</v>
      </c>
      <c r="K91" s="326">
        <v>3.5705869492150342</v>
      </c>
      <c r="L91" s="326">
        <v>3.5503471996501217</v>
      </c>
      <c r="M91" s="326">
        <v>3.547153797637999</v>
      </c>
      <c r="N91" s="326">
        <v>3.4258025596890915</v>
      </c>
      <c r="O91" s="326">
        <v>3.3590529220097922</v>
      </c>
      <c r="P91" s="326">
        <v>3.5323503954651363</v>
      </c>
      <c r="Q91" s="326">
        <v>3.505414052509809</v>
      </c>
      <c r="R91" s="326">
        <v>3.4791100834353017</v>
      </c>
      <c r="S91" s="1016">
        <v>3.583698175601282</v>
      </c>
      <c r="T91" s="322"/>
    </row>
    <row r="92" spans="1:20" ht="22.35" customHeight="1">
      <c r="A92" s="172"/>
      <c r="B92" s="1271" t="s">
        <v>17</v>
      </c>
      <c r="C92" s="1176" t="s">
        <v>395</v>
      </c>
      <c r="D92" s="327">
        <v>86551.953515999994</v>
      </c>
      <c r="E92" s="327">
        <v>96587.635969900002</v>
      </c>
      <c r="F92" s="327">
        <v>99797</v>
      </c>
      <c r="G92" s="327">
        <v>100657.2911624</v>
      </c>
      <c r="H92" s="327">
        <v>100671.05828619999</v>
      </c>
      <c r="I92" s="327">
        <v>100851.8398826</v>
      </c>
      <c r="J92" s="327">
        <v>101223.97648649999</v>
      </c>
      <c r="K92" s="327">
        <v>101375.0520163</v>
      </c>
      <c r="L92" s="327">
        <v>101068.55226879998</v>
      </c>
      <c r="M92" s="327">
        <v>101449.5183385</v>
      </c>
      <c r="N92" s="327">
        <v>106261.08216480003</v>
      </c>
      <c r="O92" s="327">
        <v>104471.8150554</v>
      </c>
      <c r="P92" s="327">
        <v>104500.2173208</v>
      </c>
      <c r="Q92" s="327">
        <v>104111.22814590001</v>
      </c>
      <c r="R92" s="327">
        <v>103510.20323690002</v>
      </c>
      <c r="S92" s="1017">
        <v>111584.98718939998</v>
      </c>
    </row>
    <row r="93" spans="1:20" ht="22.35" customHeight="1">
      <c r="A93" s="172"/>
      <c r="B93" s="1271" t="s">
        <v>17</v>
      </c>
      <c r="C93" s="1176" t="s">
        <v>396</v>
      </c>
      <c r="D93" s="327">
        <v>2284059.0986780003</v>
      </c>
      <c r="E93" s="327">
        <v>2489947.9789220002</v>
      </c>
      <c r="F93" s="327">
        <v>2635698</v>
      </c>
      <c r="G93" s="327">
        <v>2802559.3131379001</v>
      </c>
      <c r="H93" s="327">
        <v>2812201.5476540998</v>
      </c>
      <c r="I93" s="327">
        <v>2821896.0195013997</v>
      </c>
      <c r="J93" s="327">
        <v>2832366.0581773999</v>
      </c>
      <c r="K93" s="327">
        <v>2839170.5189699</v>
      </c>
      <c r="L93" s="327">
        <v>2846723.0551074003</v>
      </c>
      <c r="M93" s="327">
        <v>2860025.9285642998</v>
      </c>
      <c r="N93" s="327">
        <v>3101786.5248616003</v>
      </c>
      <c r="O93" s="327">
        <v>3110156.8650752995</v>
      </c>
      <c r="P93" s="327">
        <v>2958376.3109956002</v>
      </c>
      <c r="Q93" s="327">
        <v>2970012.2891718992</v>
      </c>
      <c r="R93" s="327">
        <v>2975191.9529574993</v>
      </c>
      <c r="S93" s="1017">
        <v>3113682.6183939995</v>
      </c>
    </row>
    <row r="94" spans="1:20" s="323" customFormat="1" ht="27.2" customHeight="1">
      <c r="A94" s="1356" t="s">
        <v>777</v>
      </c>
      <c r="B94" s="1357"/>
      <c r="C94" s="1357"/>
      <c r="D94" s="326">
        <v>79.514415072371207</v>
      </c>
      <c r="E94" s="326">
        <v>84.673487570708389</v>
      </c>
      <c r="F94" s="326">
        <v>88.62</v>
      </c>
      <c r="G94" s="326">
        <v>89.495443071424219</v>
      </c>
      <c r="H94" s="326">
        <v>89.13468729413421</v>
      </c>
      <c r="I94" s="326">
        <v>89.459386023799908</v>
      </c>
      <c r="J94" s="326">
        <v>89.924287894088025</v>
      </c>
      <c r="K94" s="326">
        <v>91.219407884226001</v>
      </c>
      <c r="L94" s="326">
        <v>91.107262437528505</v>
      </c>
      <c r="M94" s="326">
        <v>89.296156440676413</v>
      </c>
      <c r="N94" s="326">
        <v>90.061364905480744</v>
      </c>
      <c r="O94" s="326">
        <v>90.895262161514552</v>
      </c>
      <c r="P94" s="326">
        <v>92.12860626245434</v>
      </c>
      <c r="Q94" s="326">
        <v>91.897592637059091</v>
      </c>
      <c r="R94" s="326">
        <v>92.176454254475502</v>
      </c>
      <c r="S94" s="1016">
        <v>90.894775865031818</v>
      </c>
      <c r="T94" s="322"/>
    </row>
    <row r="95" spans="1:20" ht="27.2" customHeight="1">
      <c r="A95" s="172"/>
      <c r="B95" s="1271" t="s">
        <v>17</v>
      </c>
      <c r="C95" s="1176" t="s">
        <v>398</v>
      </c>
      <c r="D95" s="327">
        <v>1483009.8499153003</v>
      </c>
      <c r="E95" s="327">
        <v>1687209.1594542002</v>
      </c>
      <c r="F95" s="327">
        <v>1834908</v>
      </c>
      <c r="G95" s="327">
        <v>1916653.4035004999</v>
      </c>
      <c r="H95" s="327">
        <v>1921641.3889064002</v>
      </c>
      <c r="I95" s="327">
        <v>1912396.7370683001</v>
      </c>
      <c r="J95" s="327">
        <v>1937438.2023117999</v>
      </c>
      <c r="K95" s="327">
        <v>1957792.5805406</v>
      </c>
      <c r="L95" s="327">
        <v>1960046.0634821998</v>
      </c>
      <c r="M95" s="327">
        <v>1985493.2125170999</v>
      </c>
      <c r="N95" s="327">
        <v>2081608.7861659999</v>
      </c>
      <c r="O95" s="327">
        <v>2103177.7302640998</v>
      </c>
      <c r="P95" s="327">
        <v>2025531.6523606998</v>
      </c>
      <c r="Q95" s="327">
        <v>2035014.0874061999</v>
      </c>
      <c r="R95" s="327">
        <v>2041286.7825820998</v>
      </c>
      <c r="S95" s="1017">
        <v>2134856.6090572998</v>
      </c>
    </row>
    <row r="96" spans="1:20" ht="22.35" customHeight="1">
      <c r="A96" s="172"/>
      <c r="B96" s="1271" t="s">
        <v>17</v>
      </c>
      <c r="C96" s="1176" t="s">
        <v>399</v>
      </c>
      <c r="D96" s="327">
        <v>1865083.0149043002</v>
      </c>
      <c r="E96" s="327">
        <v>1992606.1957058997</v>
      </c>
      <c r="F96" s="327">
        <v>2070642</v>
      </c>
      <c r="G96" s="327">
        <v>2141621.22419</v>
      </c>
      <c r="H96" s="327">
        <v>2155885.0400912999</v>
      </c>
      <c r="I96" s="327">
        <v>2137726.2041118001</v>
      </c>
      <c r="J96" s="327">
        <v>2154521.5955379</v>
      </c>
      <c r="K96" s="327">
        <v>2146245.6575309001</v>
      </c>
      <c r="L96" s="327">
        <v>2151360.9464735999</v>
      </c>
      <c r="M96" s="327">
        <v>2223492.3558397</v>
      </c>
      <c r="N96" s="327">
        <v>2311322.7168504996</v>
      </c>
      <c r="O96" s="327">
        <v>2313847.4770301003</v>
      </c>
      <c r="P96" s="327">
        <v>2198591.4413926997</v>
      </c>
      <c r="Q96" s="327">
        <v>2214436.7757742</v>
      </c>
      <c r="R96" s="327">
        <v>2214542.5305107003</v>
      </c>
      <c r="S96" s="1017">
        <v>2348712.1110539003</v>
      </c>
    </row>
    <row r="97" spans="1:20" s="323" customFormat="1" ht="27.2" customHeight="1">
      <c r="A97" s="1358" t="s">
        <v>400</v>
      </c>
      <c r="B97" s="1359"/>
      <c r="C97" s="1359"/>
      <c r="D97" s="326">
        <v>21.709765322103351</v>
      </c>
      <c r="E97" s="326">
        <v>17.120509386041462</v>
      </c>
      <c r="F97" s="326">
        <v>13.31</v>
      </c>
      <c r="G97" s="326">
        <v>12.341408727111599</v>
      </c>
      <c r="H97" s="326">
        <v>11.105977848772119</v>
      </c>
      <c r="I97" s="326">
        <v>11.525926668127347</v>
      </c>
      <c r="J97" s="326">
        <v>10.631617863826245</v>
      </c>
      <c r="K97" s="326">
        <v>9.7882706242408162</v>
      </c>
      <c r="L97" s="326">
        <v>10.065548771678607</v>
      </c>
      <c r="M97" s="326">
        <v>10.912801359303819</v>
      </c>
      <c r="N97" s="326">
        <v>11.446432519937041</v>
      </c>
      <c r="O97" s="326">
        <v>11.804481824567125</v>
      </c>
      <c r="P97" s="326">
        <v>11.255510915972105</v>
      </c>
      <c r="Q97" s="326">
        <v>12.339540470752679</v>
      </c>
      <c r="R97" s="326">
        <v>11.630237591446372</v>
      </c>
      <c r="S97" s="1016">
        <v>12.128328507683202</v>
      </c>
      <c r="T97" s="322"/>
    </row>
    <row r="98" spans="1:20" ht="22.35" customHeight="1">
      <c r="A98" s="172"/>
      <c r="B98" s="1271" t="s">
        <v>17</v>
      </c>
      <c r="C98" s="1176" t="s">
        <v>401</v>
      </c>
      <c r="D98" s="327">
        <v>315680.10240199993</v>
      </c>
      <c r="E98" s="327">
        <v>284281.10386410006</v>
      </c>
      <c r="F98" s="327">
        <v>229825</v>
      </c>
      <c r="G98" s="327">
        <v>202125.51565330001</v>
      </c>
      <c r="H98" s="327">
        <v>161511.09131789999</v>
      </c>
      <c r="I98" s="327">
        <v>180772.55288860001</v>
      </c>
      <c r="J98" s="327">
        <v>167534.7521409</v>
      </c>
      <c r="K98" s="327">
        <v>133478.6925259</v>
      </c>
      <c r="L98" s="327">
        <v>151459.30006530002</v>
      </c>
      <c r="M98" s="327">
        <v>189308.6927893</v>
      </c>
      <c r="N98" s="327">
        <v>169083.05911530001</v>
      </c>
      <c r="O98" s="327">
        <v>155756.1541942</v>
      </c>
      <c r="P98" s="327">
        <v>166090.93200129998</v>
      </c>
      <c r="Q98" s="327">
        <v>184365.3936367</v>
      </c>
      <c r="R98" s="327">
        <v>179333.92956089997</v>
      </c>
      <c r="S98" s="1017">
        <v>190171.82388859996</v>
      </c>
    </row>
    <row r="99" spans="1:20" ht="22.35" customHeight="1">
      <c r="A99" s="172"/>
      <c r="B99" s="1271" t="s">
        <v>17</v>
      </c>
      <c r="C99" s="1176" t="s">
        <v>402</v>
      </c>
      <c r="D99" s="327">
        <v>222490.23403390002</v>
      </c>
      <c r="E99" s="327">
        <v>179198.29934040003</v>
      </c>
      <c r="F99" s="327">
        <v>152861</v>
      </c>
      <c r="G99" s="327">
        <v>164548.17423199999</v>
      </c>
      <c r="H99" s="327">
        <v>169238.55633869997</v>
      </c>
      <c r="I99" s="327">
        <v>164532.60644239996</v>
      </c>
      <c r="J99" s="327">
        <v>154297.74827540002</v>
      </c>
      <c r="K99" s="327">
        <v>161028.56375259999</v>
      </c>
      <c r="L99" s="327">
        <v>153502.40734519999</v>
      </c>
      <c r="M99" s="327">
        <v>150854.48057509999</v>
      </c>
      <c r="N99" s="327">
        <v>201078.26178549998</v>
      </c>
      <c r="O99" s="327">
        <v>227589.02610819999</v>
      </c>
      <c r="P99" s="327">
        <v>185993.63994319999</v>
      </c>
      <c r="Q99" s="327">
        <v>201246.8157259</v>
      </c>
      <c r="R99" s="327">
        <v>183393.73464169999</v>
      </c>
      <c r="S99" s="1017">
        <v>206074.98618949999</v>
      </c>
    </row>
    <row r="100" spans="1:20" ht="22.35" customHeight="1" thickBot="1">
      <c r="A100" s="298"/>
      <c r="B100" s="299" t="s">
        <v>17</v>
      </c>
      <c r="C100" s="300" t="s">
        <v>403</v>
      </c>
      <c r="D100" s="329">
        <v>2478932.0771144996</v>
      </c>
      <c r="E100" s="329">
        <v>2707158.9562771996</v>
      </c>
      <c r="F100" s="329">
        <v>2874143</v>
      </c>
      <c r="G100" s="329">
        <v>2971084.5657335008</v>
      </c>
      <c r="H100" s="329">
        <v>2978122.7025694828</v>
      </c>
      <c r="I100" s="329">
        <v>2995899.3256990998</v>
      </c>
      <c r="J100" s="329">
        <v>3027126.2994818999</v>
      </c>
      <c r="K100" s="329">
        <v>3008777.2149366997</v>
      </c>
      <c r="L100" s="329">
        <v>3029757.3865875006</v>
      </c>
      <c r="M100" s="329">
        <v>3117102.2193525997</v>
      </c>
      <c r="N100" s="329">
        <v>3233857.5381986001</v>
      </c>
      <c r="O100" s="329">
        <v>3247454.5346378004</v>
      </c>
      <c r="P100" s="329">
        <v>3128108.3068817006</v>
      </c>
      <c r="Q100" s="329">
        <v>3125012.7205027002</v>
      </c>
      <c r="R100" s="329">
        <v>3118832.7955516004</v>
      </c>
      <c r="S100" s="1018">
        <v>3267118.0519812</v>
      </c>
    </row>
    <row r="101" spans="1:20" ht="75" customHeight="1">
      <c r="A101" s="1333" t="s">
        <v>738</v>
      </c>
      <c r="B101" s="1334"/>
      <c r="C101" s="1334"/>
      <c r="D101" s="1334"/>
      <c r="E101" s="1334"/>
      <c r="F101" s="1334"/>
      <c r="G101" s="1334"/>
      <c r="H101" s="1334"/>
      <c r="I101" s="1334"/>
      <c r="J101" s="1334"/>
      <c r="K101" s="1334"/>
      <c r="L101" s="1334"/>
      <c r="M101" s="1334"/>
      <c r="N101" s="1334"/>
      <c r="O101" s="1334"/>
      <c r="P101" s="1334"/>
      <c r="Q101" s="1334"/>
      <c r="R101" s="1334"/>
      <c r="S101" s="1335"/>
    </row>
    <row r="102" spans="1:20" ht="22.35" customHeight="1">
      <c r="A102" s="1341" t="s">
        <v>405</v>
      </c>
      <c r="B102" s="1342"/>
      <c r="C102" s="1342"/>
      <c r="D102" s="1340">
        <v>2021</v>
      </c>
      <c r="E102" s="1340">
        <v>2022</v>
      </c>
      <c r="F102" s="1340">
        <v>2023</v>
      </c>
      <c r="G102" s="1340">
        <v>2024</v>
      </c>
      <c r="H102" s="1340"/>
      <c r="I102" s="1340"/>
      <c r="J102" s="1340"/>
      <c r="K102" s="1340"/>
      <c r="L102" s="1340"/>
      <c r="M102" s="1340"/>
      <c r="N102" s="1340">
        <v>2025</v>
      </c>
      <c r="O102" s="1340"/>
      <c r="P102" s="1340"/>
      <c r="Q102" s="1340"/>
      <c r="R102" s="1340"/>
      <c r="S102" s="1344"/>
    </row>
    <row r="103" spans="1:20" ht="22.35" customHeight="1">
      <c r="A103" s="1341"/>
      <c r="B103" s="1342"/>
      <c r="C103" s="1342"/>
      <c r="D103" s="1339"/>
      <c r="E103" s="1340"/>
      <c r="F103" s="1340"/>
      <c r="G103" s="807" t="s">
        <v>5</v>
      </c>
      <c r="H103" s="807" t="s">
        <v>6</v>
      </c>
      <c r="I103" s="807" t="s">
        <v>267</v>
      </c>
      <c r="J103" s="807" t="s">
        <v>7</v>
      </c>
      <c r="K103" s="807" t="s">
        <v>13</v>
      </c>
      <c r="L103" s="807" t="s">
        <v>14</v>
      </c>
      <c r="M103" s="807" t="s">
        <v>904</v>
      </c>
      <c r="N103" s="807" t="s">
        <v>0</v>
      </c>
      <c r="O103" s="807" t="s">
        <v>1</v>
      </c>
      <c r="P103" s="807" t="s">
        <v>2</v>
      </c>
      <c r="Q103" s="807" t="s">
        <v>3</v>
      </c>
      <c r="R103" s="807" t="s">
        <v>4</v>
      </c>
      <c r="S103" s="810" t="s">
        <v>5</v>
      </c>
    </row>
    <row r="104" spans="1:20" s="323" customFormat="1" ht="27.2" customHeight="1">
      <c r="A104" s="1360" t="s">
        <v>383</v>
      </c>
      <c r="B104" s="1361"/>
      <c r="C104" s="1361"/>
      <c r="D104" s="326">
        <v>22.475499443989879</v>
      </c>
      <c r="E104" s="326">
        <v>22.262269537629074</v>
      </c>
      <c r="F104" s="326">
        <v>24.77</v>
      </c>
      <c r="G104" s="326">
        <v>22.781307741477612</v>
      </c>
      <c r="H104" s="326">
        <v>23.416406257222302</v>
      </c>
      <c r="I104" s="326">
        <v>23.712985308133646</v>
      </c>
      <c r="J104" s="326">
        <v>23.971161179010064</v>
      </c>
      <c r="K104" s="326">
        <v>24.287205575578682</v>
      </c>
      <c r="L104" s="326">
        <v>24.084952245457455</v>
      </c>
      <c r="M104" s="326">
        <v>23.652488840623569</v>
      </c>
      <c r="N104" s="326">
        <v>24.095424395952612</v>
      </c>
      <c r="O104" s="326">
        <v>24.104746239086676</v>
      </c>
      <c r="P104" s="326">
        <v>21.6946099971513</v>
      </c>
      <c r="Q104" s="326">
        <v>21.845336378983045</v>
      </c>
      <c r="R104" s="326">
        <v>22.055561783991308</v>
      </c>
      <c r="S104" s="1016">
        <v>22.642079067184582</v>
      </c>
      <c r="T104" s="322"/>
    </row>
    <row r="105" spans="1:20" ht="22.35" customHeight="1">
      <c r="A105" s="171"/>
      <c r="B105" s="1271" t="s">
        <v>17</v>
      </c>
      <c r="C105" s="1176" t="s">
        <v>384</v>
      </c>
      <c r="D105" s="327">
        <v>725611.45523860003</v>
      </c>
      <c r="E105" s="327">
        <v>784832.1477037</v>
      </c>
      <c r="F105" s="327">
        <v>852844</v>
      </c>
      <c r="G105" s="327">
        <v>837068.11690830009</v>
      </c>
      <c r="H105" s="327">
        <v>853616.59672270005</v>
      </c>
      <c r="I105" s="327">
        <v>870931.43497149996</v>
      </c>
      <c r="J105" s="327">
        <v>890073.05168560008</v>
      </c>
      <c r="K105" s="327">
        <v>904100.95842359995</v>
      </c>
      <c r="L105" s="327">
        <v>912475.44961950008</v>
      </c>
      <c r="M105" s="327">
        <v>908000.89257139992</v>
      </c>
      <c r="N105" s="327">
        <v>921503.29523830011</v>
      </c>
      <c r="O105" s="327">
        <v>939126.29540369997</v>
      </c>
      <c r="P105" s="327">
        <v>850673.24740999995</v>
      </c>
      <c r="Q105" s="327">
        <v>853634.32049830002</v>
      </c>
      <c r="R105" s="327">
        <v>869072.34625100007</v>
      </c>
      <c r="S105" s="1017">
        <v>890757.38173359993</v>
      </c>
    </row>
    <row r="106" spans="1:20" ht="22.35" customHeight="1">
      <c r="A106" s="171"/>
      <c r="B106" s="1271" t="s">
        <v>17</v>
      </c>
      <c r="C106" s="1272" t="s">
        <v>385</v>
      </c>
      <c r="D106" s="327">
        <v>3228455.3099559001</v>
      </c>
      <c r="E106" s="327">
        <v>3525391.4538098997</v>
      </c>
      <c r="F106" s="327">
        <v>3443036</v>
      </c>
      <c r="G106" s="327">
        <v>3674363.7652734998</v>
      </c>
      <c r="H106" s="327">
        <v>3645378.3187136999</v>
      </c>
      <c r="I106" s="327">
        <v>3672803.8399819997</v>
      </c>
      <c r="J106" s="327">
        <v>3713099.4407771002</v>
      </c>
      <c r="K106" s="327">
        <v>3722540.065839</v>
      </c>
      <c r="L106" s="327">
        <v>3788570.7238285998</v>
      </c>
      <c r="M106" s="327">
        <v>3838923.2468927</v>
      </c>
      <c r="N106" s="327">
        <v>3824391.2209037002</v>
      </c>
      <c r="O106" s="327">
        <v>3896022.3272580002</v>
      </c>
      <c r="P106" s="327">
        <v>3921127.1717800004</v>
      </c>
      <c r="Q106" s="327">
        <v>3907627.2651015995</v>
      </c>
      <c r="R106" s="327">
        <v>3940377.2833472001</v>
      </c>
      <c r="S106" s="1017">
        <v>3934079.4592692</v>
      </c>
    </row>
    <row r="107" spans="1:20" s="323" customFormat="1" ht="27.2" customHeight="1">
      <c r="A107" s="1360" t="s">
        <v>386</v>
      </c>
      <c r="B107" s="1361"/>
      <c r="C107" s="1361"/>
      <c r="D107" s="326">
        <v>21.188247904644033</v>
      </c>
      <c r="E107" s="326">
        <v>21.033883335095457</v>
      </c>
      <c r="F107" s="326">
        <v>23.24</v>
      </c>
      <c r="G107" s="326">
        <v>21.423497359238922</v>
      </c>
      <c r="H107" s="326">
        <v>22.055721341366919</v>
      </c>
      <c r="I107" s="326">
        <v>22.367665533423267</v>
      </c>
      <c r="J107" s="326">
        <v>22.631216509424611</v>
      </c>
      <c r="K107" s="326">
        <v>22.938505734399552</v>
      </c>
      <c r="L107" s="326">
        <v>22.734633113779694</v>
      </c>
      <c r="M107" s="326">
        <v>22.319307411905871</v>
      </c>
      <c r="N107" s="326">
        <v>22.739969192824859</v>
      </c>
      <c r="O107" s="326">
        <v>22.753712030372441</v>
      </c>
      <c r="P107" s="326">
        <v>20.344123736947672</v>
      </c>
      <c r="Q107" s="326">
        <v>20.49406875310504</v>
      </c>
      <c r="R107" s="326">
        <v>20.703924276903209</v>
      </c>
      <c r="S107" s="1016">
        <v>21.286217985751097</v>
      </c>
      <c r="T107" s="322"/>
    </row>
    <row r="108" spans="1:20" ht="22.35" customHeight="1">
      <c r="A108" s="171"/>
      <c r="B108" s="1271" t="s">
        <v>17</v>
      </c>
      <c r="C108" s="1176" t="s">
        <v>387</v>
      </c>
      <c r="D108" s="327">
        <v>684053.11456410005</v>
      </c>
      <c r="E108" s="327">
        <v>741526.72549979994</v>
      </c>
      <c r="F108" s="327">
        <v>800018</v>
      </c>
      <c r="G108" s="327">
        <v>787177.22422219999</v>
      </c>
      <c r="H108" s="327">
        <v>804014.48381410004</v>
      </c>
      <c r="I108" s="327">
        <v>821520.4786259</v>
      </c>
      <c r="J108" s="327">
        <v>840319.57365250005</v>
      </c>
      <c r="K108" s="327">
        <v>853895.06646779994</v>
      </c>
      <c r="L108" s="327">
        <v>861317.65431849996</v>
      </c>
      <c r="M108" s="327">
        <v>856821.08078109997</v>
      </c>
      <c r="N108" s="327">
        <v>869665.38544659992</v>
      </c>
      <c r="O108" s="327">
        <v>886489.70098329999</v>
      </c>
      <c r="P108" s="327">
        <v>797718.96371000004</v>
      </c>
      <c r="Q108" s="327">
        <v>800831.818325</v>
      </c>
      <c r="R108" s="327">
        <v>815812.72896850004</v>
      </c>
      <c r="S108" s="1017">
        <v>837416.72943269997</v>
      </c>
    </row>
    <row r="109" spans="1:20" ht="22.35" customHeight="1">
      <c r="A109" s="171"/>
      <c r="B109" s="1271" t="s">
        <v>17</v>
      </c>
      <c r="C109" s="1272" t="s">
        <v>385</v>
      </c>
      <c r="D109" s="327">
        <v>3228455.3099559001</v>
      </c>
      <c r="E109" s="327">
        <v>3525391.4538098997</v>
      </c>
      <c r="F109" s="327">
        <v>3443036</v>
      </c>
      <c r="G109" s="327">
        <v>3674363.7652734998</v>
      </c>
      <c r="H109" s="327">
        <v>3645378.3187136999</v>
      </c>
      <c r="I109" s="327">
        <v>3672803.8399819997</v>
      </c>
      <c r="J109" s="327">
        <v>3713099.4407771002</v>
      </c>
      <c r="K109" s="327">
        <v>3722540.065839</v>
      </c>
      <c r="L109" s="327">
        <v>3788570.7238285998</v>
      </c>
      <c r="M109" s="327">
        <v>3838923.2468927</v>
      </c>
      <c r="N109" s="327">
        <v>3824391.2209037002</v>
      </c>
      <c r="O109" s="327">
        <v>3896022.3272580002</v>
      </c>
      <c r="P109" s="327">
        <v>3921127.1717800004</v>
      </c>
      <c r="Q109" s="327">
        <v>3907627.2651015995</v>
      </c>
      <c r="R109" s="327">
        <v>3940377.2833472001</v>
      </c>
      <c r="S109" s="1017">
        <v>3934079.4592692</v>
      </c>
    </row>
    <row r="110" spans="1:20" s="323" customFormat="1" ht="27.2" customHeight="1">
      <c r="A110" s="1356" t="s">
        <v>388</v>
      </c>
      <c r="B110" s="1357"/>
      <c r="C110" s="1357"/>
      <c r="D110" s="326">
        <v>2.5641009811380493</v>
      </c>
      <c r="E110" s="326">
        <v>3.406252166410225</v>
      </c>
      <c r="F110" s="326">
        <v>3.85</v>
      </c>
      <c r="G110" s="326">
        <v>3.7291691627983683</v>
      </c>
      <c r="H110" s="326">
        <v>3.7073571839969484</v>
      </c>
      <c r="I110" s="326">
        <v>3.7291838061211005</v>
      </c>
      <c r="J110" s="326">
        <v>3.7562514945561363</v>
      </c>
      <c r="K110" s="326">
        <v>3.7956618249578691</v>
      </c>
      <c r="L110" s="326">
        <v>3.7586046043616683</v>
      </c>
      <c r="M110" s="326">
        <v>3.7677208551237884</v>
      </c>
      <c r="N110" s="326">
        <v>2.9479247033232108</v>
      </c>
      <c r="O110" s="326">
        <v>3.126070164592182</v>
      </c>
      <c r="P110" s="326">
        <v>3.388009368050894</v>
      </c>
      <c r="Q110" s="326">
        <v>3.3278247619422552</v>
      </c>
      <c r="R110" s="326">
        <v>3.3364822618691594</v>
      </c>
      <c r="S110" s="1016">
        <v>3.4107001418293272</v>
      </c>
      <c r="T110" s="322"/>
    </row>
    <row r="111" spans="1:20" ht="22.35" customHeight="1">
      <c r="A111" s="172"/>
      <c r="B111" s="1271" t="s">
        <v>17</v>
      </c>
      <c r="C111" s="1176" t="s">
        <v>389</v>
      </c>
      <c r="D111" s="327">
        <v>120117.7635874</v>
      </c>
      <c r="E111" s="327">
        <v>176519.8027724</v>
      </c>
      <c r="F111" s="327">
        <v>214132</v>
      </c>
      <c r="G111" s="327">
        <v>222211.54117919999</v>
      </c>
      <c r="H111" s="327">
        <v>221031.28259060002</v>
      </c>
      <c r="I111" s="327">
        <v>222640.14211419999</v>
      </c>
      <c r="J111" s="327">
        <v>224548.40964669999</v>
      </c>
      <c r="K111" s="327">
        <v>227212.7478366</v>
      </c>
      <c r="L111" s="327">
        <v>225723.78540899997</v>
      </c>
      <c r="M111" s="327">
        <v>226949.9554101</v>
      </c>
      <c r="N111" s="327">
        <v>184451.14279680001</v>
      </c>
      <c r="O111" s="327">
        <v>196200.52358040001</v>
      </c>
      <c r="P111" s="327">
        <v>214517.10766000004</v>
      </c>
      <c r="Q111" s="327">
        <v>210802.8458517</v>
      </c>
      <c r="R111" s="327">
        <v>211650.50763209999</v>
      </c>
      <c r="S111" s="1017">
        <v>217383.33392339997</v>
      </c>
      <c r="T111" s="250"/>
    </row>
    <row r="112" spans="1:20" ht="22.35" customHeight="1">
      <c r="A112" s="172"/>
      <c r="B112" s="1271" t="s">
        <v>17</v>
      </c>
      <c r="C112" s="1176" t="s">
        <v>390</v>
      </c>
      <c r="D112" s="327">
        <v>4684595.6719725989</v>
      </c>
      <c r="E112" s="327">
        <v>5182229.4459904991</v>
      </c>
      <c r="F112" s="327">
        <v>5561076</v>
      </c>
      <c r="G112" s="327">
        <v>5958741.2498191008</v>
      </c>
      <c r="H112" s="327">
        <v>5961963.5125716003</v>
      </c>
      <c r="I112" s="327">
        <v>5970211.0083380006</v>
      </c>
      <c r="J112" s="327">
        <v>5977991.8882463994</v>
      </c>
      <c r="K112" s="327">
        <v>5986116.7383931</v>
      </c>
      <c r="L112" s="327">
        <v>6005520.9091975</v>
      </c>
      <c r="M112" s="327">
        <v>6023534.2302885</v>
      </c>
      <c r="N112" s="327">
        <v>6256982.8391094003</v>
      </c>
      <c r="O112" s="327">
        <v>6276267.4300368996</v>
      </c>
      <c r="P112" s="327">
        <v>6331656.2723500002</v>
      </c>
      <c r="Q112" s="327">
        <v>6334553.6779005993</v>
      </c>
      <c r="R112" s="327">
        <v>6343522.6391261993</v>
      </c>
      <c r="S112" s="1017">
        <v>6373569.2052601995</v>
      </c>
      <c r="T112" s="250"/>
    </row>
    <row r="113" spans="1:20" s="323" customFormat="1" ht="27.2" customHeight="1">
      <c r="A113" s="1358" t="s">
        <v>391</v>
      </c>
      <c r="B113" s="1359"/>
      <c r="C113" s="1359"/>
      <c r="D113" s="326">
        <v>76.880331907690064</v>
      </c>
      <c r="E113" s="326">
        <v>67.256533144669561</v>
      </c>
      <c r="F113" s="326">
        <v>70.069999999999993</v>
      </c>
      <c r="G113" s="326">
        <v>70.211881145664222</v>
      </c>
      <c r="H113" s="326">
        <v>69.485099732343215</v>
      </c>
      <c r="I113" s="326">
        <v>69.565311583349711</v>
      </c>
      <c r="J113" s="326">
        <v>69.01802570782867</v>
      </c>
      <c r="K113" s="326">
        <v>68.81639775272356</v>
      </c>
      <c r="L113" s="326">
        <v>69.319830661953077</v>
      </c>
      <c r="M113" s="326">
        <v>71.481279757211368</v>
      </c>
      <c r="N113" s="326">
        <v>87.45038013337701</v>
      </c>
      <c r="O113" s="326">
        <v>84.493741279364457</v>
      </c>
      <c r="P113" s="326">
        <v>82.608997431784218</v>
      </c>
      <c r="Q113" s="326">
        <v>82.383523769225945</v>
      </c>
      <c r="R113" s="326">
        <v>83.051656358741255</v>
      </c>
      <c r="S113" s="1016">
        <v>81.280398286965635</v>
      </c>
      <c r="T113" s="322"/>
    </row>
    <row r="114" spans="1:20" ht="22.35" customHeight="1">
      <c r="A114" s="172"/>
      <c r="B114" s="1271" t="s">
        <v>17</v>
      </c>
      <c r="C114" s="1176" t="s">
        <v>392</v>
      </c>
      <c r="D114" s="327">
        <v>401402.70528680005</v>
      </c>
      <c r="E114" s="327">
        <v>362699.53432420001</v>
      </c>
      <c r="F114" s="327">
        <v>503458</v>
      </c>
      <c r="G114" s="327">
        <v>262161.90543550003</v>
      </c>
      <c r="H114" s="327">
        <v>293895.1130449</v>
      </c>
      <c r="I114" s="327">
        <v>339585.34204600001</v>
      </c>
      <c r="J114" s="327">
        <v>375611.19612939999</v>
      </c>
      <c r="K114" s="327">
        <v>417685.92390260001</v>
      </c>
      <c r="L114" s="327">
        <v>467483.84110449994</v>
      </c>
      <c r="M114" s="327">
        <v>570317.72181459994</v>
      </c>
      <c r="N114" s="327">
        <v>107040.4914176</v>
      </c>
      <c r="O114" s="327">
        <v>179501.04794220001</v>
      </c>
      <c r="P114" s="327">
        <v>255745.16762999998</v>
      </c>
      <c r="Q114" s="327">
        <v>329669.87065360002</v>
      </c>
      <c r="R114" s="327">
        <v>433258.7518042</v>
      </c>
      <c r="S114" s="1017">
        <v>473155.68399719993</v>
      </c>
      <c r="T114" s="250"/>
    </row>
    <row r="115" spans="1:20" ht="22.35" customHeight="1">
      <c r="A115" s="172"/>
      <c r="B115" s="1271" t="s">
        <v>17</v>
      </c>
      <c r="C115" s="1176" t="s">
        <v>393</v>
      </c>
      <c r="D115" s="327">
        <v>522113.64769959997</v>
      </c>
      <c r="E115" s="327">
        <v>539277.77327449992</v>
      </c>
      <c r="F115" s="327">
        <v>718466</v>
      </c>
      <c r="G115" s="327">
        <v>373386.81311160006</v>
      </c>
      <c r="H115" s="327">
        <v>422961.34592449997</v>
      </c>
      <c r="I115" s="327">
        <v>488153.26822640002</v>
      </c>
      <c r="J115" s="327">
        <v>544221.8786718999</v>
      </c>
      <c r="K115" s="327">
        <v>606956.97180120007</v>
      </c>
      <c r="L115" s="327">
        <v>674386.87694470002</v>
      </c>
      <c r="M115" s="327">
        <v>797856.05930909992</v>
      </c>
      <c r="N115" s="327">
        <v>122401.40209149999</v>
      </c>
      <c r="O115" s="327">
        <v>212443.0108364</v>
      </c>
      <c r="P115" s="327">
        <v>309585.12460000004</v>
      </c>
      <c r="Q115" s="327">
        <v>400164.80913960002</v>
      </c>
      <c r="R115" s="327">
        <v>521673.8242194</v>
      </c>
      <c r="S115" s="1017">
        <v>582127.66419609997</v>
      </c>
      <c r="T115" s="250"/>
    </row>
    <row r="116" spans="1:20" s="323" customFormat="1" ht="27.2" customHeight="1">
      <c r="A116" s="1356" t="s">
        <v>776</v>
      </c>
      <c r="B116" s="1357"/>
      <c r="C116" s="1357"/>
      <c r="D116" s="326">
        <v>5.2680151123350232</v>
      </c>
      <c r="E116" s="326">
        <v>5.2946745674663021</v>
      </c>
      <c r="F116" s="326">
        <v>5.41</v>
      </c>
      <c r="G116" s="326">
        <v>5.1543363615373723</v>
      </c>
      <c r="H116" s="326">
        <v>5.1898809996310966</v>
      </c>
      <c r="I116" s="326">
        <v>5.204640868871194</v>
      </c>
      <c r="J116" s="326">
        <v>5.2044065669736748</v>
      </c>
      <c r="K116" s="326">
        <v>5.2131321514546549</v>
      </c>
      <c r="L116" s="326">
        <v>5.1972799405240577</v>
      </c>
      <c r="M116" s="326">
        <v>5.2436401561743189</v>
      </c>
      <c r="N116" s="326">
        <v>5.0665229639679641</v>
      </c>
      <c r="O116" s="326">
        <v>4.9586165403758535</v>
      </c>
      <c r="P116" s="326">
        <v>5.0052264941375686</v>
      </c>
      <c r="Q116" s="326">
        <v>4.988957908103016</v>
      </c>
      <c r="R116" s="326">
        <v>4.9759403129836057</v>
      </c>
      <c r="S116" s="1016">
        <v>4.9989243198041482</v>
      </c>
      <c r="T116" s="322"/>
    </row>
    <row r="117" spans="1:20" ht="22.35" customHeight="1">
      <c r="A117" s="172"/>
      <c r="B117" s="1271" t="s">
        <v>17</v>
      </c>
      <c r="C117" s="1176" t="s">
        <v>395</v>
      </c>
      <c r="D117" s="327">
        <v>242290.57237909999</v>
      </c>
      <c r="E117" s="327">
        <v>268905.78811030003</v>
      </c>
      <c r="F117" s="327">
        <v>292233</v>
      </c>
      <c r="G117" s="327">
        <v>297732.89259680005</v>
      </c>
      <c r="H117" s="327">
        <v>299891.49387040001</v>
      </c>
      <c r="I117" s="327">
        <v>301098.74879029999</v>
      </c>
      <c r="J117" s="327">
        <v>301444.7946432</v>
      </c>
      <c r="K117" s="327">
        <v>302392.92032219999</v>
      </c>
      <c r="L117" s="327">
        <v>302431.26872420002</v>
      </c>
      <c r="M117" s="327">
        <v>305914.7912943</v>
      </c>
      <c r="N117" s="327">
        <v>306518.18822399998</v>
      </c>
      <c r="O117" s="327">
        <v>301054.64163720002</v>
      </c>
      <c r="P117" s="327">
        <v>305907.18887000001</v>
      </c>
      <c r="Q117" s="327">
        <v>305251.18876769993</v>
      </c>
      <c r="R117" s="327">
        <v>304848.59425389994</v>
      </c>
      <c r="S117" s="1017">
        <v>307823.63436040003</v>
      </c>
    </row>
    <row r="118" spans="1:20" ht="22.35" customHeight="1">
      <c r="A118" s="172"/>
      <c r="B118" s="1271" t="s">
        <v>17</v>
      </c>
      <c r="C118" s="1176" t="s">
        <v>396</v>
      </c>
      <c r="D118" s="327">
        <v>4599276.3348718993</v>
      </c>
      <c r="E118" s="327">
        <v>5078797.2836445998</v>
      </c>
      <c r="F118" s="327">
        <v>5405117</v>
      </c>
      <c r="G118" s="327">
        <v>5776357.4534743</v>
      </c>
      <c r="H118" s="327">
        <v>5778388.6353409002</v>
      </c>
      <c r="I118" s="327">
        <v>5785197.4108562004</v>
      </c>
      <c r="J118" s="327">
        <v>5792106.9532907</v>
      </c>
      <c r="K118" s="327">
        <v>5800599.5539135002</v>
      </c>
      <c r="L118" s="327">
        <v>5819029.8037651004</v>
      </c>
      <c r="M118" s="327">
        <v>5834015.7253943002</v>
      </c>
      <c r="N118" s="327">
        <v>6049872.6721243002</v>
      </c>
      <c r="O118" s="327">
        <v>6071343.4722335003</v>
      </c>
      <c r="P118" s="327">
        <v>6111755.1668899991</v>
      </c>
      <c r="Q118" s="327">
        <v>6118536.0628501996</v>
      </c>
      <c r="R118" s="327">
        <v>6126451.9885510998</v>
      </c>
      <c r="S118" s="1017">
        <v>6157797.4513617</v>
      </c>
    </row>
    <row r="119" spans="1:20" s="323" customFormat="1" ht="27.2" customHeight="1">
      <c r="A119" s="1356" t="s">
        <v>777</v>
      </c>
      <c r="B119" s="1357"/>
      <c r="C119" s="1357"/>
      <c r="D119" s="326">
        <v>76.53207794108549</v>
      </c>
      <c r="E119" s="326">
        <v>76.19776041489898</v>
      </c>
      <c r="F119" s="326">
        <v>81.900000000000006</v>
      </c>
      <c r="G119" s="326">
        <v>85.729890980628269</v>
      </c>
      <c r="H119" s="326">
        <v>87.174903471910781</v>
      </c>
      <c r="I119" s="326">
        <v>87.689821518038286</v>
      </c>
      <c r="J119" s="326">
        <v>88.014745945149514</v>
      </c>
      <c r="K119" s="326">
        <v>88.88616883865835</v>
      </c>
      <c r="L119" s="326">
        <v>87.903079577977977</v>
      </c>
      <c r="M119" s="326">
        <v>90.337297115303457</v>
      </c>
      <c r="N119" s="326">
        <v>88.671245976610081</v>
      </c>
      <c r="O119" s="326">
        <v>88.128112591046815</v>
      </c>
      <c r="P119" s="326">
        <v>87.044026895194591</v>
      </c>
      <c r="Q119" s="326">
        <v>87.83872507392438</v>
      </c>
      <c r="R119" s="326">
        <v>88.15157206675039</v>
      </c>
      <c r="S119" s="1016">
        <v>85.217675658981264</v>
      </c>
      <c r="T119" s="322"/>
    </row>
    <row r="120" spans="1:20" ht="27.2" customHeight="1">
      <c r="A120" s="172"/>
      <c r="B120" s="1271" t="s">
        <v>17</v>
      </c>
      <c r="C120" s="1176" t="s">
        <v>398</v>
      </c>
      <c r="D120" s="327">
        <v>2946844.2899611001</v>
      </c>
      <c r="E120" s="327">
        <v>3263554.4788707001</v>
      </c>
      <c r="F120" s="327">
        <v>3669008</v>
      </c>
      <c r="G120" s="327">
        <v>3911582.2332545999</v>
      </c>
      <c r="H120" s="327">
        <v>3937896.7194997002</v>
      </c>
      <c r="I120" s="327">
        <v>3946226.7369448994</v>
      </c>
      <c r="J120" s="327">
        <v>3998547.7820961</v>
      </c>
      <c r="K120" s="327">
        <v>4041755.9296141001</v>
      </c>
      <c r="L120" s="327">
        <v>4085553.2684315997</v>
      </c>
      <c r="M120" s="327">
        <v>4146521.6550854007</v>
      </c>
      <c r="N120" s="327">
        <v>4123264.3574397</v>
      </c>
      <c r="O120" s="327">
        <v>4131998.7320077997</v>
      </c>
      <c r="P120" s="327">
        <v>4155341.42692</v>
      </c>
      <c r="Q120" s="327">
        <v>4194893.1951070996</v>
      </c>
      <c r="R120" s="327">
        <v>4218668.7396761999</v>
      </c>
      <c r="S120" s="1017">
        <v>4248272.9163562991</v>
      </c>
    </row>
    <row r="121" spans="1:20" ht="22.35" customHeight="1">
      <c r="A121" s="172"/>
      <c r="B121" s="1271" t="s">
        <v>17</v>
      </c>
      <c r="C121" s="1176" t="s">
        <v>399</v>
      </c>
      <c r="D121" s="327">
        <v>3850469.4622685998</v>
      </c>
      <c r="E121" s="327">
        <v>4283005.7748424001</v>
      </c>
      <c r="F121" s="327">
        <v>4479696</v>
      </c>
      <c r="G121" s="327">
        <v>4562681.9170205994</v>
      </c>
      <c r="H121" s="327">
        <v>4517236.6847168999</v>
      </c>
      <c r="I121" s="327">
        <v>4500210.7070466997</v>
      </c>
      <c r="J121" s="327">
        <v>4543043.0312074991</v>
      </c>
      <c r="K121" s="327">
        <v>4547114.5650910996</v>
      </c>
      <c r="L121" s="327">
        <v>4647793.1012728</v>
      </c>
      <c r="M121" s="327">
        <v>4590043.9657752002</v>
      </c>
      <c r="N121" s="327">
        <v>4650057.9889532002</v>
      </c>
      <c r="O121" s="327">
        <v>4688627.2842152994</v>
      </c>
      <c r="P121" s="327">
        <v>4773838.6827199999</v>
      </c>
      <c r="Q121" s="327">
        <v>4775676.3222334003</v>
      </c>
      <c r="R121" s="327">
        <v>4785698.8148568999</v>
      </c>
      <c r="S121" s="1017">
        <v>4985201.5834798999</v>
      </c>
    </row>
    <row r="122" spans="1:20" s="323" customFormat="1" ht="27.2" customHeight="1">
      <c r="A122" s="1358" t="s">
        <v>400</v>
      </c>
      <c r="B122" s="1359"/>
      <c r="C122" s="1359"/>
      <c r="D122" s="326">
        <v>17.562711444742941</v>
      </c>
      <c r="E122" s="326">
        <v>13.903506364117179</v>
      </c>
      <c r="F122" s="326">
        <v>11.45</v>
      </c>
      <c r="G122" s="326">
        <v>9.6325256980308041</v>
      </c>
      <c r="H122" s="326">
        <v>9.1563308410956186</v>
      </c>
      <c r="I122" s="326">
        <v>9.6873427945740094</v>
      </c>
      <c r="J122" s="326">
        <v>10.527440725830717</v>
      </c>
      <c r="K122" s="326">
        <v>9.7656381465998816</v>
      </c>
      <c r="L122" s="326">
        <v>10.388372800292945</v>
      </c>
      <c r="M122" s="326">
        <v>9.4360694594143677</v>
      </c>
      <c r="N122" s="326">
        <v>10.80008961792335</v>
      </c>
      <c r="O122" s="326">
        <v>10.815901696512425</v>
      </c>
      <c r="P122" s="326">
        <v>11.332498243239138</v>
      </c>
      <c r="Q122" s="326">
        <v>10.969324632668608</v>
      </c>
      <c r="R122" s="326">
        <v>10.783569045566997</v>
      </c>
      <c r="S122" s="1016">
        <v>11.998913363133253</v>
      </c>
      <c r="T122" s="322"/>
    </row>
    <row r="123" spans="1:20" ht="22.35" customHeight="1">
      <c r="A123" s="172"/>
      <c r="B123" s="1271" t="s">
        <v>17</v>
      </c>
      <c r="C123" s="1176" t="s">
        <v>401</v>
      </c>
      <c r="D123" s="327">
        <v>510406.60926230001</v>
      </c>
      <c r="E123" s="327">
        <v>444844.90149910003</v>
      </c>
      <c r="F123" s="327">
        <v>422517</v>
      </c>
      <c r="G123" s="327">
        <v>311921.96690150001</v>
      </c>
      <c r="H123" s="327">
        <v>308202.87366470002</v>
      </c>
      <c r="I123" s="327">
        <v>350408.65322799998</v>
      </c>
      <c r="J123" s="327">
        <v>375300.61702249997</v>
      </c>
      <c r="K123" s="327">
        <v>335028.34068570001</v>
      </c>
      <c r="L123" s="327">
        <v>383972.64029059996</v>
      </c>
      <c r="M123" s="327">
        <v>341706.14926900005</v>
      </c>
      <c r="N123" s="327">
        <v>415255.39293589996</v>
      </c>
      <c r="O123" s="327">
        <v>409930.07898109988</v>
      </c>
      <c r="P123" s="327">
        <v>482812.18020999996</v>
      </c>
      <c r="Q123" s="327">
        <v>413732.81212319998</v>
      </c>
      <c r="R123" s="327">
        <v>413025.79546960001</v>
      </c>
      <c r="S123" s="1017">
        <v>507618.21055330004</v>
      </c>
    </row>
    <row r="124" spans="1:20" ht="22.35" customHeight="1">
      <c r="A124" s="172"/>
      <c r="B124" s="1271" t="s">
        <v>17</v>
      </c>
      <c r="C124" s="1176" t="s">
        <v>402</v>
      </c>
      <c r="D124" s="327">
        <v>383360.49579009996</v>
      </c>
      <c r="E124" s="327">
        <v>336191.55968309997</v>
      </c>
      <c r="F124" s="327">
        <v>259159</v>
      </c>
      <c r="G124" s="327">
        <v>267095.68101350003</v>
      </c>
      <c r="H124" s="327">
        <v>239464.47640089999</v>
      </c>
      <c r="I124" s="327">
        <v>233538.8950171</v>
      </c>
      <c r="J124" s="327">
        <v>260581.9557701</v>
      </c>
      <c r="K124" s="327">
        <v>256695.15020629996</v>
      </c>
      <c r="L124" s="327">
        <v>260061.03637589997</v>
      </c>
      <c r="M124" s="327">
        <v>245375.96900380001</v>
      </c>
      <c r="N124" s="327">
        <v>260504.36106599998</v>
      </c>
      <c r="O124" s="327">
        <v>270990.6388592</v>
      </c>
      <c r="P124" s="327">
        <v>247276.53479000001</v>
      </c>
      <c r="Q124" s="327">
        <v>282078.422296</v>
      </c>
      <c r="R124" s="327">
        <v>274901.04474749998</v>
      </c>
      <c r="S124" s="1017">
        <v>275167.1437203</v>
      </c>
    </row>
    <row r="125" spans="1:20" ht="22.35" customHeight="1" thickBot="1">
      <c r="A125" s="298"/>
      <c r="B125" s="299" t="s">
        <v>17</v>
      </c>
      <c r="C125" s="300" t="s">
        <v>403</v>
      </c>
      <c r="D125" s="329">
        <v>5089004.0974847991</v>
      </c>
      <c r="E125" s="329">
        <v>5617550.2835596604</v>
      </c>
      <c r="F125" s="329">
        <v>5954968</v>
      </c>
      <c r="G125" s="329">
        <v>6011067.7725299997</v>
      </c>
      <c r="H125" s="329">
        <v>5981297.0890863603</v>
      </c>
      <c r="I125" s="329">
        <v>6027943.4787027007</v>
      </c>
      <c r="J125" s="329">
        <v>6040238.9275141004</v>
      </c>
      <c r="K125" s="329">
        <v>6059240.3897130005</v>
      </c>
      <c r="L125" s="329">
        <v>6199562.6172401002</v>
      </c>
      <c r="M125" s="329">
        <v>6221680.7622909993</v>
      </c>
      <c r="N125" s="329">
        <v>6256982.8391094003</v>
      </c>
      <c r="O125" s="329">
        <v>6295552.0209643003</v>
      </c>
      <c r="P125" s="329">
        <v>6442433.95701</v>
      </c>
      <c r="Q125" s="329">
        <v>6343245.8945279997</v>
      </c>
      <c r="R125" s="329">
        <v>6379398.4840288004</v>
      </c>
      <c r="S125" s="1018">
        <v>6523802.0359303001</v>
      </c>
    </row>
  </sheetData>
  <mergeCells count="70">
    <mergeCell ref="G27:M27"/>
    <mergeCell ref="N27:S27"/>
    <mergeCell ref="G52:M52"/>
    <mergeCell ref="N52:S52"/>
    <mergeCell ref="G77:M77"/>
    <mergeCell ref="N77:S77"/>
    <mergeCell ref="A85:C85"/>
    <mergeCell ref="A63:C63"/>
    <mergeCell ref="D77:D78"/>
    <mergeCell ref="A77:C78"/>
    <mergeCell ref="E102:E103"/>
    <mergeCell ref="D102:D103"/>
    <mergeCell ref="A82:C82"/>
    <mergeCell ref="A76:S76"/>
    <mergeCell ref="A72:C72"/>
    <mergeCell ref="A66:C66"/>
    <mergeCell ref="A79:C79"/>
    <mergeCell ref="G102:M102"/>
    <mergeCell ref="N102:S102"/>
    <mergeCell ref="F102:F103"/>
    <mergeCell ref="E27:E28"/>
    <mergeCell ref="E52:E53"/>
    <mergeCell ref="E77:E78"/>
    <mergeCell ref="A101:S101"/>
    <mergeCell ref="A97:C97"/>
    <mergeCell ref="A91:C91"/>
    <mergeCell ref="A94:C94"/>
    <mergeCell ref="A88:C88"/>
    <mergeCell ref="D52:D53"/>
    <mergeCell ref="A69:C69"/>
    <mergeCell ref="A54:C54"/>
    <mergeCell ref="F27:F28"/>
    <mergeCell ref="A60:C60"/>
    <mergeCell ref="A57:C57"/>
    <mergeCell ref="F77:F78"/>
    <mergeCell ref="F52:F53"/>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M2"/>
    <mergeCell ref="N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topLeftCell="A2" zoomScale="85" zoomScaleNormal="100" zoomScaleSheetLayoutView="85" workbookViewId="0">
      <selection activeCell="O268" sqref="O268"/>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6" t="s">
        <v>846</v>
      </c>
      <c r="B1" s="1417"/>
      <c r="C1" s="1417"/>
      <c r="D1" s="1417"/>
      <c r="E1" s="1417"/>
      <c r="F1" s="1417"/>
      <c r="G1" s="1417"/>
      <c r="H1" s="1417"/>
      <c r="I1" s="1417"/>
      <c r="J1" s="1417"/>
      <c r="K1" s="1417"/>
      <c r="L1" s="1417"/>
      <c r="M1" s="1417"/>
      <c r="N1" s="1417"/>
      <c r="O1" s="1417"/>
      <c r="P1" s="1417"/>
      <c r="Q1" s="1417"/>
      <c r="R1" s="1417"/>
      <c r="S1" s="1417"/>
      <c r="T1" s="1417"/>
      <c r="U1" s="1418"/>
      <c r="V1" s="111"/>
    </row>
    <row r="2" spans="1:22" ht="24.95" customHeight="1">
      <c r="A2" s="1611" t="s">
        <v>480</v>
      </c>
      <c r="B2" s="1612"/>
      <c r="C2" s="1552" t="s">
        <v>277</v>
      </c>
      <c r="D2" s="1552" t="s">
        <v>842</v>
      </c>
      <c r="E2" s="1376">
        <v>2021</v>
      </c>
      <c r="F2" s="1376">
        <v>2022</v>
      </c>
      <c r="G2" s="1376">
        <v>2023</v>
      </c>
      <c r="H2" s="1376">
        <v>2024</v>
      </c>
      <c r="I2" s="1376"/>
      <c r="J2" s="1376"/>
      <c r="K2" s="1376"/>
      <c r="L2" s="1376"/>
      <c r="M2" s="1376"/>
      <c r="N2" s="1376"/>
      <c r="O2" s="1376"/>
      <c r="P2" s="1376"/>
      <c r="Q2" s="1376"/>
      <c r="R2" s="1376">
        <v>2025</v>
      </c>
      <c r="S2" s="1376"/>
      <c r="T2" s="1376"/>
      <c r="U2" s="863"/>
      <c r="V2" s="111"/>
    </row>
    <row r="3" spans="1:22" ht="22.35" customHeight="1">
      <c r="A3" s="1611"/>
      <c r="B3" s="1612"/>
      <c r="C3" s="1552"/>
      <c r="D3" s="1552"/>
      <c r="E3" s="1376"/>
      <c r="F3" s="1376"/>
      <c r="G3" s="1376"/>
      <c r="H3" s="786" t="s">
        <v>5</v>
      </c>
      <c r="I3" s="786" t="s">
        <v>6</v>
      </c>
      <c r="J3" s="786" t="s">
        <v>267</v>
      </c>
      <c r="K3" s="786" t="s">
        <v>7</v>
      </c>
      <c r="L3" s="786" t="s">
        <v>13</v>
      </c>
      <c r="M3" s="896" t="s">
        <v>14</v>
      </c>
      <c r="N3" s="896" t="s">
        <v>904</v>
      </c>
      <c r="O3" s="896" t="s">
        <v>0</v>
      </c>
      <c r="P3" s="896" t="s">
        <v>1</v>
      </c>
      <c r="Q3" s="896" t="s">
        <v>2</v>
      </c>
      <c r="R3" s="896" t="s">
        <v>3</v>
      </c>
      <c r="S3" s="896" t="s">
        <v>4</v>
      </c>
      <c r="T3" s="896" t="s">
        <v>5</v>
      </c>
      <c r="U3" s="785"/>
      <c r="V3" s="111"/>
    </row>
    <row r="4" spans="1:22" ht="22.35" customHeight="1">
      <c r="A4" s="1613" t="s">
        <v>692</v>
      </c>
      <c r="B4" s="1614"/>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191727.292982271</v>
      </c>
      <c r="I5" s="740">
        <v>191285.496320887</v>
      </c>
      <c r="J5" s="740">
        <v>191115.276667823</v>
      </c>
      <c r="K5" s="740">
        <v>193199.10548001001</v>
      </c>
      <c r="L5" s="740">
        <v>193289.09168802301</v>
      </c>
      <c r="M5" s="740">
        <v>193111.258096404</v>
      </c>
      <c r="N5" s="740">
        <v>192840.87383622999</v>
      </c>
      <c r="O5" s="740">
        <v>190319.719658913</v>
      </c>
      <c r="P5" s="740">
        <v>190535.76754503301</v>
      </c>
      <c r="Q5" s="740">
        <v>190484.34934936301</v>
      </c>
      <c r="R5" s="740">
        <v>190022.195270489</v>
      </c>
      <c r="S5" s="740">
        <v>190046.05947237299</v>
      </c>
      <c r="T5" s="740">
        <v>189836.303129648</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59149.811145705004</v>
      </c>
      <c r="I6" s="740">
        <v>58918.072140933997</v>
      </c>
      <c r="J6" s="740">
        <v>58572.077369813</v>
      </c>
      <c r="K6" s="740">
        <v>58692.491638088002</v>
      </c>
      <c r="L6" s="740">
        <v>59045.609051681</v>
      </c>
      <c r="M6" s="740">
        <v>59261.151966568999</v>
      </c>
      <c r="N6" s="740">
        <v>60182.122320217997</v>
      </c>
      <c r="O6" s="740">
        <v>59705.754288461998</v>
      </c>
      <c r="P6" s="740">
        <v>58672.443718877999</v>
      </c>
      <c r="Q6" s="740">
        <v>59209.434246500001</v>
      </c>
      <c r="R6" s="740">
        <v>59227.209445034998</v>
      </c>
      <c r="S6" s="740">
        <v>59527.412204808999</v>
      </c>
      <c r="T6" s="740">
        <v>59143.611721724999</v>
      </c>
      <c r="U6" s="746"/>
    </row>
    <row r="7" spans="1:22" ht="26.1" customHeight="1">
      <c r="A7" s="189" t="s">
        <v>20</v>
      </c>
      <c r="B7" s="190" t="s">
        <v>39</v>
      </c>
      <c r="C7" s="740">
        <v>152887.596909549</v>
      </c>
      <c r="D7" s="740">
        <v>143630.69164293201</v>
      </c>
      <c r="E7" s="740">
        <v>138889.05848898299</v>
      </c>
      <c r="F7" s="740">
        <v>144232.97855589999</v>
      </c>
      <c r="G7" s="740">
        <v>149966.91804945201</v>
      </c>
      <c r="H7" s="740">
        <v>147742.14785602799</v>
      </c>
      <c r="I7" s="740">
        <v>146587.489746534</v>
      </c>
      <c r="J7" s="740">
        <v>146303.70181972301</v>
      </c>
      <c r="K7" s="740">
        <v>149547.66264964</v>
      </c>
      <c r="L7" s="740">
        <v>149886.484706477</v>
      </c>
      <c r="M7" s="740">
        <v>151225.68971530601</v>
      </c>
      <c r="N7" s="740">
        <v>155107.16401765999</v>
      </c>
      <c r="O7" s="740">
        <v>151922.759289704</v>
      </c>
      <c r="P7" s="740">
        <v>149951.736544696</v>
      </c>
      <c r="Q7" s="740">
        <v>149751.89118653201</v>
      </c>
      <c r="R7" s="740">
        <v>154560.181285709</v>
      </c>
      <c r="S7" s="740">
        <v>154740.38193764401</v>
      </c>
      <c r="T7" s="740">
        <v>153780.45585146299</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22964.733797208999</v>
      </c>
      <c r="I8" s="740">
        <v>22900.613256424</v>
      </c>
      <c r="J8" s="740">
        <v>22931.085822137</v>
      </c>
      <c r="K8" s="740">
        <v>23047.450277149001</v>
      </c>
      <c r="L8" s="740">
        <v>23007.477054465999</v>
      </c>
      <c r="M8" s="740">
        <v>22970.330916981999</v>
      </c>
      <c r="N8" s="740">
        <v>23018.162544031002</v>
      </c>
      <c r="O8" s="740">
        <v>22660.007056081002</v>
      </c>
      <c r="P8" s="740">
        <v>22745.325966781002</v>
      </c>
      <c r="Q8" s="740">
        <v>22906.092195118999</v>
      </c>
      <c r="R8" s="740">
        <v>22690.583981750999</v>
      </c>
      <c r="S8" s="740">
        <v>22804.066300062001</v>
      </c>
      <c r="T8" s="740">
        <v>22726.185122131999</v>
      </c>
      <c r="U8" s="746"/>
    </row>
    <row r="9" spans="1:22" ht="26.1" customHeight="1">
      <c r="A9" s="189" t="s">
        <v>23</v>
      </c>
      <c r="B9" s="190" t="s">
        <v>41</v>
      </c>
      <c r="C9" s="740">
        <v>112434.083086403</v>
      </c>
      <c r="D9" s="740">
        <v>126914.041529632</v>
      </c>
      <c r="E9" s="740">
        <v>148313.49966406199</v>
      </c>
      <c r="F9" s="740">
        <v>171887.915790592</v>
      </c>
      <c r="G9" s="740">
        <v>185808.036529306</v>
      </c>
      <c r="H9" s="740">
        <v>186190.810839977</v>
      </c>
      <c r="I9" s="740">
        <v>186389.65042657399</v>
      </c>
      <c r="J9" s="740">
        <v>187118.82543237499</v>
      </c>
      <c r="K9" s="740">
        <v>189585.223230067</v>
      </c>
      <c r="L9" s="740">
        <v>189777.318804232</v>
      </c>
      <c r="M9" s="740">
        <v>190286.51578589401</v>
      </c>
      <c r="N9" s="740">
        <v>190212.24035348199</v>
      </c>
      <c r="O9" s="740">
        <v>188523.90466386799</v>
      </c>
      <c r="P9" s="740">
        <v>188994.27483391899</v>
      </c>
      <c r="Q9" s="740">
        <v>188629.86833645799</v>
      </c>
      <c r="R9" s="740">
        <v>187701.841679356</v>
      </c>
      <c r="S9" s="740">
        <v>187717.90520496201</v>
      </c>
      <c r="T9" s="740">
        <v>187605.73686820699</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220804.19244487199</v>
      </c>
      <c r="I10" s="740">
        <v>219362.743080496</v>
      </c>
      <c r="J10" s="740">
        <v>220892.51556485301</v>
      </c>
      <c r="K10" s="740">
        <v>223630.28547766001</v>
      </c>
      <c r="L10" s="740">
        <v>224574.09039884899</v>
      </c>
      <c r="M10" s="740">
        <v>225497.18077639199</v>
      </c>
      <c r="N10" s="740">
        <v>225662.44003186701</v>
      </c>
      <c r="O10" s="740">
        <v>224204.73391299401</v>
      </c>
      <c r="P10" s="740">
        <v>225452.10985597101</v>
      </c>
      <c r="Q10" s="740">
        <v>225589.153403665</v>
      </c>
      <c r="R10" s="740">
        <v>225513.51951093701</v>
      </c>
      <c r="S10" s="740">
        <v>225893.47308035701</v>
      </c>
      <c r="T10" s="740">
        <v>227008.65985336</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14087.31147332</v>
      </c>
      <c r="I11" s="740">
        <v>14109.351478099001</v>
      </c>
      <c r="J11" s="740">
        <v>14184.896287602</v>
      </c>
      <c r="K11" s="740">
        <v>14246.886872163001</v>
      </c>
      <c r="L11" s="740">
        <v>14004.996262614</v>
      </c>
      <c r="M11" s="740">
        <v>14050.342790269</v>
      </c>
      <c r="N11" s="740">
        <v>14061.300449787999</v>
      </c>
      <c r="O11" s="740">
        <v>14024.126037605</v>
      </c>
      <c r="P11" s="740">
        <v>14129.728093690001</v>
      </c>
      <c r="Q11" s="740">
        <v>14139.287887057</v>
      </c>
      <c r="R11" s="740">
        <v>14181.721369159</v>
      </c>
      <c r="S11" s="740">
        <v>14251.203287972001</v>
      </c>
      <c r="T11" s="740">
        <v>14329.084128688</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25141.225433224001</v>
      </c>
      <c r="I12" s="740">
        <v>25312.690488878001</v>
      </c>
      <c r="J12" s="740">
        <v>25455.874551175999</v>
      </c>
      <c r="K12" s="740">
        <v>25892.608279079999</v>
      </c>
      <c r="L12" s="740">
        <v>26037.810980628001</v>
      </c>
      <c r="M12" s="740">
        <v>26190.292604599999</v>
      </c>
      <c r="N12" s="740">
        <v>26328.532887039</v>
      </c>
      <c r="O12" s="740">
        <v>26467.810097451002</v>
      </c>
      <c r="P12" s="740">
        <v>26696.809874587001</v>
      </c>
      <c r="Q12" s="740">
        <v>27096.651175185001</v>
      </c>
      <c r="R12" s="740">
        <v>27180.144072293999</v>
      </c>
      <c r="S12" s="740">
        <v>27374.780976252001</v>
      </c>
      <c r="T12" s="740">
        <v>27560.702010215999</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12509.470711587999</v>
      </c>
      <c r="I13" s="740">
        <v>12680.965853821001</v>
      </c>
      <c r="J13" s="740">
        <v>12847.175857241</v>
      </c>
      <c r="K13" s="740">
        <v>13121.080383494</v>
      </c>
      <c r="L13" s="740">
        <v>13210.130388056999</v>
      </c>
      <c r="M13" s="740">
        <v>13320.632299696001</v>
      </c>
      <c r="N13" s="740">
        <v>13379.043850685001</v>
      </c>
      <c r="O13" s="740">
        <v>13096.865243562999</v>
      </c>
      <c r="P13" s="740">
        <v>13257.210183998001</v>
      </c>
      <c r="Q13" s="740">
        <v>13278.656997778</v>
      </c>
      <c r="R13" s="740">
        <v>13091.873482687</v>
      </c>
      <c r="S13" s="740">
        <v>13065.979346472999</v>
      </c>
      <c r="T13" s="740">
        <v>13107.670441287</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79792.249489423004</v>
      </c>
      <c r="I14" s="740">
        <v>79911.129386194007</v>
      </c>
      <c r="J14" s="740">
        <v>80196.039153944002</v>
      </c>
      <c r="K14" s="740">
        <v>81047.607388541001</v>
      </c>
      <c r="L14" s="740">
        <v>80501.222378936</v>
      </c>
      <c r="M14" s="740">
        <v>80882.772140935995</v>
      </c>
      <c r="N14" s="740">
        <v>80980.324952146999</v>
      </c>
      <c r="O14" s="740">
        <v>80501.626416440995</v>
      </c>
      <c r="P14" s="740">
        <v>80955.489630301003</v>
      </c>
      <c r="Q14" s="740">
        <v>81091.688459584999</v>
      </c>
      <c r="R14" s="740">
        <v>80937.094504884997</v>
      </c>
      <c r="S14" s="740">
        <v>81153.181523606007</v>
      </c>
      <c r="T14" s="740">
        <v>81600.893552686</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30423.639339313999</v>
      </c>
      <c r="I15" s="740">
        <v>30404.351710907002</v>
      </c>
      <c r="J15" s="740">
        <v>30412.035991668999</v>
      </c>
      <c r="K15" s="740">
        <v>30658.552622857002</v>
      </c>
      <c r="L15" s="740">
        <v>30821.432329349002</v>
      </c>
      <c r="M15" s="740">
        <v>30842.225471804999</v>
      </c>
      <c r="N15" s="740">
        <v>30618.879484449</v>
      </c>
      <c r="O15" s="740">
        <v>30538.817061968999</v>
      </c>
      <c r="P15" s="740">
        <v>30780.055514436001</v>
      </c>
      <c r="Q15" s="740">
        <v>30607.087004022</v>
      </c>
      <c r="R15" s="740">
        <v>30542.142897586</v>
      </c>
      <c r="S15" s="740">
        <v>30560.869691456999</v>
      </c>
      <c r="T15" s="740">
        <v>30635.843487358001</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42211.926935641</v>
      </c>
      <c r="I16" s="740">
        <v>42459.304530291003</v>
      </c>
      <c r="J16" s="740">
        <v>42808.567180521997</v>
      </c>
      <c r="K16" s="740">
        <v>43085.951285962998</v>
      </c>
      <c r="L16" s="740">
        <v>43294.284021717001</v>
      </c>
      <c r="M16" s="740">
        <v>43397.047012451003</v>
      </c>
      <c r="N16" s="740">
        <v>43186.256962216001</v>
      </c>
      <c r="O16" s="740">
        <v>42799.607739983003</v>
      </c>
      <c r="P16" s="740">
        <v>42831.282411956003</v>
      </c>
      <c r="Q16" s="740">
        <v>43159.678576398001</v>
      </c>
      <c r="R16" s="740">
        <v>43294.411374750998</v>
      </c>
      <c r="S16" s="740">
        <v>42986.998278838997</v>
      </c>
      <c r="T16" s="740">
        <v>43474.600182675997</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39390.447992857997</v>
      </c>
      <c r="I17" s="740">
        <v>39600.079286597997</v>
      </c>
      <c r="J17" s="740">
        <v>40020.540246541001</v>
      </c>
      <c r="K17" s="740">
        <v>40704.323181726002</v>
      </c>
      <c r="L17" s="740">
        <v>40936.719958109999</v>
      </c>
      <c r="M17" s="740">
        <v>40949.710626439999</v>
      </c>
      <c r="N17" s="740">
        <v>40489.179097956003</v>
      </c>
      <c r="O17" s="740">
        <v>40359.618844933</v>
      </c>
      <c r="P17" s="740">
        <v>40413.679092516999</v>
      </c>
      <c r="Q17" s="740">
        <v>40693.39297067</v>
      </c>
      <c r="R17" s="740">
        <v>40699.341384147003</v>
      </c>
      <c r="S17" s="740">
        <v>40898.772565013998</v>
      </c>
      <c r="T17" s="740">
        <v>41321.805453194</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7480.0668302659997</v>
      </c>
      <c r="I18" s="740">
        <v>7495.2513599969998</v>
      </c>
      <c r="J18" s="740">
        <v>7533.5121289409999</v>
      </c>
      <c r="K18" s="740">
        <v>7518.8377759920004</v>
      </c>
      <c r="L18" s="740">
        <v>7566.5461577429996</v>
      </c>
      <c r="M18" s="740">
        <v>7459.6218453339998</v>
      </c>
      <c r="N18" s="740">
        <v>7419.2188221819997</v>
      </c>
      <c r="O18" s="740">
        <v>7221.5434366930003</v>
      </c>
      <c r="P18" s="740">
        <v>7235.0500286010001</v>
      </c>
      <c r="Q18" s="740">
        <v>7202.1700287020003</v>
      </c>
      <c r="R18" s="740">
        <v>7237.7603929369998</v>
      </c>
      <c r="S18" s="740">
        <v>7206.6924000899999</v>
      </c>
      <c r="T18" s="740">
        <v>7232.9240681499996</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13671.067054906</v>
      </c>
      <c r="I19" s="740">
        <v>13826.626148341</v>
      </c>
      <c r="J19" s="740">
        <v>13911.264333838</v>
      </c>
      <c r="K19" s="740">
        <v>14310.301574270999</v>
      </c>
      <c r="L19" s="740">
        <v>14314.851963294001</v>
      </c>
      <c r="M19" s="740">
        <v>14405.458124436</v>
      </c>
      <c r="N19" s="740">
        <v>14810.270878761001</v>
      </c>
      <c r="O19" s="740">
        <v>14725.812454613</v>
      </c>
      <c r="P19" s="740">
        <v>14985.781909380999</v>
      </c>
      <c r="Q19" s="740">
        <v>15505.475876348</v>
      </c>
      <c r="R19" s="740">
        <v>15761.35562199</v>
      </c>
      <c r="S19" s="740">
        <v>15788.426291968</v>
      </c>
      <c r="T19" s="740">
        <v>16080.914726249999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30540.309743357</v>
      </c>
      <c r="I20" s="740">
        <v>30639.254857896001</v>
      </c>
      <c r="J20" s="740">
        <v>30643.297758379002</v>
      </c>
      <c r="K20" s="740">
        <v>30793.344717315998</v>
      </c>
      <c r="L20" s="740">
        <v>30957.356555266</v>
      </c>
      <c r="M20" s="740">
        <v>31093.215794545999</v>
      </c>
      <c r="N20" s="740">
        <v>31161.601446122</v>
      </c>
      <c r="O20" s="740">
        <v>31021.515713612</v>
      </c>
      <c r="P20" s="740">
        <v>31275.237113241001</v>
      </c>
      <c r="Q20" s="740">
        <v>31321.605385588002</v>
      </c>
      <c r="R20" s="740">
        <v>31316.444608819002</v>
      </c>
      <c r="S20" s="740">
        <v>31381.350562115</v>
      </c>
      <c r="T20" s="740">
        <v>31347.100113205001</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22991.576009244</v>
      </c>
      <c r="I21" s="740">
        <v>23094.072212243998</v>
      </c>
      <c r="J21" s="740">
        <v>23126.679579749001</v>
      </c>
      <c r="K21" s="740">
        <v>23324.913036889</v>
      </c>
      <c r="L21" s="740">
        <v>23571.406391241999</v>
      </c>
      <c r="M21" s="740">
        <v>23779.286655784999</v>
      </c>
      <c r="N21" s="740">
        <v>23880.569650491001</v>
      </c>
      <c r="O21" s="740">
        <v>23453.042711217</v>
      </c>
      <c r="P21" s="740">
        <v>23513.791466732</v>
      </c>
      <c r="Q21" s="740">
        <v>23662.024244868</v>
      </c>
      <c r="R21" s="740">
        <v>23548.492363689998</v>
      </c>
      <c r="S21" s="740">
        <v>23511.125257666001</v>
      </c>
      <c r="T21" s="740">
        <v>23852.409966925999</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29099.283970668999</v>
      </c>
      <c r="I22" s="740">
        <v>28987.60173654</v>
      </c>
      <c r="J22" s="740">
        <v>29178.447269397999</v>
      </c>
      <c r="K22" s="740">
        <v>29648.561200532</v>
      </c>
      <c r="L22" s="740">
        <v>29938.151782032</v>
      </c>
      <c r="M22" s="740">
        <v>29898.262166985001</v>
      </c>
      <c r="N22" s="740">
        <v>29827.211544862999</v>
      </c>
      <c r="O22" s="740">
        <v>29531.634772870999</v>
      </c>
      <c r="P22" s="740">
        <v>29596.416700024001</v>
      </c>
      <c r="Q22" s="740">
        <v>29609.983052085001</v>
      </c>
      <c r="R22" s="740">
        <v>29655.341646877001</v>
      </c>
      <c r="S22" s="740">
        <v>29588.213774463002</v>
      </c>
      <c r="T22" s="740">
        <v>29872.443566511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36911.838649049998</v>
      </c>
      <c r="I23" s="740">
        <v>36814.790329664997</v>
      </c>
      <c r="J23" s="740">
        <v>36989.800035485998</v>
      </c>
      <c r="K23" s="740">
        <v>38254.177075296997</v>
      </c>
      <c r="L23" s="740">
        <v>38400.392389847002</v>
      </c>
      <c r="M23" s="740">
        <v>38310.981824998998</v>
      </c>
      <c r="N23" s="740">
        <v>38560.454303453</v>
      </c>
      <c r="O23" s="740">
        <v>37546.070139639</v>
      </c>
      <c r="P23" s="740">
        <v>37763.603038292</v>
      </c>
      <c r="Q23" s="740">
        <v>38122.698359467002</v>
      </c>
      <c r="R23" s="740">
        <v>38061.659579949002</v>
      </c>
      <c r="S23" s="740">
        <v>37970.194317451002</v>
      </c>
      <c r="T23" s="740">
        <v>38408.979792293998</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19417.540011838999</v>
      </c>
      <c r="I24" s="740">
        <v>19569.921102336</v>
      </c>
      <c r="J24" s="740">
        <v>19620.929008235998</v>
      </c>
      <c r="K24" s="740">
        <v>20155.608647749999</v>
      </c>
      <c r="L24" s="740">
        <v>20243.391526821</v>
      </c>
      <c r="M24" s="740">
        <v>20149.692464480999</v>
      </c>
      <c r="N24" s="740">
        <v>19680.822263569</v>
      </c>
      <c r="O24" s="740">
        <v>19494.212419814001</v>
      </c>
      <c r="P24" s="740">
        <v>19850.746018845999</v>
      </c>
      <c r="Q24" s="740">
        <v>19847.495880259001</v>
      </c>
      <c r="R24" s="740">
        <v>19794.619071812998</v>
      </c>
      <c r="S24" s="740">
        <v>19835.986691524002</v>
      </c>
      <c r="T24" s="740">
        <v>19753.988753283</v>
      </c>
      <c r="U24" s="746"/>
    </row>
    <row r="25" spans="1:21" ht="22.35" customHeight="1">
      <c r="A25" s="189" t="s">
        <v>186</v>
      </c>
      <c r="B25" s="741" t="s">
        <v>57</v>
      </c>
      <c r="C25" s="740">
        <v>9536.513811543</v>
      </c>
      <c r="D25" s="740">
        <v>10371.005996348</v>
      </c>
      <c r="E25" s="740">
        <v>11835.221770317001</v>
      </c>
      <c r="F25" s="740">
        <v>13927.172427740001</v>
      </c>
      <c r="G25" s="740">
        <v>15744.270766874</v>
      </c>
      <c r="H25" s="740">
        <v>16180.356974902999</v>
      </c>
      <c r="I25" s="740">
        <v>16203.720684974</v>
      </c>
      <c r="J25" s="740">
        <v>16327.751446591999</v>
      </c>
      <c r="K25" s="740">
        <v>16891.397169437001</v>
      </c>
      <c r="L25" s="740">
        <v>17026.649531791001</v>
      </c>
      <c r="M25" s="740">
        <v>17123.479623165</v>
      </c>
      <c r="N25" s="740">
        <v>17168.086480762999</v>
      </c>
      <c r="O25" s="740">
        <v>17025.918464021001</v>
      </c>
      <c r="P25" s="740">
        <v>17227.751220783</v>
      </c>
      <c r="Q25" s="740">
        <v>17286.752458448002</v>
      </c>
      <c r="R25" s="740">
        <v>17279.947654759999</v>
      </c>
      <c r="S25" s="740">
        <v>17326.865856827</v>
      </c>
      <c r="T25" s="740">
        <v>17301.812776392999</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59805.176402862002</v>
      </c>
      <c r="I26" s="740">
        <v>59889.868661439999</v>
      </c>
      <c r="J26" s="740">
        <v>59991.190295995002</v>
      </c>
      <c r="K26" s="740">
        <v>60560.253369610997</v>
      </c>
      <c r="L26" s="740">
        <v>60851.310623926998</v>
      </c>
      <c r="M26" s="740">
        <v>60790.611093626998</v>
      </c>
      <c r="N26" s="740">
        <v>60289.261504697002</v>
      </c>
      <c r="O26" s="740">
        <v>59901.281818488998</v>
      </c>
      <c r="P26" s="740">
        <v>60068.776474404003</v>
      </c>
      <c r="Q26" s="740">
        <v>60239.453502703996</v>
      </c>
      <c r="R26" s="740">
        <v>60169.997913236002</v>
      </c>
      <c r="S26" s="740">
        <v>60152.114083758999</v>
      </c>
      <c r="T26" s="740">
        <v>60291.142770553997</v>
      </c>
      <c r="U26" s="746"/>
    </row>
    <row r="27" spans="1:21" ht="15" customHeight="1">
      <c r="A27" s="189" t="s">
        <v>188</v>
      </c>
      <c r="B27" s="741" t="s">
        <v>59</v>
      </c>
      <c r="C27" s="740">
        <v>10414.367533924</v>
      </c>
      <c r="D27" s="740">
        <v>10664.944343739</v>
      </c>
      <c r="E27" s="740">
        <v>11754.305928487</v>
      </c>
      <c r="F27" s="740">
        <v>12714.615301766</v>
      </c>
      <c r="G27" s="740">
        <v>13382.046753340001</v>
      </c>
      <c r="H27" s="740">
        <v>13304.622078251001</v>
      </c>
      <c r="I27" s="740">
        <v>13264.567967318</v>
      </c>
      <c r="J27" s="740">
        <v>13258.007311452</v>
      </c>
      <c r="K27" s="740">
        <v>13439.544287622</v>
      </c>
      <c r="L27" s="740">
        <v>13508.870295936</v>
      </c>
      <c r="M27" s="740">
        <v>13530.571066229</v>
      </c>
      <c r="N27" s="740">
        <v>13529.147607157</v>
      </c>
      <c r="O27" s="740">
        <v>13381.804611289001</v>
      </c>
      <c r="P27" s="740">
        <v>13442.777359879001</v>
      </c>
      <c r="Q27" s="740">
        <v>13657.778159553</v>
      </c>
      <c r="R27" s="740">
        <v>13686.668141947999</v>
      </c>
      <c r="S27" s="740">
        <v>13680.096451220001</v>
      </c>
      <c r="T27" s="740">
        <v>13623.417848188999</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5304.6451677630002</v>
      </c>
      <c r="I28" s="740">
        <v>5240.5691313260004</v>
      </c>
      <c r="J28" s="740">
        <v>5205.7155704870002</v>
      </c>
      <c r="K28" s="740">
        <v>5219.7780909330004</v>
      </c>
      <c r="L28" s="740">
        <v>5264.4862395849996</v>
      </c>
      <c r="M28" s="740">
        <v>5085.8118117759996</v>
      </c>
      <c r="N28" s="740">
        <v>5080.3861182219998</v>
      </c>
      <c r="O28" s="740">
        <v>5031.908215986</v>
      </c>
      <c r="P28" s="740">
        <v>5068.5668896879997</v>
      </c>
      <c r="Q28" s="740">
        <v>5052.9698172030003</v>
      </c>
      <c r="R28" s="740">
        <v>5188.8019585900001</v>
      </c>
      <c r="S28" s="740">
        <v>5196.616382188</v>
      </c>
      <c r="T28" s="740">
        <v>5233.4011124709996</v>
      </c>
      <c r="U28" s="746"/>
    </row>
    <row r="29" spans="1:21" ht="15" customHeight="1">
      <c r="A29" s="189" t="s">
        <v>190</v>
      </c>
      <c r="B29" s="190" t="s">
        <v>61</v>
      </c>
      <c r="C29" s="740">
        <v>4148.9340213189998</v>
      </c>
      <c r="D29" s="740">
        <v>4886.221447422</v>
      </c>
      <c r="E29" s="740">
        <v>6102.4194844849999</v>
      </c>
      <c r="F29" s="740">
        <v>6643.829882821</v>
      </c>
      <c r="G29" s="740">
        <v>7428.5501595129999</v>
      </c>
      <c r="H29" s="740">
        <v>7544.2109840350004</v>
      </c>
      <c r="I29" s="740">
        <v>7532.8473974660001</v>
      </c>
      <c r="J29" s="740">
        <v>7544.1797976950002</v>
      </c>
      <c r="K29" s="740">
        <v>7627.1295684229999</v>
      </c>
      <c r="L29" s="740">
        <v>7665.3473399539998</v>
      </c>
      <c r="M29" s="740">
        <v>7644.7895637439997</v>
      </c>
      <c r="N29" s="740">
        <v>7599.1051711090004</v>
      </c>
      <c r="O29" s="740">
        <v>7562.9722964570001</v>
      </c>
      <c r="P29" s="740">
        <v>7597.2661680580004</v>
      </c>
      <c r="Q29" s="740">
        <v>7608.0787917139996</v>
      </c>
      <c r="R29" s="740">
        <v>7601.2094654430002</v>
      </c>
      <c r="S29" s="740">
        <v>7614.772971161</v>
      </c>
      <c r="T29" s="740">
        <v>7629.847827607</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15418.617666954</v>
      </c>
      <c r="I30" s="740">
        <v>15520.309493721999</v>
      </c>
      <c r="J30" s="740">
        <v>15573.309079410999</v>
      </c>
      <c r="K30" s="740">
        <v>15800.825114838</v>
      </c>
      <c r="L30" s="740">
        <v>15854.683036502</v>
      </c>
      <c r="M30" s="740">
        <v>15883.741401448</v>
      </c>
      <c r="N30" s="740">
        <v>15789.841550880999</v>
      </c>
      <c r="O30" s="740">
        <v>15772.184356083</v>
      </c>
      <c r="P30" s="740">
        <v>16051.676963669999</v>
      </c>
      <c r="Q30" s="740">
        <v>16170.54493598</v>
      </c>
      <c r="R30" s="740">
        <v>16146.977332685999</v>
      </c>
      <c r="S30" s="740">
        <v>16119.472276113</v>
      </c>
      <c r="T30" s="740">
        <v>16235.732467301999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21928.110077559999</v>
      </c>
      <c r="I31" s="740">
        <v>21936.915578700002</v>
      </c>
      <c r="J31" s="740">
        <v>22098.690062188001</v>
      </c>
      <c r="K31" s="740">
        <v>22559.928934523999</v>
      </c>
      <c r="L31" s="740">
        <v>22902.77287737</v>
      </c>
      <c r="M31" s="740">
        <v>22802.707293210002</v>
      </c>
      <c r="N31" s="740">
        <v>22580.999803973998</v>
      </c>
      <c r="O31" s="740">
        <v>22385.037463115001</v>
      </c>
      <c r="P31" s="740">
        <v>22466.460239308999</v>
      </c>
      <c r="Q31" s="740">
        <v>22515.624841618999</v>
      </c>
      <c r="R31" s="740">
        <v>22501.863904836999</v>
      </c>
      <c r="S31" s="740">
        <v>22346.507614455</v>
      </c>
      <c r="T31" s="740">
        <v>22380.258999931</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52239.547177266999</v>
      </c>
      <c r="I32" s="740">
        <v>52674.660633394</v>
      </c>
      <c r="J32" s="740">
        <v>53168.172518498999</v>
      </c>
      <c r="K32" s="740">
        <v>53907.108819829002</v>
      </c>
      <c r="L32" s="740">
        <v>54286.791856778997</v>
      </c>
      <c r="M32" s="740">
        <v>54086.741937248997</v>
      </c>
      <c r="N32" s="740">
        <v>53840.694558732001</v>
      </c>
      <c r="O32" s="740">
        <v>53420.495378068998</v>
      </c>
      <c r="P32" s="740">
        <v>53652.320130949003</v>
      </c>
      <c r="Q32" s="740">
        <v>54187.467780302002</v>
      </c>
      <c r="R32" s="740">
        <v>54003.217000593002</v>
      </c>
      <c r="S32" s="740">
        <v>54090.955997525998</v>
      </c>
      <c r="T32" s="740">
        <v>54243.791887911</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18577.050327593999</v>
      </c>
      <c r="I33" s="740">
        <v>18516.318099312</v>
      </c>
      <c r="J33" s="740">
        <v>18461.794086222999</v>
      </c>
      <c r="K33" s="740">
        <v>18595.077539974001</v>
      </c>
      <c r="L33" s="740">
        <v>18679.266533086</v>
      </c>
      <c r="M33" s="740">
        <v>18647.286653928</v>
      </c>
      <c r="N33" s="740">
        <v>18236.692642531001</v>
      </c>
      <c r="O33" s="740">
        <v>17958.456094218</v>
      </c>
      <c r="P33" s="740">
        <v>17996.240641438999</v>
      </c>
      <c r="Q33" s="740">
        <v>17927.676475462998</v>
      </c>
      <c r="R33" s="740">
        <v>17854.425082758</v>
      </c>
      <c r="S33" s="740">
        <v>17820.462285646001</v>
      </c>
      <c r="T33" s="740">
        <v>17746.840351281</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6336.2245226229998</v>
      </c>
      <c r="I34" s="740">
        <v>6391.702404695</v>
      </c>
      <c r="J34" s="740">
        <v>6450.0535264569999</v>
      </c>
      <c r="K34" s="740">
        <v>6499.6787855920002</v>
      </c>
      <c r="L34" s="740">
        <v>6590.7333999290004</v>
      </c>
      <c r="M34" s="740">
        <v>6587.9799558860004</v>
      </c>
      <c r="N34" s="740">
        <v>6432.6350164799996</v>
      </c>
      <c r="O34" s="740">
        <v>6498.8222091099997</v>
      </c>
      <c r="P34" s="740">
        <v>6528.9727453759997</v>
      </c>
      <c r="Q34" s="740">
        <v>6558.3982897280002</v>
      </c>
      <c r="R34" s="740">
        <v>6491.2329324230004</v>
      </c>
      <c r="S34" s="740">
        <v>6507.9396716729998</v>
      </c>
      <c r="T34" s="740">
        <v>6568.8828664869998</v>
      </c>
      <c r="U34" s="746"/>
    </row>
    <row r="35" spans="1:21" ht="15" customHeight="1">
      <c r="A35" s="189" t="s">
        <v>196</v>
      </c>
      <c r="B35" s="190" t="s">
        <v>67</v>
      </c>
      <c r="C35" s="740">
        <v>10395.472822906</v>
      </c>
      <c r="D35" s="740">
        <v>10333.782160097</v>
      </c>
      <c r="E35" s="740">
        <v>11401.868802274001</v>
      </c>
      <c r="F35" s="740">
        <v>12207.04278238</v>
      </c>
      <c r="G35" s="740">
        <v>12912.138067349</v>
      </c>
      <c r="H35" s="740">
        <v>12737.195688274</v>
      </c>
      <c r="I35" s="740">
        <v>12757.107079441999</v>
      </c>
      <c r="J35" s="740">
        <v>12842.342265321</v>
      </c>
      <c r="K35" s="740">
        <v>13765.472246109</v>
      </c>
      <c r="L35" s="740">
        <v>13715.654858967</v>
      </c>
      <c r="M35" s="740">
        <v>13695.681385516</v>
      </c>
      <c r="N35" s="740">
        <v>13578.417269157</v>
      </c>
      <c r="O35" s="740">
        <v>13186.219186229</v>
      </c>
      <c r="P35" s="740">
        <v>13147.121465685001</v>
      </c>
      <c r="Q35" s="740">
        <v>13117.858361357999</v>
      </c>
      <c r="R35" s="740">
        <v>13045.597667513999</v>
      </c>
      <c r="S35" s="740">
        <v>13026.608050930001</v>
      </c>
      <c r="T35" s="740">
        <v>13166.537127484</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4397.7805822509999</v>
      </c>
      <c r="I36" s="740">
        <v>4358.7544771180001</v>
      </c>
      <c r="J36" s="740">
        <v>4369.86782726</v>
      </c>
      <c r="K36" s="740">
        <v>4375.7812296849997</v>
      </c>
      <c r="L36" s="740">
        <v>4440.8206417170004</v>
      </c>
      <c r="M36" s="740">
        <v>4538.4173056420004</v>
      </c>
      <c r="N36" s="740">
        <v>4596.1521204339997</v>
      </c>
      <c r="O36" s="740">
        <v>4579.931284964</v>
      </c>
      <c r="P36" s="740">
        <v>4587.5790389900003</v>
      </c>
      <c r="Q36" s="740">
        <v>4626.4739179580001</v>
      </c>
      <c r="R36" s="740">
        <v>4624.7793229819999</v>
      </c>
      <c r="S36" s="740">
        <v>4537.0251066800001</v>
      </c>
      <c r="T36" s="740">
        <v>4543.0224740599997</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5545.8366569489999</v>
      </c>
      <c r="I37" s="740">
        <v>5544.0251735669999</v>
      </c>
      <c r="J37" s="740">
        <v>5588.7277316789996</v>
      </c>
      <c r="K37" s="740">
        <v>6218.6699581350003</v>
      </c>
      <c r="L37" s="740">
        <v>6227.6824344140005</v>
      </c>
      <c r="M37" s="740">
        <v>6236.1477719430004</v>
      </c>
      <c r="N37" s="740">
        <v>6145.9337787069999</v>
      </c>
      <c r="O37" s="740">
        <v>6053.9641677580003</v>
      </c>
      <c r="P37" s="740">
        <v>5998.1027788629999</v>
      </c>
      <c r="Q37" s="740">
        <v>5917.8588690500001</v>
      </c>
      <c r="R37" s="740">
        <v>5905.2984781570003</v>
      </c>
      <c r="S37" s="740">
        <v>5889.5943708000004</v>
      </c>
      <c r="T37" s="740">
        <v>5962.3547556539997</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19.760199011000001</v>
      </c>
      <c r="I38" s="740">
        <v>18.627169629000001</v>
      </c>
      <c r="J38" s="740">
        <v>16.920324249</v>
      </c>
      <c r="K38" s="740">
        <v>17.699349968</v>
      </c>
      <c r="L38" s="740">
        <v>17.267839737999999</v>
      </c>
      <c r="M38" s="740">
        <v>16.783797876000001</v>
      </c>
      <c r="N38" s="740">
        <v>18.531134144999999</v>
      </c>
      <c r="O38" s="740">
        <v>17.361564752</v>
      </c>
      <c r="P38" s="740">
        <v>17.475121049999998</v>
      </c>
      <c r="Q38" s="740">
        <v>18.640434575</v>
      </c>
      <c r="R38" s="740">
        <v>18.417254484000001</v>
      </c>
      <c r="S38" s="740">
        <v>17.863809486000001</v>
      </c>
      <c r="T38" s="740">
        <v>18.056231829000001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1471586.0772170578</v>
      </c>
      <c r="I40" s="749">
        <v>1470199.4494057584</v>
      </c>
      <c r="J40" s="749">
        <v>1474759.2639029538</v>
      </c>
      <c r="K40" s="749">
        <v>1495943.3172591655</v>
      </c>
      <c r="L40" s="749">
        <v>1500411.1022990795</v>
      </c>
      <c r="M40" s="749">
        <v>1503752.4197415488</v>
      </c>
      <c r="N40" s="749">
        <v>1506292.5544541981</v>
      </c>
      <c r="O40" s="749">
        <v>1490895.5390709662</v>
      </c>
      <c r="P40" s="749">
        <v>1493487.6267800226</v>
      </c>
      <c r="Q40" s="749">
        <v>1496794.2612513043</v>
      </c>
      <c r="R40" s="749">
        <v>1499536.3676552728</v>
      </c>
      <c r="S40" s="749">
        <v>1500629.968093561</v>
      </c>
      <c r="T40" s="749">
        <v>1503625.412286412</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602" t="s">
        <v>274</v>
      </c>
      <c r="B77" s="1602"/>
      <c r="C77" s="1602"/>
      <c r="D77" s="224"/>
      <c r="E77" s="1601"/>
      <c r="F77" s="1601"/>
      <c r="G77" s="1601"/>
      <c r="H77" s="1601"/>
      <c r="I77" s="1601"/>
      <c r="J77" s="1601"/>
      <c r="K77" s="1601"/>
      <c r="L77" s="1601"/>
      <c r="M77" s="1601"/>
      <c r="N77" s="1601"/>
      <c r="O77" s="1601"/>
      <c r="P77" s="1601"/>
      <c r="Q77" s="1601"/>
      <c r="R77" s="1601"/>
      <c r="S77" s="1601"/>
      <c r="T77" s="1601"/>
      <c r="U77" s="1601"/>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R5" sqref="R5: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33" t="s">
        <v>754</v>
      </c>
      <c r="B1" s="1334"/>
      <c r="C1" s="1334"/>
      <c r="D1" s="1334"/>
      <c r="E1" s="1334"/>
      <c r="F1" s="1334"/>
      <c r="G1" s="1334"/>
      <c r="H1" s="1334"/>
      <c r="I1" s="1334"/>
      <c r="J1" s="1334"/>
      <c r="K1" s="1334"/>
      <c r="L1" s="1334"/>
      <c r="M1" s="1334"/>
      <c r="N1" s="1334"/>
      <c r="O1" s="1334"/>
      <c r="P1" s="1334"/>
      <c r="Q1" s="1334"/>
      <c r="R1" s="1335"/>
    </row>
    <row r="2" spans="1:23" ht="22.35" customHeight="1">
      <c r="A2" s="1341" t="s">
        <v>406</v>
      </c>
      <c r="B2" s="1342"/>
      <c r="C2" s="1340">
        <v>2021</v>
      </c>
      <c r="D2" s="1340">
        <v>2022</v>
      </c>
      <c r="E2" s="1340">
        <v>2023</v>
      </c>
      <c r="F2" s="1340">
        <v>2024</v>
      </c>
      <c r="G2" s="1340"/>
      <c r="H2" s="1340"/>
      <c r="I2" s="1340"/>
      <c r="J2" s="1340"/>
      <c r="K2" s="1340"/>
      <c r="L2" s="1340"/>
      <c r="M2" s="1340">
        <v>2025</v>
      </c>
      <c r="N2" s="1340"/>
      <c r="O2" s="1340"/>
      <c r="P2" s="1340"/>
      <c r="Q2" s="1340"/>
      <c r="R2" s="1344"/>
    </row>
    <row r="3" spans="1:23" ht="22.35" customHeight="1">
      <c r="A3" s="1341"/>
      <c r="B3" s="1342"/>
      <c r="C3" s="1339"/>
      <c r="D3" s="1340"/>
      <c r="E3" s="1340"/>
      <c r="F3" s="802" t="s">
        <v>5</v>
      </c>
      <c r="G3" s="802" t="s">
        <v>6</v>
      </c>
      <c r="H3" s="802" t="s">
        <v>267</v>
      </c>
      <c r="I3" s="802" t="s">
        <v>7</v>
      </c>
      <c r="J3" s="802" t="s">
        <v>13</v>
      </c>
      <c r="K3" s="802" t="s">
        <v>14</v>
      </c>
      <c r="L3" s="802" t="s">
        <v>904</v>
      </c>
      <c r="M3" s="802" t="s">
        <v>0</v>
      </c>
      <c r="N3" s="802" t="s">
        <v>1</v>
      </c>
      <c r="O3" s="802" t="s">
        <v>2</v>
      </c>
      <c r="P3" s="802" t="s">
        <v>3</v>
      </c>
      <c r="Q3" s="802" t="s">
        <v>4</v>
      </c>
      <c r="R3" s="820" t="s">
        <v>5</v>
      </c>
    </row>
    <row r="4" spans="1:23" ht="9.1999999999999993" customHeight="1">
      <c r="A4" s="160"/>
      <c r="B4" s="1181"/>
      <c r="C4" s="1181"/>
      <c r="D4" s="1181"/>
      <c r="E4" s="1181"/>
      <c r="F4" s="1181"/>
      <c r="G4" s="1181"/>
      <c r="H4" s="1181"/>
      <c r="I4" s="1181"/>
      <c r="J4" s="1181"/>
      <c r="K4" s="1181"/>
      <c r="L4" s="1181"/>
      <c r="M4" s="1181"/>
      <c r="N4" s="1181"/>
      <c r="O4" s="1181"/>
      <c r="P4" s="1181"/>
      <c r="Q4" s="1181"/>
      <c r="R4" s="975"/>
    </row>
    <row r="5" spans="1:23">
      <c r="A5" s="161" t="s">
        <v>17</v>
      </c>
      <c r="B5" s="1269" t="s">
        <v>739</v>
      </c>
      <c r="C5" s="1270">
        <v>1348863.6076435004</v>
      </c>
      <c r="D5" s="1270">
        <v>1436185.3052328001</v>
      </c>
      <c r="E5" s="1270">
        <v>1377863</v>
      </c>
      <c r="F5" s="1270">
        <v>1394037.857676158</v>
      </c>
      <c r="G5" s="1270">
        <v>1398420.783096455</v>
      </c>
      <c r="H5" s="1270">
        <v>1408285.2267838221</v>
      </c>
      <c r="I5" s="1270">
        <v>1416007.2240555719</v>
      </c>
      <c r="J5" s="1270">
        <v>1434776.876251681</v>
      </c>
      <c r="K5" s="1270">
        <v>1435341.2131430069</v>
      </c>
      <c r="L5" s="1270">
        <v>1447344.8861545839</v>
      </c>
      <c r="M5" s="1270">
        <v>1424762.8675036421</v>
      </c>
      <c r="N5" s="1270">
        <v>1364950.3717704001</v>
      </c>
      <c r="O5" s="1270">
        <v>1397843.492113393</v>
      </c>
      <c r="P5" s="1270">
        <v>1377748.8821409319</v>
      </c>
      <c r="Q5" s="1270">
        <v>1368455.7636954789</v>
      </c>
      <c r="R5" s="976">
        <v>1307875.4121505001</v>
      </c>
      <c r="V5" s="1054"/>
      <c r="W5" s="1054"/>
    </row>
    <row r="6" spans="1:23">
      <c r="A6" s="161" t="s">
        <v>17</v>
      </c>
      <c r="B6" s="1269" t="s">
        <v>740</v>
      </c>
      <c r="C6" s="1270">
        <v>1195504.2694954998</v>
      </c>
      <c r="D6" s="1270">
        <v>1352426.67992435</v>
      </c>
      <c r="E6" s="1270">
        <v>1558863.7174428143</v>
      </c>
      <c r="F6" s="1270">
        <v>1672025.0939149209</v>
      </c>
      <c r="G6" s="1270">
        <v>1654560.042289207</v>
      </c>
      <c r="H6" s="1270">
        <v>1658758.8517832761</v>
      </c>
      <c r="I6" s="1270">
        <v>1663800.553138555</v>
      </c>
      <c r="J6" s="1270">
        <v>1669232.0328081979</v>
      </c>
      <c r="K6" s="1270">
        <v>1670050.934047136</v>
      </c>
      <c r="L6" s="1270">
        <v>1674827.5979870779</v>
      </c>
      <c r="M6" s="1270">
        <v>1495060.1824873369</v>
      </c>
      <c r="N6" s="1270">
        <v>1584350.549364585</v>
      </c>
      <c r="O6" s="1270">
        <v>1758442.7282785571</v>
      </c>
      <c r="P6" s="1270">
        <v>1762167.2727694919</v>
      </c>
      <c r="Q6" s="1270">
        <v>1794454.0880909669</v>
      </c>
      <c r="R6" s="976">
        <v>1723859.100266831</v>
      </c>
    </row>
    <row r="7" spans="1:23">
      <c r="A7" s="161" t="s">
        <v>17</v>
      </c>
      <c r="B7" s="1269" t="s">
        <v>741</v>
      </c>
      <c r="C7" s="1270">
        <v>2478932.0771144996</v>
      </c>
      <c r="D7" s="1270">
        <v>2707159.1177271791</v>
      </c>
      <c r="E7" s="1270">
        <v>2874143</v>
      </c>
      <c r="F7" s="1270">
        <v>2971084.565733212</v>
      </c>
      <c r="G7" s="1270">
        <v>2978122.7025694828</v>
      </c>
      <c r="H7" s="1270">
        <v>2995899.325698629</v>
      </c>
      <c r="I7" s="1270">
        <v>3027126.2994813719</v>
      </c>
      <c r="J7" s="1270">
        <v>3008777.214936635</v>
      </c>
      <c r="K7" s="1270">
        <v>3029757.3865866689</v>
      </c>
      <c r="L7" s="1270">
        <v>3117102.219352663</v>
      </c>
      <c r="M7" s="1270">
        <v>3233857.538198906</v>
      </c>
      <c r="N7" s="1270">
        <v>3247454.5346377138</v>
      </c>
      <c r="O7" s="1270">
        <v>3128108.3068860788</v>
      </c>
      <c r="P7" s="1270">
        <v>3125012.7205024241</v>
      </c>
      <c r="Q7" s="1270">
        <v>3118832.7955516828</v>
      </c>
      <c r="R7" s="976">
        <v>3267118.0519804759</v>
      </c>
    </row>
    <row r="8" spans="1:23">
      <c r="A8" s="161" t="s">
        <v>17</v>
      </c>
      <c r="B8" s="1269" t="s">
        <v>742</v>
      </c>
      <c r="C8" s="1270">
        <v>5089004.0974847991</v>
      </c>
      <c r="D8" s="1270">
        <v>5617550.2835596604</v>
      </c>
      <c r="E8" s="1270">
        <v>5954968</v>
      </c>
      <c r="F8" s="1270">
        <v>6011067.7725299699</v>
      </c>
      <c r="G8" s="1270">
        <v>5981297.0890863603</v>
      </c>
      <c r="H8" s="1270">
        <v>6027943.4787021596</v>
      </c>
      <c r="I8" s="1270">
        <v>6040238.9275140697</v>
      </c>
      <c r="J8" s="1270">
        <v>6059240.3897129996</v>
      </c>
      <c r="K8" s="1270">
        <v>6199562.6172396801</v>
      </c>
      <c r="L8" s="1270">
        <v>6221680.7622911697</v>
      </c>
      <c r="M8" s="1270">
        <v>6256982.8391097803</v>
      </c>
      <c r="N8" s="1270">
        <v>6295563.9151707096</v>
      </c>
      <c r="O8" s="1270">
        <v>6442473.87021768</v>
      </c>
      <c r="P8" s="1270">
        <v>6343267.1441816501</v>
      </c>
      <c r="Q8" s="1270">
        <v>6379420.7875771802</v>
      </c>
      <c r="R8" s="976">
        <v>6523824.0372391203</v>
      </c>
      <c r="S8" s="151"/>
    </row>
    <row r="9" spans="1:23" ht="15.75" thickBot="1">
      <c r="A9" s="331"/>
      <c r="B9" s="332" t="s">
        <v>230</v>
      </c>
      <c r="C9" s="333">
        <v>10112304.051738299</v>
      </c>
      <c r="D9" s="333">
        <v>11113321.386444001</v>
      </c>
      <c r="E9" s="333">
        <v>11765837.717442814</v>
      </c>
      <c r="F9" s="333">
        <v>12048215.289854262</v>
      </c>
      <c r="G9" s="333">
        <v>12012400.617041506</v>
      </c>
      <c r="H9" s="333">
        <v>12090886.882967886</v>
      </c>
      <c r="I9" s="333">
        <v>12147173.00418957</v>
      </c>
      <c r="J9" s="333">
        <v>12172026.513709513</v>
      </c>
      <c r="K9" s="333">
        <v>12334712.151016492</v>
      </c>
      <c r="L9" s="333">
        <v>12460955.465785496</v>
      </c>
      <c r="M9" s="333">
        <v>12410663.427299665</v>
      </c>
      <c r="N9" s="333">
        <v>12492319.370943408</v>
      </c>
      <c r="O9" s="333">
        <v>12726868.397495709</v>
      </c>
      <c r="P9" s="333">
        <v>12608196.019594498</v>
      </c>
      <c r="Q9" s="333">
        <v>12661163.434915308</v>
      </c>
      <c r="R9" s="334">
        <v>12822676.601636928</v>
      </c>
    </row>
    <row r="10" spans="1:23" s="7" customFormat="1" ht="17.25" hidden="1" customHeight="1">
      <c r="A10" s="1347" t="s">
        <v>253</v>
      </c>
      <c r="B10" s="1348"/>
      <c r="C10" s="330"/>
      <c r="D10" s="330"/>
      <c r="E10" s="330"/>
      <c r="F10" s="330"/>
      <c r="G10" s="330"/>
      <c r="H10" s="330"/>
      <c r="I10" s="330"/>
      <c r="J10" s="330"/>
      <c r="K10" s="330"/>
      <c r="L10" s="330"/>
      <c r="M10" s="330"/>
      <c r="N10" s="330"/>
      <c r="O10" s="330"/>
      <c r="P10" s="330"/>
      <c r="Q10" s="330"/>
      <c r="R10" s="1135"/>
    </row>
    <row r="11" spans="1:23">
      <c r="A11" s="105"/>
      <c r="B11" s="106"/>
      <c r="C11" s="106"/>
      <c r="D11" s="106"/>
      <c r="E11" s="106"/>
      <c r="F11" s="106"/>
      <c r="G11" s="106"/>
      <c r="H11" s="106"/>
      <c r="I11" s="106"/>
      <c r="J11" s="106"/>
      <c r="K11" s="106"/>
      <c r="L11" s="106"/>
      <c r="M11" s="106"/>
      <c r="N11" s="106"/>
      <c r="O11" s="106"/>
      <c r="P11" s="106"/>
      <c r="Q11" s="106"/>
      <c r="R11" s="1136"/>
    </row>
  </sheetData>
  <mergeCells count="8">
    <mergeCell ref="A1:R1"/>
    <mergeCell ref="A10:B10"/>
    <mergeCell ref="A2:B3"/>
    <mergeCell ref="C2:C3"/>
    <mergeCell ref="D2:D3"/>
    <mergeCell ref="E2:E3"/>
    <mergeCell ref="F2:L2"/>
    <mergeCell ref="M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S20" sqref="S20"/>
    </sheetView>
  </sheetViews>
  <sheetFormatPr defaultColWidth="8.77734375" defaultRowHeight="15"/>
  <cols>
    <col min="1" max="1" width="32.44140625" customWidth="1"/>
    <col min="2" max="5" width="6.44140625" customWidth="1"/>
  </cols>
  <sheetData>
    <row r="1" spans="1:22" ht="75" customHeight="1">
      <c r="A1" s="1333" t="s">
        <v>755</v>
      </c>
      <c r="B1" s="1334"/>
      <c r="C1" s="1334"/>
      <c r="D1" s="1334"/>
      <c r="E1" s="1335"/>
    </row>
    <row r="2" spans="1:22" ht="15" customHeight="1">
      <c r="A2" s="1362" t="s">
        <v>407</v>
      </c>
      <c r="B2" s="1363" t="s">
        <v>915</v>
      </c>
      <c r="C2" s="1363"/>
      <c r="D2" s="1363"/>
      <c r="E2" s="1364"/>
    </row>
    <row r="3" spans="1:22" ht="61.5" customHeight="1">
      <c r="A3" s="1362"/>
      <c r="B3" s="772" t="s">
        <v>109</v>
      </c>
      <c r="C3" s="1273" t="s">
        <v>110</v>
      </c>
      <c r="D3" s="1273" t="s">
        <v>111</v>
      </c>
      <c r="E3" s="335" t="s">
        <v>112</v>
      </c>
    </row>
    <row r="4" spans="1:22">
      <c r="A4" s="336"/>
      <c r="B4" s="1274"/>
      <c r="C4" s="1274"/>
      <c r="D4" s="1274"/>
      <c r="E4" s="337"/>
    </row>
    <row r="5" spans="1:22">
      <c r="A5" s="223" t="s">
        <v>739</v>
      </c>
      <c r="B5" s="766">
        <v>0</v>
      </c>
      <c r="C5" s="765">
        <v>11</v>
      </c>
      <c r="D5" s="765">
        <v>48</v>
      </c>
      <c r="E5" s="767">
        <v>2</v>
      </c>
      <c r="F5" s="41"/>
      <c r="G5" s="41"/>
      <c r="Q5" s="1"/>
      <c r="U5" s="1"/>
      <c r="V5" s="1"/>
    </row>
    <row r="6" spans="1:22">
      <c r="A6" s="223" t="s">
        <v>740</v>
      </c>
      <c r="B6" s="766">
        <v>0</v>
      </c>
      <c r="C6" s="765">
        <v>0</v>
      </c>
      <c r="D6" s="765">
        <v>13</v>
      </c>
      <c r="E6" s="767">
        <v>13</v>
      </c>
      <c r="F6" s="41"/>
    </row>
    <row r="7" spans="1:22">
      <c r="A7" s="223" t="s">
        <v>741</v>
      </c>
      <c r="B7" s="766">
        <v>0</v>
      </c>
      <c r="C7" s="765">
        <v>0</v>
      </c>
      <c r="D7" s="765">
        <v>0</v>
      </c>
      <c r="E7" s="767">
        <v>14</v>
      </c>
      <c r="F7" s="41"/>
    </row>
    <row r="8" spans="1:22">
      <c r="A8" s="223" t="s">
        <v>742</v>
      </c>
      <c r="B8" s="766">
        <v>0</v>
      </c>
      <c r="C8" s="765">
        <v>0</v>
      </c>
      <c r="D8" s="765">
        <v>0</v>
      </c>
      <c r="E8" s="767">
        <v>4</v>
      </c>
      <c r="F8" s="41"/>
    </row>
    <row r="9" spans="1:22" ht="15.75" thickBot="1">
      <c r="A9" s="338" t="s">
        <v>72</v>
      </c>
      <c r="B9" s="768">
        <v>0</v>
      </c>
      <c r="C9" s="768">
        <v>11</v>
      </c>
      <c r="D9" s="768">
        <v>61</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92" zoomScaleNormal="85" zoomScaleSheetLayoutView="85" workbookViewId="0">
      <selection activeCell="Q16" sqref="Q16"/>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33" t="s">
        <v>805</v>
      </c>
      <c r="B1" s="1334"/>
      <c r="C1" s="1334"/>
      <c r="D1" s="1334"/>
      <c r="E1" s="1334"/>
      <c r="F1" s="1334"/>
      <c r="G1" s="1334"/>
      <c r="H1" s="1334"/>
      <c r="I1" s="1334"/>
      <c r="J1" s="1334"/>
      <c r="K1" s="1334"/>
      <c r="L1" s="1334"/>
      <c r="M1" s="1334"/>
      <c r="N1" s="1334"/>
      <c r="O1" s="1334"/>
      <c r="P1" s="1334"/>
      <c r="Q1" s="1335"/>
    </row>
    <row r="2" spans="1:23" ht="22.35" customHeight="1">
      <c r="A2" s="1367" t="s">
        <v>408</v>
      </c>
      <c r="B2" s="1340">
        <v>2021</v>
      </c>
      <c r="C2" s="1340">
        <v>2022</v>
      </c>
      <c r="D2" s="1365">
        <v>2023</v>
      </c>
      <c r="E2" s="1365">
        <v>2024</v>
      </c>
      <c r="F2" s="1365"/>
      <c r="G2" s="1365"/>
      <c r="H2" s="1365"/>
      <c r="I2" s="1365"/>
      <c r="J2" s="1365"/>
      <c r="K2" s="1365"/>
      <c r="L2" s="1365">
        <v>2025</v>
      </c>
      <c r="M2" s="1365"/>
      <c r="N2" s="1365"/>
      <c r="O2" s="1365"/>
      <c r="P2" s="1365"/>
      <c r="Q2" s="1366"/>
    </row>
    <row r="3" spans="1:23" ht="22.35" customHeight="1">
      <c r="A3" s="1367"/>
      <c r="B3" s="1339"/>
      <c r="C3" s="1340"/>
      <c r="D3" s="1365"/>
      <c r="E3" s="1275" t="s">
        <v>5</v>
      </c>
      <c r="F3" s="1275" t="s">
        <v>6</v>
      </c>
      <c r="G3" s="1275" t="s">
        <v>267</v>
      </c>
      <c r="H3" s="1275" t="s">
        <v>7</v>
      </c>
      <c r="I3" s="1275" t="s">
        <v>13</v>
      </c>
      <c r="J3" s="1275" t="s">
        <v>14</v>
      </c>
      <c r="K3" s="1275" t="s">
        <v>904</v>
      </c>
      <c r="L3" s="1275" t="s">
        <v>0</v>
      </c>
      <c r="M3" s="1275" t="s">
        <v>1</v>
      </c>
      <c r="N3" s="1275" t="s">
        <v>2</v>
      </c>
      <c r="O3" s="1275" t="s">
        <v>3</v>
      </c>
      <c r="P3" s="1275" t="s">
        <v>4</v>
      </c>
      <c r="Q3" s="977" t="s">
        <v>5</v>
      </c>
    </row>
    <row r="4" spans="1:23">
      <c r="A4" s="340" t="s">
        <v>418</v>
      </c>
      <c r="B4" s="243">
        <v>8665389.6434217002</v>
      </c>
      <c r="C4" s="243">
        <v>9451430.1561687998</v>
      </c>
      <c r="D4" s="243">
        <v>10231027.9733283</v>
      </c>
      <c r="E4" s="243">
        <v>10821677.506343398</v>
      </c>
      <c r="F4" s="243">
        <v>10819467.417837501</v>
      </c>
      <c r="G4" s="243">
        <v>10814360.884879701</v>
      </c>
      <c r="H4" s="243">
        <v>10922209.047273401</v>
      </c>
      <c r="I4" s="243">
        <v>10980585.581720401</v>
      </c>
      <c r="J4" s="243">
        <v>10519261.6013379</v>
      </c>
      <c r="K4" s="243">
        <v>11165608.486055698</v>
      </c>
      <c r="L4" s="243">
        <v>11126899.592865601</v>
      </c>
      <c r="M4" s="243">
        <v>11260168.811197702</v>
      </c>
      <c r="N4" s="243">
        <v>11334212.239597099</v>
      </c>
      <c r="O4" s="243">
        <v>11395781.587115601</v>
      </c>
      <c r="P4" s="243">
        <v>11199264.5717039</v>
      </c>
      <c r="Q4" s="978">
        <v>11461159.806807401</v>
      </c>
      <c r="R4" s="41"/>
      <c r="S4" s="41"/>
      <c r="T4" s="151"/>
    </row>
    <row r="5" spans="1:23">
      <c r="A5" s="124" t="s">
        <v>409</v>
      </c>
      <c r="B5" s="856">
        <v>8244402.0036185998</v>
      </c>
      <c r="C5" s="856">
        <v>9045095.8831162006</v>
      </c>
      <c r="D5" s="856">
        <v>9764748.181485001</v>
      </c>
      <c r="E5" s="856">
        <v>10292195.6206875</v>
      </c>
      <c r="F5" s="856">
        <v>10296055.160004701</v>
      </c>
      <c r="G5" s="856">
        <v>10297557.630042002</v>
      </c>
      <c r="H5" s="856">
        <v>10398545.492495399</v>
      </c>
      <c r="I5" s="856">
        <v>10460863.0946732</v>
      </c>
      <c r="J5" s="856">
        <v>10023234.4796657</v>
      </c>
      <c r="K5" s="856">
        <v>10669357.837010801</v>
      </c>
      <c r="L5" s="856">
        <v>10031195.4755469</v>
      </c>
      <c r="M5" s="856">
        <v>10716515.914392799</v>
      </c>
      <c r="N5" s="856">
        <v>10787992.136120398</v>
      </c>
      <c r="O5" s="856">
        <v>10834909.825914901</v>
      </c>
      <c r="P5" s="856">
        <v>10649928.694513999</v>
      </c>
      <c r="Q5" s="979">
        <v>10901170.9119121</v>
      </c>
      <c r="R5" s="1"/>
      <c r="S5" s="41"/>
      <c r="T5" s="151"/>
      <c r="V5" s="23"/>
      <c r="W5" s="1"/>
    </row>
    <row r="6" spans="1:23">
      <c r="A6" s="124" t="s">
        <v>714</v>
      </c>
      <c r="B6" s="237">
        <v>242193.99304229999</v>
      </c>
      <c r="C6" s="237">
        <v>245638.47852619999</v>
      </c>
      <c r="D6" s="237">
        <v>307279.17204700003</v>
      </c>
      <c r="E6" s="237">
        <v>355949.83244280005</v>
      </c>
      <c r="F6" s="237">
        <v>348005.27375389996</v>
      </c>
      <c r="G6" s="237">
        <v>342797.95347239997</v>
      </c>
      <c r="H6" s="237">
        <v>352154.03159750003</v>
      </c>
      <c r="I6" s="237">
        <v>347112.42016390001</v>
      </c>
      <c r="J6" s="237">
        <v>331916.82527670002</v>
      </c>
      <c r="K6" s="237">
        <v>328399.2876637</v>
      </c>
      <c r="L6" s="237">
        <v>340849.15248420002</v>
      </c>
      <c r="M6" s="237">
        <v>365595.02105630003</v>
      </c>
      <c r="N6" s="237">
        <v>370673.55694320006</v>
      </c>
      <c r="O6" s="237">
        <v>378617.07256270002</v>
      </c>
      <c r="P6" s="237">
        <v>366410.43221360003</v>
      </c>
      <c r="Q6" s="980">
        <v>376776.79613760003</v>
      </c>
      <c r="R6" s="41"/>
      <c r="S6" s="41"/>
      <c r="T6" s="151"/>
    </row>
    <row r="7" spans="1:23">
      <c r="A7" s="124" t="s">
        <v>411</v>
      </c>
      <c r="B7" s="237">
        <v>23338.063430499999</v>
      </c>
      <c r="C7" s="237">
        <v>20181.6202299</v>
      </c>
      <c r="D7" s="237">
        <v>24368.787507099998</v>
      </c>
      <c r="E7" s="237">
        <v>26520.7292495</v>
      </c>
      <c r="F7" s="237">
        <v>28633.610588299998</v>
      </c>
      <c r="G7" s="237">
        <v>23335.9562367</v>
      </c>
      <c r="H7" s="237">
        <v>23417.516721300002</v>
      </c>
      <c r="I7" s="237">
        <v>21688.102563</v>
      </c>
      <c r="J7" s="237">
        <v>19658.954713499999</v>
      </c>
      <c r="K7" s="237">
        <v>21757.589976200001</v>
      </c>
      <c r="L7" s="237">
        <v>24950.391018300001</v>
      </c>
      <c r="M7" s="237">
        <v>24504.437312400001</v>
      </c>
      <c r="N7" s="237">
        <v>21447.097113200001</v>
      </c>
      <c r="O7" s="237">
        <v>26575.6477548</v>
      </c>
      <c r="P7" s="237">
        <v>24308.492356800001</v>
      </c>
      <c r="Q7" s="980">
        <v>20485.534142099998</v>
      </c>
      <c r="R7" s="41"/>
      <c r="S7" s="41"/>
      <c r="T7" s="151"/>
    </row>
    <row r="8" spans="1:23">
      <c r="A8" s="124" t="s">
        <v>412</v>
      </c>
      <c r="B8" s="237">
        <v>20640.372043299998</v>
      </c>
      <c r="C8" s="237">
        <v>25508.641697900002</v>
      </c>
      <c r="D8" s="856">
        <v>24802.194405000002</v>
      </c>
      <c r="E8" s="856">
        <v>29030.182255600001</v>
      </c>
      <c r="F8" s="856">
        <v>27120.731602600001</v>
      </c>
      <c r="G8" s="856">
        <v>29365.598880900001</v>
      </c>
      <c r="H8" s="856">
        <v>27003.695710100001</v>
      </c>
      <c r="I8" s="856">
        <v>25390.885927800002</v>
      </c>
      <c r="J8" s="856">
        <v>23802.0420572</v>
      </c>
      <c r="K8" s="856">
        <v>23893.756477200001</v>
      </c>
      <c r="L8" s="856">
        <v>21692.093756800001</v>
      </c>
      <c r="M8" s="856">
        <v>26858.404090699998</v>
      </c>
      <c r="N8" s="856">
        <v>29242.9096632</v>
      </c>
      <c r="O8" s="856">
        <v>26385.299559999999</v>
      </c>
      <c r="P8" s="856">
        <v>28859.688072799996</v>
      </c>
      <c r="Q8" s="979">
        <v>29445.039861999998</v>
      </c>
      <c r="R8" s="41"/>
      <c r="S8" s="41"/>
      <c r="T8" s="151"/>
    </row>
    <row r="9" spans="1:23">
      <c r="A9" s="124" t="s">
        <v>413</v>
      </c>
      <c r="B9" s="856">
        <v>134815.21128700001</v>
      </c>
      <c r="C9" s="856">
        <v>115005.5325986</v>
      </c>
      <c r="D9" s="856">
        <v>109829.6378842</v>
      </c>
      <c r="E9" s="856">
        <v>117981.141708</v>
      </c>
      <c r="F9" s="856">
        <v>119652.64188799998</v>
      </c>
      <c r="G9" s="856">
        <v>121303.74624770001</v>
      </c>
      <c r="H9" s="856">
        <v>121088.31074910001</v>
      </c>
      <c r="I9" s="856">
        <v>125531.0783925</v>
      </c>
      <c r="J9" s="856">
        <v>120649.2996248</v>
      </c>
      <c r="K9" s="856">
        <v>122200.0149278</v>
      </c>
      <c r="L9" s="856">
        <v>118040.5302368</v>
      </c>
      <c r="M9" s="856">
        <v>126695.0343455</v>
      </c>
      <c r="N9" s="856">
        <v>124856.53975709999</v>
      </c>
      <c r="O9" s="856">
        <v>129293.7413232</v>
      </c>
      <c r="P9" s="856">
        <v>129757.2645467</v>
      </c>
      <c r="Q9" s="979">
        <v>133281.52475360001</v>
      </c>
      <c r="R9" s="41"/>
      <c r="S9" s="41"/>
      <c r="T9" s="151"/>
    </row>
    <row r="10" spans="1:23" ht="24">
      <c r="A10" s="859" t="s">
        <v>414</v>
      </c>
      <c r="B10" s="243">
        <v>2155891.1149966</v>
      </c>
      <c r="C10" s="243">
        <v>2824163.8445142996</v>
      </c>
      <c r="D10" s="243">
        <v>2513235.6972423997</v>
      </c>
      <c r="E10" s="243">
        <v>2650129.2981829997</v>
      </c>
      <c r="F10" s="243">
        <v>2636233.7334522</v>
      </c>
      <c r="G10" s="243">
        <v>2826766.2491327999</v>
      </c>
      <c r="H10" s="243">
        <v>2822964.0471894001</v>
      </c>
      <c r="I10" s="243">
        <v>2879415.7064654995</v>
      </c>
      <c r="J10" s="243">
        <v>2755683.3294901997</v>
      </c>
      <c r="K10" s="243">
        <v>2966542.1227454999</v>
      </c>
      <c r="L10" s="243">
        <v>3043293.1843916997</v>
      </c>
      <c r="M10" s="243">
        <v>3043214.9011201998</v>
      </c>
      <c r="N10" s="243">
        <v>3081620.0834552003</v>
      </c>
      <c r="O10" s="243">
        <v>3032107.1165263997</v>
      </c>
      <c r="P10" s="243">
        <v>2979597.6318028998</v>
      </c>
      <c r="Q10" s="978">
        <v>3033744.3295116997</v>
      </c>
      <c r="R10" s="41"/>
      <c r="S10" s="41"/>
      <c r="T10" s="151"/>
    </row>
    <row r="11" spans="1:23">
      <c r="A11" s="860" t="s">
        <v>409</v>
      </c>
      <c r="B11" s="856">
        <v>2122334.6751747001</v>
      </c>
      <c r="C11" s="856">
        <v>2713801.1534414003</v>
      </c>
      <c r="D11" s="856">
        <v>2482661.9074828001</v>
      </c>
      <c r="E11" s="856">
        <v>2624510.2549877996</v>
      </c>
      <c r="F11" s="856">
        <v>2609428.2511843001</v>
      </c>
      <c r="G11" s="856">
        <v>2789634.0875774999</v>
      </c>
      <c r="H11" s="856">
        <v>2786122.6741235</v>
      </c>
      <c r="I11" s="856">
        <v>2842313.9387604999</v>
      </c>
      <c r="J11" s="856">
        <v>2723221.0442353999</v>
      </c>
      <c r="K11" s="856">
        <v>2922362.3149210997</v>
      </c>
      <c r="L11" s="856">
        <v>2824295.267862</v>
      </c>
      <c r="M11" s="856">
        <v>3004445.5227514999</v>
      </c>
      <c r="N11" s="856">
        <v>3046040.0662869997</v>
      </c>
      <c r="O11" s="856">
        <v>2995683.441786</v>
      </c>
      <c r="P11" s="856">
        <v>2943286.7554735001</v>
      </c>
      <c r="Q11" s="979">
        <v>2997547.6668912</v>
      </c>
      <c r="R11" s="41"/>
      <c r="S11" s="41"/>
      <c r="T11" s="151"/>
    </row>
    <row r="12" spans="1:23">
      <c r="A12" s="860" t="s">
        <v>715</v>
      </c>
      <c r="B12" s="856">
        <v>29465.809151500001</v>
      </c>
      <c r="C12" s="856">
        <v>79291.387705100002</v>
      </c>
      <c r="D12" s="856">
        <v>26746.566228700001</v>
      </c>
      <c r="E12" s="856">
        <v>22054.4867013</v>
      </c>
      <c r="F12" s="856">
        <v>23258.2977498</v>
      </c>
      <c r="G12" s="856">
        <v>28962.765552000001</v>
      </c>
      <c r="H12" s="856">
        <v>28982.183060400002</v>
      </c>
      <c r="I12" s="856">
        <v>28770.601704699999</v>
      </c>
      <c r="J12" s="856">
        <v>29170.714581200002</v>
      </c>
      <c r="K12" s="856">
        <v>35734.9298155</v>
      </c>
      <c r="L12" s="856">
        <v>22943.408550200002</v>
      </c>
      <c r="M12" s="856">
        <v>30222.468798400001</v>
      </c>
      <c r="N12" s="856">
        <v>26999.244853799999</v>
      </c>
      <c r="O12" s="856">
        <v>27890.000035899997</v>
      </c>
      <c r="P12" s="856">
        <v>27672.500545199997</v>
      </c>
      <c r="Q12" s="979">
        <v>27541.750504700001</v>
      </c>
      <c r="R12" s="41"/>
      <c r="S12" s="41"/>
      <c r="T12" s="151"/>
    </row>
    <row r="13" spans="1:23">
      <c r="A13" s="860" t="s">
        <v>411</v>
      </c>
      <c r="B13" s="856">
        <v>881.2016562</v>
      </c>
      <c r="C13" s="856">
        <v>2103.9700335000002</v>
      </c>
      <c r="D13" s="856">
        <v>1364.8384377</v>
      </c>
      <c r="E13" s="856">
        <v>954.65958799999999</v>
      </c>
      <c r="F13" s="856">
        <v>955.21865720000005</v>
      </c>
      <c r="G13" s="856">
        <v>2230.7915535999996</v>
      </c>
      <c r="H13" s="856">
        <v>2173.1963442000001</v>
      </c>
      <c r="I13" s="856">
        <v>2224.6727607000003</v>
      </c>
      <c r="J13" s="856">
        <v>898.48430059999998</v>
      </c>
      <c r="K13" s="856">
        <v>2409.7009257</v>
      </c>
      <c r="L13" s="856">
        <v>1686.7598439999999</v>
      </c>
      <c r="M13" s="856">
        <v>2929.8722864000001</v>
      </c>
      <c r="N13" s="856">
        <v>2927.5036777000005</v>
      </c>
      <c r="O13" s="856">
        <v>2915.0948727</v>
      </c>
      <c r="P13" s="856">
        <v>2968.3519421999999</v>
      </c>
      <c r="Q13" s="979">
        <v>2924.1439950999998</v>
      </c>
      <c r="R13" s="41"/>
      <c r="S13" s="41"/>
      <c r="T13" s="151"/>
    </row>
    <row r="14" spans="1:23">
      <c r="A14" s="860" t="s">
        <v>412</v>
      </c>
      <c r="B14" s="856">
        <v>212.7788956</v>
      </c>
      <c r="C14" s="856">
        <v>866.75846550000006</v>
      </c>
      <c r="D14" s="856">
        <v>254.72980850000002</v>
      </c>
      <c r="E14" s="856">
        <v>331.79535770000001</v>
      </c>
      <c r="F14" s="856">
        <v>268.2826341</v>
      </c>
      <c r="G14" s="856">
        <v>1008.6886148999999</v>
      </c>
      <c r="H14" s="856">
        <v>1062.2790425000001</v>
      </c>
      <c r="I14" s="856">
        <v>949.04879789999995</v>
      </c>
      <c r="J14" s="856">
        <v>224.7176556</v>
      </c>
      <c r="K14" s="856">
        <v>926.63010829999996</v>
      </c>
      <c r="L14" s="856">
        <v>197.86586700000001</v>
      </c>
      <c r="M14" s="856">
        <v>898.65838989999986</v>
      </c>
      <c r="N14" s="856">
        <v>944.54528419999997</v>
      </c>
      <c r="O14" s="856">
        <v>995.52580979999993</v>
      </c>
      <c r="P14" s="856">
        <v>1100.2157244999999</v>
      </c>
      <c r="Q14" s="979">
        <v>1125.0249295000001</v>
      </c>
      <c r="R14" s="41"/>
      <c r="S14" s="41"/>
      <c r="T14" s="151"/>
    </row>
    <row r="15" spans="1:23">
      <c r="A15" s="860" t="s">
        <v>413</v>
      </c>
      <c r="B15" s="856">
        <v>2996.6501186</v>
      </c>
      <c r="C15" s="856">
        <v>28100.574868800002</v>
      </c>
      <c r="D15" s="856">
        <v>2207.6552847000003</v>
      </c>
      <c r="E15" s="856">
        <v>2278.1015482000003</v>
      </c>
      <c r="F15" s="856">
        <v>2323.6832267999998</v>
      </c>
      <c r="G15" s="856">
        <v>4929.9158348000001</v>
      </c>
      <c r="H15" s="856">
        <v>4623.7146188000006</v>
      </c>
      <c r="I15" s="856">
        <v>5157.4444416999995</v>
      </c>
      <c r="J15" s="856">
        <v>2168.3687174000002</v>
      </c>
      <c r="K15" s="856">
        <v>5108.5469749000004</v>
      </c>
      <c r="L15" s="856">
        <v>2110.7550824</v>
      </c>
      <c r="M15" s="856">
        <v>4718.3788940000004</v>
      </c>
      <c r="N15" s="856">
        <v>4708.7233524999992</v>
      </c>
      <c r="O15" s="856">
        <v>4623.0540220000003</v>
      </c>
      <c r="P15" s="856">
        <v>4569.8081174999998</v>
      </c>
      <c r="Q15" s="979">
        <v>4605.7431912000002</v>
      </c>
      <c r="R15" s="41"/>
      <c r="S15" s="41"/>
      <c r="T15" s="151"/>
    </row>
    <row r="16" spans="1:23" ht="24">
      <c r="A16" s="861" t="s">
        <v>780</v>
      </c>
      <c r="B16" s="243">
        <v>182884.27743119997</v>
      </c>
      <c r="C16" s="243">
        <v>191767.09789420001</v>
      </c>
      <c r="D16" s="243">
        <v>162827.84332719998</v>
      </c>
      <c r="E16" s="243">
        <v>177096.609707</v>
      </c>
      <c r="F16" s="243">
        <v>178954.16859700001</v>
      </c>
      <c r="G16" s="243">
        <v>182174.6973686</v>
      </c>
      <c r="H16" s="243">
        <v>179368.71318600001</v>
      </c>
      <c r="I16" s="243">
        <v>180941.23288359999</v>
      </c>
      <c r="J16" s="243">
        <v>167401.8670691</v>
      </c>
      <c r="K16" s="243">
        <v>176296.2393901</v>
      </c>
      <c r="L16" s="243">
        <v>182685.41711749998</v>
      </c>
      <c r="M16" s="243">
        <v>186604.78531890002</v>
      </c>
      <c r="N16" s="243">
        <v>184127.31884789999</v>
      </c>
      <c r="O16" s="243">
        <v>190788.3633425</v>
      </c>
      <c r="P16" s="243">
        <v>167963.58469690001</v>
      </c>
      <c r="Q16" s="978">
        <v>191867.01087350002</v>
      </c>
      <c r="R16" s="41"/>
      <c r="S16" s="41"/>
      <c r="T16" s="151"/>
    </row>
    <row r="17" spans="1:20">
      <c r="A17" s="862" t="s">
        <v>778</v>
      </c>
      <c r="B17" s="243">
        <v>52050.901409736995</v>
      </c>
      <c r="C17" s="243">
        <v>74029.409629358008</v>
      </c>
      <c r="D17" s="243">
        <v>96692.064031928006</v>
      </c>
      <c r="E17" s="243">
        <v>89353.032412628003</v>
      </c>
      <c r="F17" s="243">
        <v>88373.263673887006</v>
      </c>
      <c r="G17" s="243">
        <v>89217.544800460004</v>
      </c>
      <c r="H17" s="243">
        <v>93925.320617443998</v>
      </c>
      <c r="I17" s="243">
        <v>93875.088374138984</v>
      </c>
      <c r="J17" s="243">
        <v>99580.641706145994</v>
      </c>
      <c r="K17" s="243">
        <v>115799.38060920901</v>
      </c>
      <c r="L17" s="243">
        <v>109541.88030997603</v>
      </c>
      <c r="M17" s="243">
        <v>111558.088615813</v>
      </c>
      <c r="N17" s="243">
        <v>111594.21182593801</v>
      </c>
      <c r="O17" s="243">
        <v>108766.346180783</v>
      </c>
      <c r="P17" s="243">
        <v>63543.571394022001</v>
      </c>
      <c r="Q17" s="978">
        <v>107668.42097945898</v>
      </c>
      <c r="R17" s="41"/>
      <c r="S17" s="41"/>
      <c r="T17" s="151"/>
    </row>
    <row r="18" spans="1:20">
      <c r="A18" s="860" t="s">
        <v>409</v>
      </c>
      <c r="B18" s="856">
        <v>52027.790718703996</v>
      </c>
      <c r="C18" s="856">
        <v>73999.073297102004</v>
      </c>
      <c r="D18" s="856">
        <v>96616.925045361</v>
      </c>
      <c r="E18" s="856">
        <v>89145.351265388003</v>
      </c>
      <c r="F18" s="856">
        <v>88206.323964059993</v>
      </c>
      <c r="G18" s="856">
        <v>89046.721229218005</v>
      </c>
      <c r="H18" s="856">
        <v>93754.669152283008</v>
      </c>
      <c r="I18" s="856">
        <v>93704.459206333006</v>
      </c>
      <c r="J18" s="856">
        <v>99229.001972618993</v>
      </c>
      <c r="K18" s="856">
        <v>115645.615810527</v>
      </c>
      <c r="L18" s="856">
        <v>109389.175385369</v>
      </c>
      <c r="M18" s="856">
        <v>111406.41846725901</v>
      </c>
      <c r="N18" s="856">
        <v>111435.582593022</v>
      </c>
      <c r="O18" s="856">
        <v>108609.86910118401</v>
      </c>
      <c r="P18" s="856">
        <v>106025.42911532501</v>
      </c>
      <c r="Q18" s="979">
        <v>107536.51447125198</v>
      </c>
      <c r="R18" s="41"/>
      <c r="S18" s="41"/>
      <c r="T18" s="151"/>
    </row>
    <row r="19" spans="1:20">
      <c r="A19" s="124" t="s">
        <v>715</v>
      </c>
      <c r="B19" s="856">
        <v>12.801094335</v>
      </c>
      <c r="C19" s="856">
        <v>23.208594355000002</v>
      </c>
      <c r="D19" s="856">
        <v>9.2910492330000007</v>
      </c>
      <c r="E19" s="856">
        <v>42.460923310000005</v>
      </c>
      <c r="F19" s="856">
        <v>19.728635014000002</v>
      </c>
      <c r="G19" s="856">
        <v>3.9920702090000004</v>
      </c>
      <c r="H19" s="856">
        <v>3.8400382049999999</v>
      </c>
      <c r="I19" s="856">
        <v>3.8405798449999997</v>
      </c>
      <c r="J19" s="856">
        <v>10.707457427</v>
      </c>
      <c r="K19" s="856">
        <v>0.49016575299999998</v>
      </c>
      <c r="L19" s="856">
        <v>0.353951715</v>
      </c>
      <c r="M19" s="856">
        <v>101.80796958799999</v>
      </c>
      <c r="N19" s="856">
        <v>9.9376163680000005</v>
      </c>
      <c r="O19" s="856">
        <v>10.258397184</v>
      </c>
      <c r="P19" s="856">
        <v>5.0734641430000007</v>
      </c>
      <c r="Q19" s="979">
        <v>2.1360730009999997</v>
      </c>
      <c r="R19" s="41"/>
      <c r="S19" s="41"/>
      <c r="T19" s="151"/>
    </row>
    <row r="20" spans="1:20">
      <c r="A20" s="124" t="s">
        <v>411</v>
      </c>
      <c r="B20" s="856">
        <v>0</v>
      </c>
      <c r="C20" s="856">
        <v>0</v>
      </c>
      <c r="D20" s="856">
        <v>5.5452943829999999</v>
      </c>
      <c r="E20" s="856">
        <v>6.3547449240000002</v>
      </c>
      <c r="F20" s="856">
        <v>8.8647477000000002E-2</v>
      </c>
      <c r="G20" s="856">
        <v>0</v>
      </c>
      <c r="H20" s="856">
        <v>0</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19.002825697999999</v>
      </c>
      <c r="F21" s="856">
        <v>2.6010472259999999</v>
      </c>
      <c r="G21" s="856">
        <v>3.3306400370000002</v>
      </c>
      <c r="H21" s="856">
        <v>0</v>
      </c>
      <c r="I21" s="856">
        <v>0</v>
      </c>
      <c r="J21" s="856">
        <v>0</v>
      </c>
      <c r="K21" s="856" t="s">
        <v>236</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139.86265330799998</v>
      </c>
      <c r="F22" s="856">
        <v>144.52138011</v>
      </c>
      <c r="G22" s="856">
        <v>163.500860996</v>
      </c>
      <c r="H22" s="856">
        <v>166.81142695599999</v>
      </c>
      <c r="I22" s="856">
        <v>166.78858796099999</v>
      </c>
      <c r="J22" s="856">
        <v>170.46613805000001</v>
      </c>
      <c r="K22" s="856">
        <v>153.27463292900001</v>
      </c>
      <c r="L22" s="856">
        <v>151.35097289199999</v>
      </c>
      <c r="M22" s="856">
        <v>49.862178966000002</v>
      </c>
      <c r="N22" s="856">
        <v>148.69161654800001</v>
      </c>
      <c r="O22" s="856">
        <v>146.21868241499999</v>
      </c>
      <c r="P22" s="856">
        <v>146.78287525600001</v>
      </c>
      <c r="Q22" s="979">
        <v>129.770435206</v>
      </c>
      <c r="R22" s="41"/>
      <c r="S22" s="41"/>
      <c r="T22" s="151"/>
    </row>
    <row r="23" spans="1:20" ht="24.75" thickBot="1">
      <c r="A23" s="343" t="s">
        <v>779</v>
      </c>
      <c r="B23" s="239">
        <v>10.309596698</v>
      </c>
      <c r="C23" s="239">
        <v>7.1277379009999997</v>
      </c>
      <c r="D23" s="239">
        <v>65.847937334000008</v>
      </c>
      <c r="E23" s="239">
        <v>165.22022392999997</v>
      </c>
      <c r="F23" s="239">
        <v>147.21107481299998</v>
      </c>
      <c r="G23" s="239">
        <v>166.831501033</v>
      </c>
      <c r="H23" s="239">
        <v>166.81142695599999</v>
      </c>
      <c r="I23" s="239">
        <v>166.78858796099999</v>
      </c>
      <c r="J23" s="239">
        <v>170.46613805000001</v>
      </c>
      <c r="K23" s="239">
        <v>153.27463292900001</v>
      </c>
      <c r="L23" s="239">
        <v>49.882071469000003</v>
      </c>
      <c r="M23" s="239">
        <v>49.862178966000002</v>
      </c>
      <c r="N23" s="239">
        <v>148.69161654800001</v>
      </c>
      <c r="O23" s="239">
        <v>146.21868241499999</v>
      </c>
      <c r="P23" s="239">
        <v>47.391690657000005</v>
      </c>
      <c r="Q23" s="981">
        <v>129.770435206</v>
      </c>
      <c r="R23" s="41"/>
      <c r="S23" s="41"/>
      <c r="T23" s="151"/>
    </row>
    <row r="24" spans="1:20" ht="90" customHeight="1">
      <c r="A24" s="1333" t="s">
        <v>806</v>
      </c>
      <c r="B24" s="1334"/>
      <c r="C24" s="1334"/>
      <c r="D24" s="1334"/>
      <c r="E24" s="1334"/>
      <c r="F24" s="1334"/>
      <c r="G24" s="1334"/>
      <c r="H24" s="1334"/>
      <c r="I24" s="1334"/>
      <c r="J24" s="1334"/>
      <c r="K24" s="1334"/>
      <c r="L24" s="1334"/>
      <c r="M24" s="1334"/>
      <c r="N24" s="1334"/>
      <c r="O24" s="1334"/>
      <c r="P24" s="1334"/>
      <c r="Q24" s="1335"/>
    </row>
    <row r="25" spans="1:20" ht="22.35" customHeight="1">
      <c r="A25" s="1367" t="s">
        <v>408</v>
      </c>
      <c r="B25" s="1340">
        <v>2021</v>
      </c>
      <c r="C25" s="1340">
        <v>2022</v>
      </c>
      <c r="D25" s="1365">
        <v>2023</v>
      </c>
      <c r="E25" s="1365">
        <v>2024</v>
      </c>
      <c r="F25" s="1365"/>
      <c r="G25" s="1365"/>
      <c r="H25" s="1365"/>
      <c r="I25" s="1365"/>
      <c r="J25" s="1365"/>
      <c r="K25" s="1365"/>
      <c r="L25" s="1365">
        <v>2025</v>
      </c>
      <c r="M25" s="1365"/>
      <c r="N25" s="1365"/>
      <c r="O25" s="1365"/>
      <c r="P25" s="1365"/>
      <c r="Q25" s="1366"/>
    </row>
    <row r="26" spans="1:20" ht="22.35" customHeight="1">
      <c r="A26" s="1367"/>
      <c r="B26" s="1339"/>
      <c r="C26" s="1340"/>
      <c r="D26" s="1365"/>
      <c r="E26" s="1275" t="s">
        <v>5</v>
      </c>
      <c r="F26" s="1275" t="s">
        <v>6</v>
      </c>
      <c r="G26" s="1275" t="s">
        <v>267</v>
      </c>
      <c r="H26" s="1275" t="s">
        <v>7</v>
      </c>
      <c r="I26" s="1275" t="s">
        <v>13</v>
      </c>
      <c r="J26" s="1275" t="s">
        <v>14</v>
      </c>
      <c r="K26" s="1275" t="s">
        <v>904</v>
      </c>
      <c r="L26" s="1275" t="s">
        <v>0</v>
      </c>
      <c r="M26" s="1275" t="s">
        <v>1</v>
      </c>
      <c r="N26" s="1275" t="s">
        <v>2</v>
      </c>
      <c r="O26" s="1275" t="s">
        <v>3</v>
      </c>
      <c r="P26" s="1275" t="s">
        <v>4</v>
      </c>
      <c r="Q26" s="977" t="s">
        <v>5</v>
      </c>
    </row>
    <row r="27" spans="1:20">
      <c r="A27" s="340" t="s">
        <v>418</v>
      </c>
      <c r="B27" s="238">
        <v>1085515.8634246001</v>
      </c>
      <c r="C27" s="238">
        <v>1148162.7764892997</v>
      </c>
      <c r="D27" s="238">
        <v>1129514.5879586998</v>
      </c>
      <c r="E27" s="238">
        <v>1196794.0613530998</v>
      </c>
      <c r="F27" s="238">
        <v>1200880.0821459</v>
      </c>
      <c r="G27" s="238">
        <v>1204002.5741789003</v>
      </c>
      <c r="H27" s="238">
        <v>1209739.2338594</v>
      </c>
      <c r="I27" s="238">
        <v>1224130.6766685001</v>
      </c>
      <c r="J27" s="238">
        <v>1230343.7636522998</v>
      </c>
      <c r="K27" s="238">
        <v>1225525.7996233001</v>
      </c>
      <c r="L27" s="238">
        <v>1219386.2662465002</v>
      </c>
      <c r="M27" s="238">
        <v>1178897.6842965002</v>
      </c>
      <c r="N27" s="238">
        <v>1191610.5610384</v>
      </c>
      <c r="O27" s="238">
        <v>1212152.1309045001</v>
      </c>
      <c r="P27" s="238">
        <v>952955.88736069994</v>
      </c>
      <c r="Q27" s="982">
        <v>1141687.1798553001</v>
      </c>
    </row>
    <row r="28" spans="1:20">
      <c r="A28" s="124" t="s">
        <v>409</v>
      </c>
      <c r="B28" s="237">
        <v>1038653.9547079001</v>
      </c>
      <c r="C28" s="237">
        <v>1100948.3304087</v>
      </c>
      <c r="D28" s="237">
        <v>1083492.2139788999</v>
      </c>
      <c r="E28" s="237">
        <v>1136262.9668294999</v>
      </c>
      <c r="F28" s="237">
        <v>1142029.1317352001</v>
      </c>
      <c r="G28" s="237">
        <v>1143654.1746869001</v>
      </c>
      <c r="H28" s="237">
        <v>1149619.5934202</v>
      </c>
      <c r="I28" s="237">
        <v>1163164.8150168001</v>
      </c>
      <c r="J28" s="237">
        <v>1168430.3158423</v>
      </c>
      <c r="K28" s="237">
        <v>1168392.0789473001</v>
      </c>
      <c r="L28" s="237">
        <v>1153268.3728181</v>
      </c>
      <c r="M28" s="237">
        <v>1117629.5884480001</v>
      </c>
      <c r="N28" s="237">
        <v>1133108.4099214</v>
      </c>
      <c r="O28" s="237">
        <v>1151305.6403356001</v>
      </c>
      <c r="P28" s="237">
        <v>902337.65483879996</v>
      </c>
      <c r="Q28" s="980">
        <v>1088106.5140335001</v>
      </c>
    </row>
    <row r="29" spans="1:20">
      <c r="A29" s="124" t="s">
        <v>715</v>
      </c>
      <c r="B29" s="237">
        <v>26735.217249999998</v>
      </c>
      <c r="C29" s="237">
        <v>26284.397678599998</v>
      </c>
      <c r="D29" s="237">
        <v>28797.527589700003</v>
      </c>
      <c r="E29" s="237">
        <v>36595.739598300002</v>
      </c>
      <c r="F29" s="237">
        <v>35371.266558700001</v>
      </c>
      <c r="G29" s="237">
        <v>36562.103191499999</v>
      </c>
      <c r="H29" s="237">
        <v>36670.7326349</v>
      </c>
      <c r="I29" s="237">
        <v>37513.635755399999</v>
      </c>
      <c r="J29" s="237">
        <v>38635.548311600003</v>
      </c>
      <c r="K29" s="237">
        <v>34631.520261099999</v>
      </c>
      <c r="L29" s="237">
        <v>42213.7664774</v>
      </c>
      <c r="M29" s="237">
        <v>37217.534136000002</v>
      </c>
      <c r="N29" s="237">
        <v>34895.064423700001</v>
      </c>
      <c r="O29" s="237">
        <v>36097.606319799997</v>
      </c>
      <c r="P29" s="237">
        <v>29234.054851699999</v>
      </c>
      <c r="Q29" s="980">
        <v>33064.145574200003</v>
      </c>
    </row>
    <row r="30" spans="1:20">
      <c r="A30" s="124" t="s">
        <v>411</v>
      </c>
      <c r="B30" s="856">
        <v>3401.0313026000003</v>
      </c>
      <c r="C30" s="856">
        <v>2445.0565850000003</v>
      </c>
      <c r="D30" s="856">
        <v>2610.6795566000001</v>
      </c>
      <c r="E30" s="856">
        <v>2910.3491240000003</v>
      </c>
      <c r="F30" s="856">
        <v>3052.7815651000001</v>
      </c>
      <c r="G30" s="856">
        <v>2782.1517389999999</v>
      </c>
      <c r="H30" s="856">
        <v>2696.7844587999998</v>
      </c>
      <c r="I30" s="856">
        <v>2817.4044564000001</v>
      </c>
      <c r="J30" s="856">
        <v>2642.5550767</v>
      </c>
      <c r="K30" s="856">
        <v>2664.1183171000002</v>
      </c>
      <c r="L30" s="856">
        <v>3684.5332011</v>
      </c>
      <c r="M30" s="856">
        <v>3416.9967403999999</v>
      </c>
      <c r="N30" s="856">
        <v>2822.4834243</v>
      </c>
      <c r="O30" s="856">
        <v>3412.7943030000001</v>
      </c>
      <c r="P30" s="856">
        <v>2620.0119736000001</v>
      </c>
      <c r="Q30" s="979">
        <v>2907.3596536</v>
      </c>
    </row>
    <row r="31" spans="1:20">
      <c r="A31" s="124" t="s">
        <v>412</v>
      </c>
      <c r="B31" s="856">
        <v>1625.3890263000001</v>
      </c>
      <c r="C31" s="856">
        <v>1983.0274035</v>
      </c>
      <c r="D31" s="856">
        <v>1368.2877403</v>
      </c>
      <c r="E31" s="856">
        <v>2307.4989492</v>
      </c>
      <c r="F31" s="856">
        <v>2122.8339764000002</v>
      </c>
      <c r="G31" s="856">
        <v>2134.9008477000002</v>
      </c>
      <c r="H31" s="856">
        <v>2143.6867166000002</v>
      </c>
      <c r="I31" s="856">
        <v>1876.3515948000002</v>
      </c>
      <c r="J31" s="856">
        <v>1672.5418615000001</v>
      </c>
      <c r="K31" s="856">
        <v>1814.0183884</v>
      </c>
      <c r="L31" s="856">
        <v>1847.6170028000001</v>
      </c>
      <c r="M31" s="856">
        <v>2087.2343221000001</v>
      </c>
      <c r="N31" s="856">
        <v>2521.8085478000003</v>
      </c>
      <c r="O31" s="856">
        <v>2239.0902107000002</v>
      </c>
      <c r="P31" s="856">
        <v>1705.7797261999999</v>
      </c>
      <c r="Q31" s="979">
        <v>2077.662883</v>
      </c>
    </row>
    <row r="32" spans="1:20">
      <c r="A32" s="124" t="s">
        <v>413</v>
      </c>
      <c r="B32" s="856">
        <v>15100.2711378</v>
      </c>
      <c r="C32" s="856">
        <v>16501.964413500002</v>
      </c>
      <c r="D32" s="856">
        <v>13245.879093199999</v>
      </c>
      <c r="E32" s="856">
        <v>18717.506852099999</v>
      </c>
      <c r="F32" s="856">
        <v>18304.068310499999</v>
      </c>
      <c r="G32" s="856">
        <v>18869.243713799999</v>
      </c>
      <c r="H32" s="856">
        <v>18608.436628899999</v>
      </c>
      <c r="I32" s="856">
        <v>18758.4698451</v>
      </c>
      <c r="J32" s="856">
        <v>18962.802560200002</v>
      </c>
      <c r="K32" s="856">
        <v>18024.063709400001</v>
      </c>
      <c r="L32" s="856">
        <v>18371.976747100001</v>
      </c>
      <c r="M32" s="856">
        <v>18546.33065</v>
      </c>
      <c r="N32" s="856">
        <v>18262.7947212</v>
      </c>
      <c r="O32" s="856">
        <v>19096.999735400001</v>
      </c>
      <c r="P32" s="856">
        <v>17058.385970399999</v>
      </c>
      <c r="Q32" s="979">
        <v>15531.497711</v>
      </c>
    </row>
    <row r="33" spans="1:17" ht="24">
      <c r="A33" s="340" t="s">
        <v>414</v>
      </c>
      <c r="B33" s="243">
        <v>176217.63768620003</v>
      </c>
      <c r="C33" s="243">
        <v>172530.0832119</v>
      </c>
      <c r="D33" s="243">
        <v>139767.24937670003</v>
      </c>
      <c r="E33" s="243">
        <v>129573.2282917</v>
      </c>
      <c r="F33" s="243">
        <v>130106.65764870003</v>
      </c>
      <c r="G33" s="243">
        <v>168257.8621002</v>
      </c>
      <c r="H33" s="243">
        <v>167000.48575759999</v>
      </c>
      <c r="I33" s="243">
        <v>172981.25484130002</v>
      </c>
      <c r="J33" s="243">
        <v>173605.29668699999</v>
      </c>
      <c r="K33" s="243">
        <v>165656.19615790003</v>
      </c>
      <c r="L33" s="243">
        <v>171126.06590670001</v>
      </c>
      <c r="M33" s="243">
        <v>163841.93020800003</v>
      </c>
      <c r="N33" s="243">
        <v>163445.20120530002</v>
      </c>
      <c r="O33" s="243">
        <v>165331.10159760001</v>
      </c>
      <c r="P33" s="243">
        <v>113525.45164270001</v>
      </c>
      <c r="Q33" s="978">
        <v>140880.19101869999</v>
      </c>
    </row>
    <row r="34" spans="1:17">
      <c r="A34" s="124" t="s">
        <v>409</v>
      </c>
      <c r="B34" s="856">
        <v>173399.05508610001</v>
      </c>
      <c r="C34" s="856">
        <v>167405.51461290001</v>
      </c>
      <c r="D34" s="856">
        <v>138448.3218604</v>
      </c>
      <c r="E34" s="856">
        <v>128167.6438752</v>
      </c>
      <c r="F34" s="856">
        <v>128860.01943920001</v>
      </c>
      <c r="G34" s="856">
        <v>162617.83489870001</v>
      </c>
      <c r="H34" s="856">
        <v>161151.5664524</v>
      </c>
      <c r="I34" s="856">
        <v>167083.6135606</v>
      </c>
      <c r="J34" s="856">
        <v>167810.93754869999</v>
      </c>
      <c r="K34" s="856">
        <v>161293.77713950002</v>
      </c>
      <c r="L34" s="856">
        <v>166097.0952748</v>
      </c>
      <c r="M34" s="856">
        <v>158655.47459970001</v>
      </c>
      <c r="N34" s="856">
        <v>158952.67801249999</v>
      </c>
      <c r="O34" s="856">
        <v>160592.62071990001</v>
      </c>
      <c r="P34" s="856">
        <v>108572.2587485</v>
      </c>
      <c r="Q34" s="979">
        <v>136609.46611879999</v>
      </c>
    </row>
    <row r="35" spans="1:17">
      <c r="A35" s="124" t="s">
        <v>715</v>
      </c>
      <c r="B35" s="856">
        <v>2587.9341187999999</v>
      </c>
      <c r="C35" s="856">
        <v>3710.3252251999997</v>
      </c>
      <c r="D35" s="856">
        <v>1174.6092312000001</v>
      </c>
      <c r="E35" s="856">
        <v>1059.3380393</v>
      </c>
      <c r="F35" s="856">
        <v>920.7032011</v>
      </c>
      <c r="G35" s="856">
        <v>4185.2112658999995</v>
      </c>
      <c r="H35" s="856">
        <v>4396.6082759000001</v>
      </c>
      <c r="I35" s="856">
        <v>4408.3859069</v>
      </c>
      <c r="J35" s="856">
        <v>4269.8458992000005</v>
      </c>
      <c r="K35" s="856">
        <v>2850.9737267</v>
      </c>
      <c r="L35" s="856">
        <v>3744.3090336</v>
      </c>
      <c r="M35" s="856">
        <v>3828.7602905000003</v>
      </c>
      <c r="N35" s="856">
        <v>3138.7256010000001</v>
      </c>
      <c r="O35" s="856">
        <v>3358.1310416000001</v>
      </c>
      <c r="P35" s="856">
        <v>3544.4064066000001</v>
      </c>
      <c r="Q35" s="979">
        <v>3068.8441112</v>
      </c>
    </row>
    <row r="36" spans="1:17">
      <c r="A36" s="124" t="s">
        <v>411</v>
      </c>
      <c r="B36" s="856">
        <v>6.4151988000000006</v>
      </c>
      <c r="C36" s="856">
        <v>94.905572300000003</v>
      </c>
      <c r="D36" s="856">
        <v>4.1658169000000003</v>
      </c>
      <c r="E36" s="856">
        <v>6.4757967999999995</v>
      </c>
      <c r="F36" s="856">
        <v>15.1352175</v>
      </c>
      <c r="G36" s="856">
        <v>131.9114596</v>
      </c>
      <c r="H36" s="856">
        <v>126.4571253</v>
      </c>
      <c r="I36" s="856">
        <v>157.73545799999999</v>
      </c>
      <c r="J36" s="856">
        <v>169.2244354</v>
      </c>
      <c r="K36" s="856">
        <v>106.51908850000001</v>
      </c>
      <c r="L36" s="856">
        <v>125.61404779999999</v>
      </c>
      <c r="M36" s="856">
        <v>205.54322980000001</v>
      </c>
      <c r="N36" s="856">
        <v>203.48228610000001</v>
      </c>
      <c r="O36" s="856">
        <v>218.30034590000002</v>
      </c>
      <c r="P36" s="856">
        <v>189.74613740000001</v>
      </c>
      <c r="Q36" s="979">
        <v>147.7452485</v>
      </c>
    </row>
    <row r="37" spans="1:17">
      <c r="A37" s="124" t="s">
        <v>412</v>
      </c>
      <c r="B37" s="856">
        <v>15.173246300000001</v>
      </c>
      <c r="C37" s="856">
        <v>105.01067879999999</v>
      </c>
      <c r="D37" s="856">
        <v>13.159197799999999</v>
      </c>
      <c r="E37" s="856">
        <v>32.2483942</v>
      </c>
      <c r="F37" s="856">
        <v>18.431937600000001</v>
      </c>
      <c r="G37" s="856">
        <v>75.229074300000008</v>
      </c>
      <c r="H37" s="856">
        <v>67.397340400000004</v>
      </c>
      <c r="I37" s="856">
        <v>67.868358200000003</v>
      </c>
      <c r="J37" s="856">
        <v>87.703673699999996</v>
      </c>
      <c r="K37" s="856">
        <v>95.756815700000004</v>
      </c>
      <c r="L37" s="856">
        <v>84.323034899999996</v>
      </c>
      <c r="M37" s="856">
        <v>67.824635799999996</v>
      </c>
      <c r="N37" s="856">
        <v>63.153840900000006</v>
      </c>
      <c r="O37" s="856">
        <v>65.190928099999994</v>
      </c>
      <c r="P37" s="856">
        <v>127.2490301</v>
      </c>
      <c r="Q37" s="979">
        <v>152.84912300000002</v>
      </c>
    </row>
    <row r="38" spans="1:17">
      <c r="A38" s="124" t="s">
        <v>413</v>
      </c>
      <c r="B38" s="856">
        <v>209.06003620000001</v>
      </c>
      <c r="C38" s="856">
        <v>1214.3271227</v>
      </c>
      <c r="D38" s="856">
        <v>126.9932704</v>
      </c>
      <c r="E38" s="856">
        <v>307.52218619999996</v>
      </c>
      <c r="F38" s="856">
        <v>292.36785329999998</v>
      </c>
      <c r="G38" s="856">
        <v>1247.6754016999998</v>
      </c>
      <c r="H38" s="856">
        <v>1258.4565636</v>
      </c>
      <c r="I38" s="856">
        <v>1263.6515575999999</v>
      </c>
      <c r="J38" s="856">
        <v>1267.5851299999999</v>
      </c>
      <c r="K38" s="856">
        <v>1309.1693875000001</v>
      </c>
      <c r="L38" s="856">
        <v>1074.7245155999999</v>
      </c>
      <c r="M38" s="856">
        <v>1084.3274522000002</v>
      </c>
      <c r="N38" s="856">
        <v>1087.1614648</v>
      </c>
      <c r="O38" s="856">
        <v>1096.8585621</v>
      </c>
      <c r="P38" s="856">
        <v>1091.7913200999999</v>
      </c>
      <c r="Q38" s="979">
        <v>901.28641719999996</v>
      </c>
    </row>
    <row r="39" spans="1:17" ht="24">
      <c r="A39" s="341" t="s">
        <v>780</v>
      </c>
      <c r="B39" s="243">
        <v>20357.339948000004</v>
      </c>
      <c r="C39" s="243">
        <v>22344.2917758</v>
      </c>
      <c r="D39" s="243">
        <v>17369.164675199998</v>
      </c>
      <c r="E39" s="243">
        <v>24281.601302500003</v>
      </c>
      <c r="F39" s="243">
        <v>23805.618860399994</v>
      </c>
      <c r="G39" s="243">
        <v>25241.112236099998</v>
      </c>
      <c r="H39" s="243">
        <v>24901.218833599996</v>
      </c>
      <c r="I39" s="243">
        <v>24941.481270099997</v>
      </c>
      <c r="J39" s="243">
        <v>24802.412737500003</v>
      </c>
      <c r="K39" s="243">
        <v>24013.6457066</v>
      </c>
      <c r="L39" s="243">
        <v>25188.788549300003</v>
      </c>
      <c r="M39" s="243">
        <v>25408.257030299999</v>
      </c>
      <c r="N39" s="243">
        <v>24960.884285099997</v>
      </c>
      <c r="O39" s="243">
        <v>26129.234085200002</v>
      </c>
      <c r="P39" s="243">
        <v>22792.964157800001</v>
      </c>
      <c r="Q39" s="978">
        <v>21718.401036299998</v>
      </c>
    </row>
    <row r="40" spans="1:17">
      <c r="A40" s="342" t="s">
        <v>778</v>
      </c>
      <c r="B40" s="243">
        <v>4600.2740478750002</v>
      </c>
      <c r="C40" s="243">
        <v>3653.3696040730001</v>
      </c>
      <c r="D40" s="243">
        <v>3113.438886205</v>
      </c>
      <c r="E40" s="243">
        <v>4148.9334895780003</v>
      </c>
      <c r="F40" s="243">
        <v>4088.421468388</v>
      </c>
      <c r="G40" s="243">
        <v>4003.2949231070002</v>
      </c>
      <c r="H40" s="243">
        <v>4001.391482599</v>
      </c>
      <c r="I40" s="243">
        <v>3587.7663371689996</v>
      </c>
      <c r="J40" s="243">
        <v>4572.6071195800005</v>
      </c>
      <c r="K40" s="243">
        <v>6214.4733910670002</v>
      </c>
      <c r="L40" s="243">
        <v>6317.7105351650007</v>
      </c>
      <c r="M40" s="243">
        <v>3588.4237843720002</v>
      </c>
      <c r="N40" s="243">
        <v>3463.4175829189999</v>
      </c>
      <c r="O40" s="243">
        <v>3486.0672519509999</v>
      </c>
      <c r="P40" s="243">
        <v>3195.875203177</v>
      </c>
      <c r="Q40" s="978">
        <v>2559.2484669750002</v>
      </c>
    </row>
    <row r="41" spans="1:17">
      <c r="A41" s="124" t="s">
        <v>409</v>
      </c>
      <c r="B41" s="856">
        <v>4594.2431219780001</v>
      </c>
      <c r="C41" s="856">
        <v>3651.5886849020003</v>
      </c>
      <c r="D41" s="856">
        <v>3111.6685977120001</v>
      </c>
      <c r="E41" s="856">
        <v>4146.7341510619999</v>
      </c>
      <c r="F41" s="856">
        <v>4086.651179895</v>
      </c>
      <c r="G41" s="856">
        <v>4001.5246346140002</v>
      </c>
      <c r="H41" s="856">
        <v>3999.6211941060001</v>
      </c>
      <c r="I41" s="856">
        <v>3585.9960486759996</v>
      </c>
      <c r="J41" s="856">
        <v>4570.8368310870001</v>
      </c>
      <c r="K41" s="856">
        <v>6212.7031025739998</v>
      </c>
      <c r="L41" s="856">
        <v>6317.7105351650007</v>
      </c>
      <c r="M41" s="856">
        <v>3588.4237843720002</v>
      </c>
      <c r="N41" s="856">
        <v>3463.4175829189999</v>
      </c>
      <c r="O41" s="856">
        <v>3486.0672519509999</v>
      </c>
      <c r="P41" s="856">
        <v>3195.875203177</v>
      </c>
      <c r="Q41" s="979">
        <v>2559.2484669750002</v>
      </c>
    </row>
    <row r="42" spans="1:17">
      <c r="A42" s="124" t="s">
        <v>715</v>
      </c>
      <c r="B42" s="856">
        <v>0.47537033899999998</v>
      </c>
      <c r="C42" s="856">
        <v>1.7809191710000001</v>
      </c>
      <c r="D42" s="856">
        <v>0</v>
      </c>
      <c r="E42" s="856">
        <v>0.429050023</v>
      </c>
      <c r="F42" s="856">
        <v>0</v>
      </c>
      <c r="G42" s="856">
        <v>0</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c r="L44" s="237">
        <v>0</v>
      </c>
      <c r="M44" s="237">
        <v>0</v>
      </c>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0</v>
      </c>
      <c r="M45" s="237">
        <v>0</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0</v>
      </c>
      <c r="M46" s="239">
        <v>0</v>
      </c>
      <c r="N46" s="239">
        <v>0</v>
      </c>
      <c r="O46" s="239">
        <v>0</v>
      </c>
      <c r="P46" s="239">
        <v>0</v>
      </c>
      <c r="Q46" s="981">
        <v>0</v>
      </c>
    </row>
    <row r="47" spans="1:17" ht="90" customHeight="1">
      <c r="A47" s="1333" t="s">
        <v>807</v>
      </c>
      <c r="B47" s="1334"/>
      <c r="C47" s="1334"/>
      <c r="D47" s="1334"/>
      <c r="E47" s="1334"/>
      <c r="F47" s="1334"/>
      <c r="G47" s="1334"/>
      <c r="H47" s="1334"/>
      <c r="I47" s="1334"/>
      <c r="J47" s="1334"/>
      <c r="K47" s="1334"/>
      <c r="L47" s="1334"/>
      <c r="M47" s="1334"/>
      <c r="N47" s="1334"/>
      <c r="O47" s="1334"/>
      <c r="P47" s="1334"/>
      <c r="Q47" s="1335"/>
    </row>
    <row r="48" spans="1:17" ht="22.35" customHeight="1">
      <c r="A48" s="1367" t="s">
        <v>408</v>
      </c>
      <c r="B48" s="1340">
        <v>2021</v>
      </c>
      <c r="C48" s="1340">
        <v>2022</v>
      </c>
      <c r="D48" s="1365">
        <v>2023</v>
      </c>
      <c r="E48" s="1365">
        <v>2024</v>
      </c>
      <c r="F48" s="1365"/>
      <c r="G48" s="1365"/>
      <c r="H48" s="1365"/>
      <c r="I48" s="1365"/>
      <c r="J48" s="1365"/>
      <c r="K48" s="1365"/>
      <c r="L48" s="1365">
        <v>2025</v>
      </c>
      <c r="M48" s="1365"/>
      <c r="N48" s="1365"/>
      <c r="O48" s="1365"/>
      <c r="P48" s="1365"/>
      <c r="Q48" s="1366"/>
    </row>
    <row r="49" spans="1:17" ht="22.35" customHeight="1">
      <c r="A49" s="1367"/>
      <c r="B49" s="1339"/>
      <c r="C49" s="1340"/>
      <c r="D49" s="1365"/>
      <c r="E49" s="1275" t="s">
        <v>5</v>
      </c>
      <c r="F49" s="1275" t="s">
        <v>6</v>
      </c>
      <c r="G49" s="1275" t="s">
        <v>267</v>
      </c>
      <c r="H49" s="1275" t="s">
        <v>7</v>
      </c>
      <c r="I49" s="1275" t="s">
        <v>13</v>
      </c>
      <c r="J49" s="1275" t="s">
        <v>14</v>
      </c>
      <c r="K49" s="1275" t="s">
        <v>904</v>
      </c>
      <c r="L49" s="1275" t="s">
        <v>0</v>
      </c>
      <c r="M49" s="1275" t="s">
        <v>1</v>
      </c>
      <c r="N49" s="1275" t="s">
        <v>2</v>
      </c>
      <c r="O49" s="1275" t="s">
        <v>3</v>
      </c>
      <c r="P49" s="1275" t="s">
        <v>4</v>
      </c>
      <c r="Q49" s="977" t="s">
        <v>5</v>
      </c>
    </row>
    <row r="50" spans="1:17">
      <c r="A50" s="340" t="s">
        <v>418</v>
      </c>
      <c r="B50" s="238">
        <v>935268.78491649998</v>
      </c>
      <c r="C50" s="238">
        <v>1085851.3423573</v>
      </c>
      <c r="D50" s="238">
        <v>1271779.8243748001</v>
      </c>
      <c r="E50" s="238">
        <v>1420768.7374366999</v>
      </c>
      <c r="F50" s="238">
        <v>1406976.2442131003</v>
      </c>
      <c r="G50" s="238">
        <v>1414559.3902847001</v>
      </c>
      <c r="H50" s="238">
        <v>1429600.1955436</v>
      </c>
      <c r="I50" s="238">
        <v>1449048.7755621998</v>
      </c>
      <c r="J50" s="238">
        <v>1447767.5754869001</v>
      </c>
      <c r="K50" s="238">
        <v>1437990.3000971</v>
      </c>
      <c r="L50" s="238">
        <v>1273545.9960751999</v>
      </c>
      <c r="M50" s="238">
        <v>1362026.7765970002</v>
      </c>
      <c r="N50" s="238">
        <v>1516682.3510584999</v>
      </c>
      <c r="O50" s="238">
        <v>1543279.3451799001</v>
      </c>
      <c r="P50" s="238">
        <v>1555774.6668971998</v>
      </c>
      <c r="Q50" s="982">
        <v>1478759.5655177999</v>
      </c>
    </row>
    <row r="51" spans="1:17">
      <c r="A51" s="124" t="s">
        <v>409</v>
      </c>
      <c r="B51" s="237">
        <v>881124.47363120003</v>
      </c>
      <c r="C51" s="237">
        <v>1044701.2918945</v>
      </c>
      <c r="D51" s="237">
        <v>1214193.5183296001</v>
      </c>
      <c r="E51" s="237">
        <v>1361168.5852232</v>
      </c>
      <c r="F51" s="237">
        <v>1349350.5216140002</v>
      </c>
      <c r="G51" s="237">
        <v>1357328.030791</v>
      </c>
      <c r="H51" s="237">
        <v>1369990.7798456999</v>
      </c>
      <c r="I51" s="237">
        <v>1388888.8482833998</v>
      </c>
      <c r="J51" s="237">
        <v>1387434.2757184</v>
      </c>
      <c r="K51" s="237">
        <v>1379396.9980673001</v>
      </c>
      <c r="L51" s="237">
        <v>1217192.3028491</v>
      </c>
      <c r="M51" s="237">
        <v>1299701.9323730001</v>
      </c>
      <c r="N51" s="237">
        <v>1428249.5061706998</v>
      </c>
      <c r="O51" s="237">
        <v>1451944.9131276</v>
      </c>
      <c r="P51" s="237">
        <v>1464331.6405747</v>
      </c>
      <c r="Q51" s="980">
        <v>1381838.5525892</v>
      </c>
    </row>
    <row r="52" spans="1:17">
      <c r="A52" s="124" t="s">
        <v>715</v>
      </c>
      <c r="B52" s="856">
        <v>32462.366415199998</v>
      </c>
      <c r="C52" s="856">
        <v>26702.7499723</v>
      </c>
      <c r="D52" s="856">
        <v>36491.542966000001</v>
      </c>
      <c r="E52" s="856">
        <v>40030.228631500002</v>
      </c>
      <c r="F52" s="856">
        <v>37325.629210300001</v>
      </c>
      <c r="G52" s="856">
        <v>36987.594311000001</v>
      </c>
      <c r="H52" s="856">
        <v>39701.600745600001</v>
      </c>
      <c r="I52" s="856">
        <v>39939.2423279</v>
      </c>
      <c r="J52" s="856">
        <v>39770.869768799996</v>
      </c>
      <c r="K52" s="856">
        <v>38155.475412499996</v>
      </c>
      <c r="L52" s="856">
        <v>38032.169895200001</v>
      </c>
      <c r="M52" s="856">
        <v>42973.028077399998</v>
      </c>
      <c r="N52" s="856">
        <v>67061.341495100001</v>
      </c>
      <c r="O52" s="856">
        <v>69463.557832400009</v>
      </c>
      <c r="P52" s="856">
        <v>69318.419635999991</v>
      </c>
      <c r="Q52" s="979">
        <v>72486.149693200001</v>
      </c>
    </row>
    <row r="53" spans="1:17">
      <c r="A53" s="124" t="s">
        <v>411</v>
      </c>
      <c r="B53" s="856">
        <v>1561.5174729</v>
      </c>
      <c r="C53" s="856">
        <v>1312.6725715999999</v>
      </c>
      <c r="D53" s="856">
        <v>3336.4366918000001</v>
      </c>
      <c r="E53" s="856">
        <v>2810.8204850000002</v>
      </c>
      <c r="F53" s="856">
        <v>3194.7949488000004</v>
      </c>
      <c r="G53" s="856">
        <v>2764.3698303000001</v>
      </c>
      <c r="H53" s="856">
        <v>2480.2619370000002</v>
      </c>
      <c r="I53" s="856">
        <v>2404.3791248999996</v>
      </c>
      <c r="J53" s="856">
        <v>2649.1823743</v>
      </c>
      <c r="K53" s="856">
        <v>1706.5115002999999</v>
      </c>
      <c r="L53" s="856">
        <v>1672.0441423999998</v>
      </c>
      <c r="M53" s="856">
        <v>1607.1131842</v>
      </c>
      <c r="N53" s="856">
        <v>1815.8003426</v>
      </c>
      <c r="O53" s="856">
        <v>1924.2508683000001</v>
      </c>
      <c r="P53" s="856">
        <v>1983.4217881</v>
      </c>
      <c r="Q53" s="979">
        <v>1929.0811269000001</v>
      </c>
    </row>
    <row r="54" spans="1:17">
      <c r="A54" s="124" t="s">
        <v>412</v>
      </c>
      <c r="B54" s="856">
        <v>2052.9396875000002</v>
      </c>
      <c r="C54" s="856">
        <v>1785.3410759000001</v>
      </c>
      <c r="D54" s="856">
        <v>1995.4681917</v>
      </c>
      <c r="E54" s="856">
        <v>2746.9868396000002</v>
      </c>
      <c r="F54" s="856">
        <v>2103.6143907999999</v>
      </c>
      <c r="G54" s="856">
        <v>2067.0344688999999</v>
      </c>
      <c r="H54" s="856">
        <v>1384.0325814999999</v>
      </c>
      <c r="I54" s="856">
        <v>1558.3594593999999</v>
      </c>
      <c r="J54" s="856">
        <v>1734.7540959999999</v>
      </c>
      <c r="K54" s="856">
        <v>1498.8995909</v>
      </c>
      <c r="L54" s="856">
        <v>1167.6986227999998</v>
      </c>
      <c r="M54" s="856">
        <v>1353.5249879999999</v>
      </c>
      <c r="N54" s="856">
        <v>1659.7021159000001</v>
      </c>
      <c r="O54" s="856">
        <v>1879.1036252000001</v>
      </c>
      <c r="P54" s="856">
        <v>1948.2931142</v>
      </c>
      <c r="Q54" s="979">
        <v>2053.1842492999999</v>
      </c>
    </row>
    <row r="55" spans="1:17">
      <c r="A55" s="124" t="s">
        <v>413</v>
      </c>
      <c r="B55" s="856">
        <v>18067.487709699999</v>
      </c>
      <c r="C55" s="856">
        <v>11349.286843</v>
      </c>
      <c r="D55" s="856">
        <v>15762.858195700001</v>
      </c>
      <c r="E55" s="856">
        <v>14012.116257400001</v>
      </c>
      <c r="F55" s="856">
        <v>15001.684049200001</v>
      </c>
      <c r="G55" s="856">
        <v>15412.3608835</v>
      </c>
      <c r="H55" s="856">
        <v>16043.5204338</v>
      </c>
      <c r="I55" s="856">
        <v>16257.946366599999</v>
      </c>
      <c r="J55" s="856">
        <v>16178.493529400001</v>
      </c>
      <c r="K55" s="856">
        <v>17232.415526099998</v>
      </c>
      <c r="L55" s="856">
        <v>15481.780565699999</v>
      </c>
      <c r="M55" s="856">
        <v>16391.177974400001</v>
      </c>
      <c r="N55" s="856">
        <v>17896.000934199998</v>
      </c>
      <c r="O55" s="856">
        <v>18067.519726400002</v>
      </c>
      <c r="P55" s="856">
        <v>18192.891784200001</v>
      </c>
      <c r="Q55" s="979">
        <v>20452.597859199999</v>
      </c>
    </row>
    <row r="56" spans="1:17" ht="24">
      <c r="A56" s="340" t="s">
        <v>414</v>
      </c>
      <c r="B56" s="243">
        <v>362321.75602069992</v>
      </c>
      <c r="C56" s="243">
        <v>434891.19046299998</v>
      </c>
      <c r="D56" s="243">
        <v>402622.55807630002</v>
      </c>
      <c r="E56" s="243">
        <v>431274.53155459993</v>
      </c>
      <c r="F56" s="243">
        <v>429413.03981250001</v>
      </c>
      <c r="G56" s="243">
        <v>444491.1053308</v>
      </c>
      <c r="H56" s="243">
        <v>442968.2432036</v>
      </c>
      <c r="I56" s="243">
        <v>452349.11360039999</v>
      </c>
      <c r="J56" s="243">
        <v>465244.63145700004</v>
      </c>
      <c r="K56" s="243">
        <v>453732.61553740001</v>
      </c>
      <c r="L56" s="243">
        <v>469539.39367820002</v>
      </c>
      <c r="M56" s="243">
        <v>480758.82211249997</v>
      </c>
      <c r="N56" s="243">
        <v>503459.90021040005</v>
      </c>
      <c r="O56" s="243">
        <v>486919.15363769996</v>
      </c>
      <c r="P56" s="243">
        <v>506760.09835099999</v>
      </c>
      <c r="Q56" s="978">
        <v>441544.76106829999</v>
      </c>
    </row>
    <row r="57" spans="1:17">
      <c r="A57" s="124" t="s">
        <v>409</v>
      </c>
      <c r="B57" s="856">
        <v>353871.43971339997</v>
      </c>
      <c r="C57" s="856">
        <v>426220.6394171</v>
      </c>
      <c r="D57" s="856">
        <v>396684.73205460003</v>
      </c>
      <c r="E57" s="856">
        <v>423594.07630249998</v>
      </c>
      <c r="F57" s="856">
        <v>421076.68165699998</v>
      </c>
      <c r="G57" s="856">
        <v>436011.36992060003</v>
      </c>
      <c r="H57" s="856">
        <v>434748.3941726</v>
      </c>
      <c r="I57" s="856">
        <v>443428.27492300002</v>
      </c>
      <c r="J57" s="856">
        <v>456238.8717891</v>
      </c>
      <c r="K57" s="856">
        <v>445042.60729419999</v>
      </c>
      <c r="L57" s="856">
        <v>459999.53242229996</v>
      </c>
      <c r="M57" s="856">
        <v>471107.15616720001</v>
      </c>
      <c r="N57" s="856">
        <v>494247.52833860001</v>
      </c>
      <c r="O57" s="856">
        <v>478243.01883079996</v>
      </c>
      <c r="P57" s="856">
        <v>498051.28585029999</v>
      </c>
      <c r="Q57" s="979">
        <v>432608.80151979998</v>
      </c>
    </row>
    <row r="58" spans="1:17">
      <c r="A58" s="124" t="s">
        <v>715</v>
      </c>
      <c r="B58" s="856">
        <v>7211.9150221</v>
      </c>
      <c r="C58" s="856">
        <v>7665.2418739999994</v>
      </c>
      <c r="D58" s="856">
        <v>4966.9362615</v>
      </c>
      <c r="E58" s="856">
        <v>7114.3793417999996</v>
      </c>
      <c r="F58" s="856">
        <v>7684.4661311</v>
      </c>
      <c r="G58" s="856">
        <v>7502.4352286000003</v>
      </c>
      <c r="H58" s="856">
        <v>7290.5370480000001</v>
      </c>
      <c r="I58" s="856">
        <v>7902.4048365999997</v>
      </c>
      <c r="J58" s="856">
        <v>7988.9217757000006</v>
      </c>
      <c r="K58" s="856">
        <v>7695.1426079000003</v>
      </c>
      <c r="L58" s="856">
        <v>8041.2324367000001</v>
      </c>
      <c r="M58" s="856">
        <v>8137.7068464000004</v>
      </c>
      <c r="N58" s="856">
        <v>7725.3657816000004</v>
      </c>
      <c r="O58" s="856">
        <v>7241.8601484999999</v>
      </c>
      <c r="P58" s="856">
        <v>7233.1831235999998</v>
      </c>
      <c r="Q58" s="979">
        <v>7213.4819041000001</v>
      </c>
    </row>
    <row r="59" spans="1:17">
      <c r="A59" s="124" t="s">
        <v>411</v>
      </c>
      <c r="B59" s="856">
        <v>650.11713110000005</v>
      </c>
      <c r="C59" s="856">
        <v>671.77925299999993</v>
      </c>
      <c r="D59" s="856">
        <v>563.02059469999995</v>
      </c>
      <c r="E59" s="856">
        <v>319.30508559999998</v>
      </c>
      <c r="F59" s="856">
        <v>328.16774090000001</v>
      </c>
      <c r="G59" s="856">
        <v>600.28968529999997</v>
      </c>
      <c r="H59" s="856">
        <v>537.66392989999997</v>
      </c>
      <c r="I59" s="856">
        <v>657.86356290000003</v>
      </c>
      <c r="J59" s="856">
        <v>637.42835089999994</v>
      </c>
      <c r="K59" s="856">
        <v>629.27608830000008</v>
      </c>
      <c r="L59" s="856">
        <v>1060.5440421000001</v>
      </c>
      <c r="M59" s="856">
        <v>1037.880461</v>
      </c>
      <c r="N59" s="856">
        <v>1064.8865602000001</v>
      </c>
      <c r="O59" s="856">
        <v>988.01033280000001</v>
      </c>
      <c r="P59" s="856">
        <v>1018.1722644</v>
      </c>
      <c r="Q59" s="979">
        <v>1036.2957626</v>
      </c>
    </row>
    <row r="60" spans="1:17">
      <c r="A60" s="124" t="s">
        <v>412</v>
      </c>
      <c r="B60" s="856">
        <v>28.787325299999999</v>
      </c>
      <c r="C60" s="856">
        <v>40.188293700000003</v>
      </c>
      <c r="D60" s="856">
        <v>7.7698967000000003</v>
      </c>
      <c r="E60" s="856">
        <v>23.223684899999999</v>
      </c>
      <c r="F60" s="856">
        <v>9.1301314999999992</v>
      </c>
      <c r="G60" s="856">
        <v>84.716934699999996</v>
      </c>
      <c r="H60" s="856">
        <v>117.15492760000001</v>
      </c>
      <c r="I60" s="856">
        <v>85.767114399999997</v>
      </c>
      <c r="J60" s="856">
        <v>105.39438750000001</v>
      </c>
      <c r="K60" s="856">
        <v>109.873492</v>
      </c>
      <c r="L60" s="856">
        <v>98.970978299999999</v>
      </c>
      <c r="M60" s="856">
        <v>91.3276702</v>
      </c>
      <c r="N60" s="856">
        <v>127.33568079999999</v>
      </c>
      <c r="O60" s="856">
        <v>136.22693889999999</v>
      </c>
      <c r="P60" s="856">
        <v>148.9537168</v>
      </c>
      <c r="Q60" s="979">
        <v>141.38363120000002</v>
      </c>
    </row>
    <row r="61" spans="1:17">
      <c r="A61" s="124" t="s">
        <v>413</v>
      </c>
      <c r="B61" s="856">
        <v>559.4968288</v>
      </c>
      <c r="C61" s="856">
        <v>293.34162520000001</v>
      </c>
      <c r="D61" s="856">
        <v>400.0992688</v>
      </c>
      <c r="E61" s="856">
        <v>223.5471398</v>
      </c>
      <c r="F61" s="856">
        <v>314.59415200000001</v>
      </c>
      <c r="G61" s="856">
        <v>292.29356160000003</v>
      </c>
      <c r="H61" s="856">
        <v>274.49312549999996</v>
      </c>
      <c r="I61" s="856">
        <v>274.80316350000004</v>
      </c>
      <c r="J61" s="856">
        <v>274.01515380000001</v>
      </c>
      <c r="K61" s="856">
        <v>255.71605500000001</v>
      </c>
      <c r="L61" s="856">
        <v>339.11379879999998</v>
      </c>
      <c r="M61" s="856">
        <v>384.75096769999999</v>
      </c>
      <c r="N61" s="856">
        <v>294.78384919999996</v>
      </c>
      <c r="O61" s="856">
        <v>310.03738670000001</v>
      </c>
      <c r="P61" s="856">
        <v>308.50339589999999</v>
      </c>
      <c r="Q61" s="979">
        <v>544.79825059999996</v>
      </c>
    </row>
    <row r="62" spans="1:17" ht="24">
      <c r="A62" s="341" t="s">
        <v>780</v>
      </c>
      <c r="B62" s="243">
        <v>22920.346155300002</v>
      </c>
      <c r="C62" s="243">
        <v>15452.6096624</v>
      </c>
      <c r="D62" s="243">
        <v>22065.652839400002</v>
      </c>
      <c r="E62" s="243">
        <v>20135.999492300005</v>
      </c>
      <c r="F62" s="243">
        <v>20951.9854132</v>
      </c>
      <c r="G62" s="243">
        <v>21221.065364300001</v>
      </c>
      <c r="H62" s="243">
        <v>20837.126935300003</v>
      </c>
      <c r="I62" s="243">
        <v>21239.118791700002</v>
      </c>
      <c r="J62" s="243">
        <v>21579.267891900003</v>
      </c>
      <c r="K62" s="243">
        <v>21432.692252599998</v>
      </c>
      <c r="L62" s="243">
        <v>19820.152150099999</v>
      </c>
      <c r="M62" s="243">
        <v>20865.775245500005</v>
      </c>
      <c r="N62" s="243">
        <v>22858.509482899997</v>
      </c>
      <c r="O62" s="243">
        <v>23305.148878300002</v>
      </c>
      <c r="P62" s="243">
        <v>0</v>
      </c>
      <c r="Q62" s="978">
        <v>26157.340879799998</v>
      </c>
    </row>
    <row r="63" spans="1:17">
      <c r="A63" s="342" t="s">
        <v>778</v>
      </c>
      <c r="B63" s="243">
        <v>6624.9388558050005</v>
      </c>
      <c r="C63" s="243">
        <v>16362.454382610002</v>
      </c>
      <c r="D63" s="243">
        <v>29630.383891066002</v>
      </c>
      <c r="E63" s="243">
        <v>29972.961647009</v>
      </c>
      <c r="F63" s="243">
        <v>28193.924751207996</v>
      </c>
      <c r="G63" s="243">
        <v>28732.359831156002</v>
      </c>
      <c r="H63" s="243">
        <v>34613.024675850997</v>
      </c>
      <c r="I63" s="243">
        <v>36436.398980217993</v>
      </c>
      <c r="J63" s="243">
        <v>37230.930701723002</v>
      </c>
      <c r="K63" s="243">
        <v>44450.073172142002</v>
      </c>
      <c r="L63" s="243">
        <v>34897.855301799005</v>
      </c>
      <c r="M63" s="243">
        <v>38154.215249330002</v>
      </c>
      <c r="N63" s="243">
        <v>44796.443811700003</v>
      </c>
      <c r="O63" s="243">
        <v>45685.982121125999</v>
      </c>
      <c r="P63" s="243">
        <v>0</v>
      </c>
      <c r="Q63" s="978">
        <v>43341.698994812999</v>
      </c>
    </row>
    <row r="64" spans="1:17">
      <c r="A64" s="124" t="s">
        <v>409</v>
      </c>
      <c r="B64" s="856">
        <v>6624.6719930500003</v>
      </c>
      <c r="C64" s="856">
        <v>16351.555063911001</v>
      </c>
      <c r="D64" s="856">
        <v>29591.838713292</v>
      </c>
      <c r="E64" s="856">
        <v>29823.742523352001</v>
      </c>
      <c r="F64" s="856">
        <v>28081.854535715</v>
      </c>
      <c r="G64" s="856">
        <v>28616.395854276001</v>
      </c>
      <c r="H64" s="856">
        <v>34497.102599020996</v>
      </c>
      <c r="I64" s="856">
        <v>36320.474473900998</v>
      </c>
      <c r="J64" s="856">
        <v>37115.143319538001</v>
      </c>
      <c r="K64" s="856">
        <v>44346.048231175002</v>
      </c>
      <c r="L64" s="856">
        <v>34795.386400376003</v>
      </c>
      <c r="M64" s="856">
        <v>38052.643291303</v>
      </c>
      <c r="N64" s="856">
        <v>44685.555405074003</v>
      </c>
      <c r="O64" s="856">
        <v>45582.866189353001</v>
      </c>
      <c r="P64" s="856">
        <v>42529.250299560001</v>
      </c>
      <c r="Q64" s="979">
        <v>43257.655704113</v>
      </c>
    </row>
    <row r="65" spans="1:17">
      <c r="A65" s="124" t="s">
        <v>715</v>
      </c>
      <c r="B65" s="856">
        <v>0</v>
      </c>
      <c r="C65" s="856">
        <v>10.53773664</v>
      </c>
      <c r="D65" s="856">
        <v>9.290819033</v>
      </c>
      <c r="E65" s="856">
        <v>42.031873287000003</v>
      </c>
      <c r="F65" s="856">
        <v>19.728635014000002</v>
      </c>
      <c r="G65" s="856">
        <v>3.8870852020000002</v>
      </c>
      <c r="H65" s="856">
        <v>3.8390217249999998</v>
      </c>
      <c r="I65" s="856">
        <v>3.8390217249999998</v>
      </c>
      <c r="J65" s="856">
        <v>0</v>
      </c>
      <c r="K65" s="856">
        <v>0</v>
      </c>
      <c r="L65" s="856">
        <v>102.46890142300001</v>
      </c>
      <c r="M65" s="856">
        <v>101.57195802699999</v>
      </c>
      <c r="N65" s="856">
        <v>9.6125585450000006</v>
      </c>
      <c r="O65" s="856">
        <v>3.5236782290000002</v>
      </c>
      <c r="P65" s="856">
        <v>5.0725765430000003</v>
      </c>
      <c r="Q65" s="979">
        <v>1.6524952369999999</v>
      </c>
    </row>
    <row r="66" spans="1:17">
      <c r="A66" s="124" t="s">
        <v>411</v>
      </c>
      <c r="B66" s="237">
        <v>0</v>
      </c>
      <c r="C66" s="237">
        <v>0</v>
      </c>
      <c r="D66" s="237">
        <v>5.3435610310000001</v>
      </c>
      <c r="E66" s="237">
        <v>3.3305650560000002</v>
      </c>
      <c r="F66" s="237">
        <v>0</v>
      </c>
      <c r="G66" s="237">
        <v>0</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16.396787215</v>
      </c>
      <c r="F67" s="237">
        <v>0</v>
      </c>
      <c r="G67" s="237">
        <v>3.3306400370000002</v>
      </c>
      <c r="H67" s="237">
        <v>0</v>
      </c>
      <c r="I67" s="237">
        <v>0</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87.459898099</v>
      </c>
      <c r="F68" s="237">
        <v>92.341580479000001</v>
      </c>
      <c r="G68" s="237">
        <v>108.746251641</v>
      </c>
      <c r="H68" s="237">
        <v>112.083055105</v>
      </c>
      <c r="I68" s="237">
        <v>112.085484592</v>
      </c>
      <c r="J68" s="237">
        <v>115.787382185</v>
      </c>
      <c r="K68" s="237">
        <v>104.02494096700001</v>
      </c>
      <c r="L68" s="237">
        <v>0</v>
      </c>
      <c r="M68" s="237">
        <v>0</v>
      </c>
      <c r="N68" s="237">
        <v>101.27584808100001</v>
      </c>
      <c r="O68" s="237">
        <v>99.592253544000002</v>
      </c>
      <c r="P68" s="237">
        <v>99.391184598999999</v>
      </c>
      <c r="Q68" s="980">
        <v>82.390795463000003</v>
      </c>
    </row>
    <row r="69" spans="1:17" ht="24.75" thickBot="1">
      <c r="A69" s="343" t="s">
        <v>779</v>
      </c>
      <c r="B69" s="239">
        <v>0.26686275500000001</v>
      </c>
      <c r="C69" s="239">
        <v>0.36158205900000001</v>
      </c>
      <c r="D69" s="239">
        <v>29.254358740999997</v>
      </c>
      <c r="E69" s="239">
        <v>107.18725037</v>
      </c>
      <c r="F69" s="239">
        <v>92.341580479000001</v>
      </c>
      <c r="G69" s="239">
        <v>112.076891678</v>
      </c>
      <c r="H69" s="239">
        <v>112.083055105</v>
      </c>
      <c r="I69" s="239">
        <v>112.085484592</v>
      </c>
      <c r="J69" s="239">
        <v>115.787382185</v>
      </c>
      <c r="K69" s="239">
        <v>104.02494096700001</v>
      </c>
      <c r="L69" s="239">
        <v>0</v>
      </c>
      <c r="M69" s="239">
        <v>0</v>
      </c>
      <c r="N69" s="239">
        <v>101.27584808100001</v>
      </c>
      <c r="O69" s="239">
        <v>99.592253544000002</v>
      </c>
      <c r="P69" s="239">
        <v>99.391184598999999</v>
      </c>
      <c r="Q69" s="981">
        <v>82.390795463000003</v>
      </c>
    </row>
    <row r="70" spans="1:17" ht="90" customHeight="1">
      <c r="A70" s="1333" t="s">
        <v>808</v>
      </c>
      <c r="B70" s="1334"/>
      <c r="C70" s="1334"/>
      <c r="D70" s="1334"/>
      <c r="E70" s="1334"/>
      <c r="F70" s="1334"/>
      <c r="G70" s="1334"/>
      <c r="H70" s="1334"/>
      <c r="I70" s="1334"/>
      <c r="J70" s="1334"/>
      <c r="K70" s="1334"/>
      <c r="L70" s="1334"/>
      <c r="M70" s="1334"/>
      <c r="N70" s="1334"/>
      <c r="O70" s="1334"/>
      <c r="P70" s="1334"/>
      <c r="Q70" s="1335"/>
    </row>
    <row r="71" spans="1:17" ht="22.35" customHeight="1">
      <c r="A71" s="1367" t="s">
        <v>408</v>
      </c>
      <c r="B71" s="1340">
        <v>2021</v>
      </c>
      <c r="C71" s="1340">
        <v>2022</v>
      </c>
      <c r="D71" s="1365">
        <v>2023</v>
      </c>
      <c r="E71" s="1365">
        <v>2024</v>
      </c>
      <c r="F71" s="1365"/>
      <c r="G71" s="1365"/>
      <c r="H71" s="1365"/>
      <c r="I71" s="1365"/>
      <c r="J71" s="1365"/>
      <c r="K71" s="1365"/>
      <c r="L71" s="1365">
        <v>2025</v>
      </c>
      <c r="M71" s="1365"/>
      <c r="N71" s="1365"/>
      <c r="O71" s="1365"/>
      <c r="P71" s="1365"/>
      <c r="Q71" s="1366"/>
    </row>
    <row r="72" spans="1:17" ht="22.35" customHeight="1">
      <c r="A72" s="1367"/>
      <c r="B72" s="1339"/>
      <c r="C72" s="1340"/>
      <c r="D72" s="1365"/>
      <c r="E72" s="1275" t="s">
        <v>5</v>
      </c>
      <c r="F72" s="1275" t="s">
        <v>6</v>
      </c>
      <c r="G72" s="1275" t="s">
        <v>267</v>
      </c>
      <c r="H72" s="1275" t="s">
        <v>7</v>
      </c>
      <c r="I72" s="1275" t="s">
        <v>13</v>
      </c>
      <c r="J72" s="1275" t="s">
        <v>14</v>
      </c>
      <c r="K72" s="1275" t="s">
        <v>904</v>
      </c>
      <c r="L72" s="1275" t="s">
        <v>0</v>
      </c>
      <c r="M72" s="1275" t="s">
        <v>1</v>
      </c>
      <c r="N72" s="1275" t="s">
        <v>2</v>
      </c>
      <c r="O72" s="1275" t="s">
        <v>3</v>
      </c>
      <c r="P72" s="1275" t="s">
        <v>4</v>
      </c>
      <c r="Q72" s="977" t="s">
        <v>5</v>
      </c>
    </row>
    <row r="73" spans="1:17">
      <c r="A73" s="340" t="s">
        <v>418</v>
      </c>
      <c r="B73" s="238">
        <v>2156139.7078542002</v>
      </c>
      <c r="C73" s="238">
        <v>2347833.2032564003</v>
      </c>
      <c r="D73" s="238">
        <v>2554703.3987921993</v>
      </c>
      <c r="E73" s="238">
        <v>2702840.3079657997</v>
      </c>
      <c r="F73" s="238">
        <v>2723760.8211939</v>
      </c>
      <c r="G73" s="238">
        <v>2717637.0749984998</v>
      </c>
      <c r="H73" s="238">
        <v>2756639.3132899003</v>
      </c>
      <c r="I73" s="238">
        <v>2755798.0349478</v>
      </c>
      <c r="J73" s="238">
        <v>2779092.8803796005</v>
      </c>
      <c r="K73" s="238">
        <v>2828267.3778747004</v>
      </c>
      <c r="L73" s="238">
        <v>2946490.2424256001</v>
      </c>
      <c r="M73" s="238">
        <v>2976033.3860833999</v>
      </c>
      <c r="N73" s="238">
        <v>2845520.7792507</v>
      </c>
      <c r="O73" s="238">
        <v>2858407.8555322001</v>
      </c>
      <c r="P73" s="238">
        <v>2847361.7473545996</v>
      </c>
      <c r="Q73" s="982">
        <v>2973275.1884164005</v>
      </c>
    </row>
    <row r="74" spans="1:17">
      <c r="A74" s="124" t="s">
        <v>409</v>
      </c>
      <c r="B74" s="237">
        <v>2045055.0385393002</v>
      </c>
      <c r="C74" s="237">
        <v>2224533.8115539001</v>
      </c>
      <c r="D74" s="237">
        <v>2422926.3751396998</v>
      </c>
      <c r="E74" s="237">
        <v>2546792.1259610001</v>
      </c>
      <c r="F74" s="237">
        <v>2569533.9540788</v>
      </c>
      <c r="G74" s="237">
        <v>2565234.0359564</v>
      </c>
      <c r="H74" s="237">
        <v>2600743.3156933002</v>
      </c>
      <c r="I74" s="237">
        <v>2599926.3845043001</v>
      </c>
      <c r="J74" s="237">
        <v>2626309.4242827003</v>
      </c>
      <c r="K74" s="237">
        <v>2682513.9934082003</v>
      </c>
      <c r="L74" s="237">
        <v>2786879.2578961998</v>
      </c>
      <c r="M74" s="237">
        <v>2810311.0787712</v>
      </c>
      <c r="N74" s="237">
        <v>2693598.1232488998</v>
      </c>
      <c r="O74" s="237">
        <v>2703227.9440174</v>
      </c>
      <c r="P74" s="237">
        <v>2694181.1587719996</v>
      </c>
      <c r="Q74" s="980">
        <v>2815433.7372404002</v>
      </c>
    </row>
    <row r="75" spans="1:17">
      <c r="A75" s="124" t="s">
        <v>715</v>
      </c>
      <c r="B75" s="237">
        <v>64213.332162599996</v>
      </c>
      <c r="C75" s="237">
        <v>76056.769697399999</v>
      </c>
      <c r="D75" s="237">
        <v>88323.759930999993</v>
      </c>
      <c r="E75" s="237">
        <v>111017.6602187</v>
      </c>
      <c r="F75" s="237">
        <v>108265.3440925</v>
      </c>
      <c r="G75" s="237">
        <v>107091.6916447</v>
      </c>
      <c r="H75" s="237">
        <v>110836.3234293</v>
      </c>
      <c r="I75" s="237">
        <v>110751.9299231</v>
      </c>
      <c r="J75" s="237">
        <v>107529.03725159999</v>
      </c>
      <c r="K75" s="237">
        <v>101371.87899639999</v>
      </c>
      <c r="L75" s="237">
        <v>113348.1575324</v>
      </c>
      <c r="M75" s="237">
        <v>118353.6316124</v>
      </c>
      <c r="N75" s="237">
        <v>108132.7705764</v>
      </c>
      <c r="O75" s="237">
        <v>110599.0678593</v>
      </c>
      <c r="P75" s="237">
        <v>107381.9367448</v>
      </c>
      <c r="Q75" s="980">
        <v>111281.12515240001</v>
      </c>
    </row>
    <row r="76" spans="1:17">
      <c r="A76" s="124" t="s">
        <v>411</v>
      </c>
      <c r="B76" s="237">
        <v>7483.7816163999996</v>
      </c>
      <c r="C76" s="237">
        <v>7352.3392643000007</v>
      </c>
      <c r="D76" s="237">
        <v>5580.9798142999998</v>
      </c>
      <c r="E76" s="237">
        <v>5842.7833637000003</v>
      </c>
      <c r="F76" s="237">
        <v>6716.4913684999992</v>
      </c>
      <c r="G76" s="237">
        <v>6500.7976615000007</v>
      </c>
      <c r="H76" s="237">
        <v>6160.9451539000002</v>
      </c>
      <c r="I76" s="237">
        <v>6316.9747683000005</v>
      </c>
      <c r="J76" s="237">
        <v>6250.5777576</v>
      </c>
      <c r="K76" s="237">
        <v>5905.6042060999998</v>
      </c>
      <c r="L76" s="237">
        <v>6365.1388434</v>
      </c>
      <c r="M76" s="237">
        <v>6146.1528668000001</v>
      </c>
      <c r="N76" s="237">
        <v>5342.6695215999998</v>
      </c>
      <c r="O76" s="237">
        <v>6053.8814239000003</v>
      </c>
      <c r="P76" s="237">
        <v>7234.0163035000005</v>
      </c>
      <c r="Q76" s="980">
        <v>5770.3726529999994</v>
      </c>
    </row>
    <row r="77" spans="1:17">
      <c r="A77" s="124" t="s">
        <v>412</v>
      </c>
      <c r="B77" s="856">
        <v>4751.4849809999996</v>
      </c>
      <c r="C77" s="856">
        <v>5210.1814879000003</v>
      </c>
      <c r="D77" s="856">
        <v>5372.0089840000001</v>
      </c>
      <c r="E77" s="856">
        <v>5581.9771664999998</v>
      </c>
      <c r="F77" s="856">
        <v>5929.9486944999999</v>
      </c>
      <c r="G77" s="856">
        <v>5326.8934856000005</v>
      </c>
      <c r="H77" s="856">
        <v>5575.0400339000007</v>
      </c>
      <c r="I77" s="856">
        <v>4887.2896559000001</v>
      </c>
      <c r="J77" s="856">
        <v>5115.1164406999997</v>
      </c>
      <c r="K77" s="856">
        <v>6213.2355896999998</v>
      </c>
      <c r="L77" s="856">
        <v>5679.5924612999997</v>
      </c>
      <c r="M77" s="856">
        <v>6077.9926147999995</v>
      </c>
      <c r="N77" s="856">
        <v>5897.3149938999995</v>
      </c>
      <c r="O77" s="856">
        <v>5334.1547371000006</v>
      </c>
      <c r="P77" s="856">
        <v>5439.7346235999994</v>
      </c>
      <c r="Q77" s="979">
        <v>6435.7345183999996</v>
      </c>
    </row>
    <row r="78" spans="1:17">
      <c r="A78" s="124" t="s">
        <v>413</v>
      </c>
      <c r="B78" s="856">
        <v>34636.070554899998</v>
      </c>
      <c r="C78" s="856">
        <v>34680.1012529</v>
      </c>
      <c r="D78" s="856">
        <v>32500.274923199999</v>
      </c>
      <c r="E78" s="856">
        <v>33605.761255899997</v>
      </c>
      <c r="F78" s="856">
        <v>33315.082959599997</v>
      </c>
      <c r="G78" s="856">
        <v>33483.656250300002</v>
      </c>
      <c r="H78" s="856">
        <v>33323.688979500002</v>
      </c>
      <c r="I78" s="856">
        <v>33915.456096200003</v>
      </c>
      <c r="J78" s="856">
        <v>33888.724647000003</v>
      </c>
      <c r="K78" s="856">
        <v>32262.665674299998</v>
      </c>
      <c r="L78" s="856">
        <v>34218.095692300005</v>
      </c>
      <c r="M78" s="856">
        <v>35144.530218200001</v>
      </c>
      <c r="N78" s="856">
        <v>32549.9009099</v>
      </c>
      <c r="O78" s="856">
        <v>33192.807494499997</v>
      </c>
      <c r="P78" s="856">
        <v>33124.900910700002</v>
      </c>
      <c r="Q78" s="979">
        <v>34354.2188522</v>
      </c>
    </row>
    <row r="79" spans="1:17" ht="24">
      <c r="A79" s="340" t="s">
        <v>414</v>
      </c>
      <c r="B79" s="243">
        <v>682716.78246640007</v>
      </c>
      <c r="C79" s="243">
        <v>946139.76903239987</v>
      </c>
      <c r="D79" s="243">
        <v>883883.50666469999</v>
      </c>
      <c r="E79" s="243">
        <v>944515.35197099985</v>
      </c>
      <c r="F79" s="243">
        <v>944368.98543410003</v>
      </c>
      <c r="G79" s="243">
        <v>1076551.0489253998</v>
      </c>
      <c r="H79" s="243">
        <v>1079235.1725479001</v>
      </c>
      <c r="I79" s="243">
        <v>1099576.9715251001</v>
      </c>
      <c r="J79" s="243">
        <v>1126103.9796124997</v>
      </c>
      <c r="K79" s="243">
        <v>1119358.1960280999</v>
      </c>
      <c r="L79" s="243">
        <v>1157392.5939429998</v>
      </c>
      <c r="M79" s="243">
        <v>1150946.2656930001</v>
      </c>
      <c r="N79" s="243">
        <v>1151370.4253533999</v>
      </c>
      <c r="O79" s="243">
        <v>1135688.7691000998</v>
      </c>
      <c r="P79" s="243">
        <v>1128166.4703505998</v>
      </c>
      <c r="Q79" s="978">
        <v>1173085.4051031999</v>
      </c>
    </row>
    <row r="80" spans="1:17">
      <c r="A80" s="124" t="s">
        <v>409</v>
      </c>
      <c r="B80" s="856">
        <v>675840.03866790002</v>
      </c>
      <c r="C80" s="856">
        <v>933146.47216899996</v>
      </c>
      <c r="D80" s="856">
        <v>874313.66074880003</v>
      </c>
      <c r="E80" s="856">
        <v>936093.24196899997</v>
      </c>
      <c r="F80" s="856">
        <v>934868.91273590003</v>
      </c>
      <c r="G80" s="856">
        <v>1061781.3420201</v>
      </c>
      <c r="H80" s="856">
        <v>1063840.8077187999</v>
      </c>
      <c r="I80" s="856">
        <v>1084630.2779579</v>
      </c>
      <c r="J80" s="856">
        <v>1111209.7929928999</v>
      </c>
      <c r="K80" s="856">
        <v>1105621.2859876999</v>
      </c>
      <c r="L80" s="856">
        <v>1141872.4632393999</v>
      </c>
      <c r="M80" s="856">
        <v>1134825.8392061</v>
      </c>
      <c r="N80" s="856">
        <v>1136973.1056901</v>
      </c>
      <c r="O80" s="856">
        <v>1120245.3014922</v>
      </c>
      <c r="P80" s="856">
        <v>1112986.4610621</v>
      </c>
      <c r="Q80" s="979">
        <v>1157748.378094</v>
      </c>
    </row>
    <row r="81" spans="1:17">
      <c r="A81" s="124" t="s">
        <v>715</v>
      </c>
      <c r="B81" s="856">
        <v>6585.497601</v>
      </c>
      <c r="C81" s="856">
        <v>9275.0077306000003</v>
      </c>
      <c r="D81" s="856">
        <v>8828.7163637000012</v>
      </c>
      <c r="E81" s="856">
        <v>7528.8688769</v>
      </c>
      <c r="F81" s="856">
        <v>8596.7727586000001</v>
      </c>
      <c r="G81" s="856">
        <v>10645.433109899999</v>
      </c>
      <c r="H81" s="856">
        <v>11216.323760000001</v>
      </c>
      <c r="I81" s="856">
        <v>10699.198581699999</v>
      </c>
      <c r="J81" s="856">
        <v>10593.648424200001</v>
      </c>
      <c r="K81" s="856">
        <v>9284.6606515000003</v>
      </c>
      <c r="L81" s="856">
        <v>10990.245529600001</v>
      </c>
      <c r="M81" s="856">
        <v>11654.6670232</v>
      </c>
      <c r="N81" s="856">
        <v>9870.2572338000009</v>
      </c>
      <c r="O81" s="856">
        <v>10949.749324799999</v>
      </c>
      <c r="P81" s="856">
        <v>10642.318947899999</v>
      </c>
      <c r="Q81" s="979">
        <v>10794.7157814</v>
      </c>
    </row>
    <row r="82" spans="1:17">
      <c r="A82" s="124" t="s">
        <v>411</v>
      </c>
      <c r="B82" s="856">
        <v>89.759682999999995</v>
      </c>
      <c r="C82" s="856">
        <v>1215.2483319</v>
      </c>
      <c r="D82" s="856">
        <v>371.5171699</v>
      </c>
      <c r="E82" s="856">
        <v>488.30295419999999</v>
      </c>
      <c r="F82" s="856">
        <v>492.19098989999998</v>
      </c>
      <c r="G82" s="856">
        <v>1385.2411090999999</v>
      </c>
      <c r="H82" s="856">
        <v>1380.2617064999999</v>
      </c>
      <c r="I82" s="856">
        <v>1291.0909974000001</v>
      </c>
      <c r="J82" s="856">
        <v>1320.9847119000001</v>
      </c>
      <c r="K82" s="856">
        <v>1564.8547586</v>
      </c>
      <c r="L82" s="856">
        <v>1658.0131817000001</v>
      </c>
      <c r="M82" s="856">
        <v>1609.9751767</v>
      </c>
      <c r="N82" s="856">
        <v>1586.2633442000001</v>
      </c>
      <c r="O82" s="856">
        <v>1617.6447822</v>
      </c>
      <c r="P82" s="856">
        <v>1693.9318174999999</v>
      </c>
      <c r="Q82" s="979">
        <v>1669.7452347999999</v>
      </c>
    </row>
    <row r="83" spans="1:17">
      <c r="A83" s="124" t="s">
        <v>412</v>
      </c>
      <c r="B83" s="856">
        <v>50.7473204</v>
      </c>
      <c r="C83" s="856">
        <v>592.68025550000004</v>
      </c>
      <c r="D83" s="856">
        <v>67.754939800000002</v>
      </c>
      <c r="E83" s="856">
        <v>67.499569800000003</v>
      </c>
      <c r="F83" s="856">
        <v>73.384039900000005</v>
      </c>
      <c r="G83" s="856">
        <v>685.29389779999997</v>
      </c>
      <c r="H83" s="856">
        <v>727.00168699999995</v>
      </c>
      <c r="I83" s="856">
        <v>684.68270600000005</v>
      </c>
      <c r="J83" s="856">
        <v>668.57962829999997</v>
      </c>
      <c r="K83" s="856">
        <v>639.25186079999992</v>
      </c>
      <c r="L83" s="856">
        <v>644.12274260000004</v>
      </c>
      <c r="M83" s="856">
        <v>634.65314259999991</v>
      </c>
      <c r="N83" s="856">
        <v>648.24592699999994</v>
      </c>
      <c r="O83" s="856">
        <v>688.36243509999997</v>
      </c>
      <c r="P83" s="856">
        <v>717.71766979999995</v>
      </c>
      <c r="Q83" s="979">
        <v>728.89160390000006</v>
      </c>
    </row>
    <row r="84" spans="1:17">
      <c r="A84" s="124" t="s">
        <v>413</v>
      </c>
      <c r="B84" s="856">
        <v>150.73919409999999</v>
      </c>
      <c r="C84" s="856">
        <v>1910.3605454000001</v>
      </c>
      <c r="D84" s="856">
        <v>301.85744249999999</v>
      </c>
      <c r="E84" s="856">
        <v>337.43860110000003</v>
      </c>
      <c r="F84" s="856">
        <v>337.72490979999998</v>
      </c>
      <c r="G84" s="856">
        <v>2053.7387884999998</v>
      </c>
      <c r="H84" s="856">
        <v>2070.7776756000003</v>
      </c>
      <c r="I84" s="856">
        <v>2271.7212820999998</v>
      </c>
      <c r="J84" s="856">
        <v>2310.9738551999999</v>
      </c>
      <c r="K84" s="856">
        <v>2248.1427695000002</v>
      </c>
      <c r="L84" s="856">
        <v>2227.7492496999998</v>
      </c>
      <c r="M84" s="856">
        <v>2221.1311443999998</v>
      </c>
      <c r="N84" s="856">
        <v>2292.5531582999997</v>
      </c>
      <c r="O84" s="856">
        <v>2187.7110658000001</v>
      </c>
      <c r="P84" s="856">
        <v>2126.0408533</v>
      </c>
      <c r="Q84" s="979">
        <v>2143.6743891000001</v>
      </c>
    </row>
    <row r="85" spans="1:17" ht="24">
      <c r="A85" s="341" t="s">
        <v>780</v>
      </c>
      <c r="B85" s="243">
        <v>47162.583349799992</v>
      </c>
      <c r="C85" s="243">
        <v>50960.911137900002</v>
      </c>
      <c r="D85" s="243">
        <v>44194.393273699992</v>
      </c>
      <c r="E85" s="243">
        <v>45923.7629112</v>
      </c>
      <c r="F85" s="243">
        <v>46864.8229622</v>
      </c>
      <c r="G85" s="243">
        <v>49435.621192800012</v>
      </c>
      <c r="H85" s="243">
        <v>49237.715236400014</v>
      </c>
      <c r="I85" s="243">
        <v>49367.215505900007</v>
      </c>
      <c r="J85" s="243">
        <v>49554.957040699999</v>
      </c>
      <c r="K85" s="243">
        <v>48833.754859000001</v>
      </c>
      <c r="L85" s="243">
        <v>50792.712170999999</v>
      </c>
      <c r="M85" s="243">
        <v>51834.435163500006</v>
      </c>
      <c r="N85" s="243">
        <v>48316.947854900005</v>
      </c>
      <c r="O85" s="243">
        <v>49074.561938599996</v>
      </c>
      <c r="P85" s="243">
        <v>50336.342178400002</v>
      </c>
      <c r="Q85" s="978">
        <v>51102.637251400003</v>
      </c>
    </row>
    <row r="86" spans="1:17">
      <c r="A86" s="342" t="s">
        <v>778</v>
      </c>
      <c r="B86" s="243">
        <v>11589.080679589</v>
      </c>
      <c r="C86" s="243">
        <v>21480.413348379003</v>
      </c>
      <c r="D86" s="243">
        <v>25674.523097959001</v>
      </c>
      <c r="E86" s="243">
        <v>23614.456494210001</v>
      </c>
      <c r="F86" s="243">
        <v>23257.715607144</v>
      </c>
      <c r="G86" s="243">
        <v>23713.604822249003</v>
      </c>
      <c r="H86" s="243">
        <v>23814.284248381002</v>
      </c>
      <c r="I86" s="243">
        <v>21839.254035185</v>
      </c>
      <c r="J86" s="243">
        <v>25183.572835396997</v>
      </c>
      <c r="K86" s="243">
        <v>28189.174177762998</v>
      </c>
      <c r="L86" s="243">
        <v>32038.096420303002</v>
      </c>
      <c r="M86" s="243">
        <v>33117.618610630001</v>
      </c>
      <c r="N86" s="243">
        <v>26963.539380945</v>
      </c>
      <c r="O86" s="243">
        <v>25049.160852771001</v>
      </c>
      <c r="P86" s="243">
        <v>26905.814399741001</v>
      </c>
      <c r="Q86" s="978">
        <v>27989.932046061</v>
      </c>
    </row>
    <row r="87" spans="1:17">
      <c r="A87" s="124" t="s">
        <v>409</v>
      </c>
      <c r="B87" s="856">
        <v>11576.722413288</v>
      </c>
      <c r="C87" s="856">
        <v>21462.757253993001</v>
      </c>
      <c r="D87" s="856">
        <v>25639.901541211002</v>
      </c>
      <c r="E87" s="856">
        <v>23558.395542495</v>
      </c>
      <c r="F87" s="856">
        <v>23204.616401302999</v>
      </c>
      <c r="G87" s="856">
        <v>23660.521236600001</v>
      </c>
      <c r="H87" s="856">
        <v>23761.326165023002</v>
      </c>
      <c r="I87" s="856">
        <v>21786.321220309001</v>
      </c>
      <c r="J87" s="856">
        <v>25119.958390317999</v>
      </c>
      <c r="K87" s="856">
        <v>28141.395953900999</v>
      </c>
      <c r="L87" s="856">
        <v>31988.860397119002</v>
      </c>
      <c r="M87" s="856">
        <v>33068.520420102999</v>
      </c>
      <c r="N87" s="856">
        <v>26915.798554655001</v>
      </c>
      <c r="O87" s="856">
        <v>24996.800592545002</v>
      </c>
      <c r="P87" s="856">
        <v>26858.422709084</v>
      </c>
      <c r="Q87" s="979">
        <v>27942.068858554998</v>
      </c>
    </row>
    <row r="88" spans="1:17">
      <c r="A88" s="124" t="s">
        <v>715</v>
      </c>
      <c r="B88" s="237">
        <v>12.325723996000001</v>
      </c>
      <c r="C88" s="237">
        <v>10.889938544</v>
      </c>
      <c r="D88" s="237">
        <v>0</v>
      </c>
      <c r="E88" s="237">
        <v>0</v>
      </c>
      <c r="F88" s="237">
        <v>0</v>
      </c>
      <c r="G88" s="237">
        <v>9.9264786999999993E-2</v>
      </c>
      <c r="H88" s="237">
        <v>0</v>
      </c>
      <c r="I88" s="237">
        <v>0</v>
      </c>
      <c r="J88" s="237">
        <v>10.705977707000001</v>
      </c>
      <c r="K88" s="237">
        <v>0.29882039300000002</v>
      </c>
      <c r="L88" s="237">
        <v>0.353951715</v>
      </c>
      <c r="M88" s="237">
        <v>0.23601156100000001</v>
      </c>
      <c r="N88" s="237">
        <v>0.32505782300000002</v>
      </c>
      <c r="O88" s="237">
        <v>6.7338313549999995</v>
      </c>
      <c r="P88" s="237">
        <v>0</v>
      </c>
      <c r="Q88" s="980">
        <v>0.48354776300000002</v>
      </c>
    </row>
    <row r="89" spans="1:17">
      <c r="A89" s="124" t="s">
        <v>411</v>
      </c>
      <c r="B89" s="237">
        <v>0</v>
      </c>
      <c r="C89" s="237">
        <v>0</v>
      </c>
      <c r="D89" s="237">
        <v>0</v>
      </c>
      <c r="E89" s="237">
        <v>3.024179868</v>
      </c>
      <c r="F89" s="237">
        <v>8.8647477000000002E-2</v>
      </c>
      <c r="G89" s="237">
        <v>0</v>
      </c>
      <c r="H89" s="237">
        <v>0</v>
      </c>
      <c r="I89" s="237">
        <v>0</v>
      </c>
      <c r="J89" s="237">
        <v>0</v>
      </c>
      <c r="K89" s="237">
        <v>0</v>
      </c>
      <c r="L89" s="237">
        <v>0</v>
      </c>
      <c r="M89" s="237">
        <v>0</v>
      </c>
      <c r="N89" s="237">
        <v>0</v>
      </c>
      <c r="O89" s="237">
        <v>0</v>
      </c>
      <c r="P89" s="237">
        <v>0</v>
      </c>
      <c r="Q89" s="980">
        <v>0</v>
      </c>
    </row>
    <row r="90" spans="1:17">
      <c r="A90" s="124" t="s">
        <v>412</v>
      </c>
      <c r="B90" s="237">
        <v>0</v>
      </c>
      <c r="C90" s="237">
        <v>0</v>
      </c>
      <c r="D90" s="237">
        <v>0</v>
      </c>
      <c r="E90" s="237">
        <v>2.6060384829999999</v>
      </c>
      <c r="F90" s="237">
        <v>2.6010472259999999</v>
      </c>
      <c r="G90" s="237">
        <v>0</v>
      </c>
      <c r="H90" s="237">
        <v>0</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50.430733363999998</v>
      </c>
      <c r="F91" s="237">
        <v>50.409511137999999</v>
      </c>
      <c r="G91" s="237">
        <v>52.984320862000004</v>
      </c>
      <c r="H91" s="237">
        <v>52.958083358000003</v>
      </c>
      <c r="I91" s="237">
        <v>52.932814876000002</v>
      </c>
      <c r="J91" s="237">
        <v>52.908467372000004</v>
      </c>
      <c r="K91" s="237">
        <v>47.479403469000005</v>
      </c>
      <c r="L91" s="237">
        <v>48.882071469000003</v>
      </c>
      <c r="M91" s="237">
        <v>48.862178966000002</v>
      </c>
      <c r="N91" s="237">
        <v>47.415768466999999</v>
      </c>
      <c r="O91" s="237">
        <v>45.626428871000002</v>
      </c>
      <c r="P91" s="237">
        <v>47.391690657000005</v>
      </c>
      <c r="Q91" s="980">
        <v>47.379639742999998</v>
      </c>
    </row>
    <row r="92" spans="1:17" ht="24.75" thickBot="1">
      <c r="A92" s="343" t="s">
        <v>779</v>
      </c>
      <c r="B92" s="239">
        <v>3.2542305000000001E-2</v>
      </c>
      <c r="C92" s="239">
        <v>6.7661558419999999</v>
      </c>
      <c r="D92" s="239">
        <v>34.621556748000003</v>
      </c>
      <c r="E92" s="239">
        <v>56.060951714999995</v>
      </c>
      <c r="F92" s="239">
        <v>53.099205841</v>
      </c>
      <c r="G92" s="239">
        <v>52.984320862000004</v>
      </c>
      <c r="H92" s="239">
        <v>52.958083358000003</v>
      </c>
      <c r="I92" s="239">
        <v>52.932814876000002</v>
      </c>
      <c r="J92" s="239">
        <v>52.908467372000004</v>
      </c>
      <c r="K92" s="239">
        <v>47.479403469000005</v>
      </c>
      <c r="L92" s="239">
        <v>48.882071469000003</v>
      </c>
      <c r="M92" s="239">
        <v>48.862178966000002</v>
      </c>
      <c r="N92" s="239">
        <v>47.415768466999999</v>
      </c>
      <c r="O92" s="239">
        <v>45.626428871000002</v>
      </c>
      <c r="P92" s="239">
        <v>47.391690657000005</v>
      </c>
      <c r="Q92" s="981">
        <v>47.379639742999998</v>
      </c>
    </row>
    <row r="93" spans="1:17" ht="90" customHeight="1">
      <c r="A93" s="1333" t="s">
        <v>809</v>
      </c>
      <c r="B93" s="1334"/>
      <c r="C93" s="1334"/>
      <c r="D93" s="1334"/>
      <c r="E93" s="1334"/>
      <c r="F93" s="1334"/>
      <c r="G93" s="1334"/>
      <c r="H93" s="1334"/>
      <c r="I93" s="1334"/>
      <c r="J93" s="1334"/>
      <c r="K93" s="1334"/>
      <c r="L93" s="1334"/>
      <c r="M93" s="1334"/>
      <c r="N93" s="1334"/>
      <c r="O93" s="1334"/>
      <c r="P93" s="1334"/>
      <c r="Q93" s="1335"/>
    </row>
    <row r="94" spans="1:17" ht="22.35" customHeight="1">
      <c r="A94" s="1367" t="s">
        <v>408</v>
      </c>
      <c r="B94" s="1340">
        <v>2021</v>
      </c>
      <c r="C94" s="1340">
        <v>2022</v>
      </c>
      <c r="D94" s="1365">
        <v>2023</v>
      </c>
      <c r="E94" s="1365">
        <v>2024</v>
      </c>
      <c r="F94" s="1365"/>
      <c r="G94" s="1365"/>
      <c r="H94" s="1365"/>
      <c r="I94" s="1365"/>
      <c r="J94" s="1365"/>
      <c r="K94" s="1365"/>
      <c r="L94" s="1365">
        <v>2025</v>
      </c>
      <c r="M94" s="1365"/>
      <c r="N94" s="1365"/>
      <c r="O94" s="1365"/>
      <c r="P94" s="1365"/>
      <c r="Q94" s="1366"/>
    </row>
    <row r="95" spans="1:17" ht="22.35" customHeight="1">
      <c r="A95" s="1367"/>
      <c r="B95" s="1339"/>
      <c r="C95" s="1340"/>
      <c r="D95" s="1365"/>
      <c r="E95" s="1275" t="s">
        <v>5</v>
      </c>
      <c r="F95" s="1275" t="s">
        <v>6</v>
      </c>
      <c r="G95" s="1275" t="s">
        <v>267</v>
      </c>
      <c r="H95" s="1275" t="s">
        <v>7</v>
      </c>
      <c r="I95" s="1275" t="s">
        <v>13</v>
      </c>
      <c r="J95" s="1275" t="s">
        <v>14</v>
      </c>
      <c r="K95" s="1275" t="s">
        <v>904</v>
      </c>
      <c r="L95" s="1275" t="s">
        <v>0</v>
      </c>
      <c r="M95" s="1275" t="s">
        <v>1</v>
      </c>
      <c r="N95" s="1275" t="s">
        <v>2</v>
      </c>
      <c r="O95" s="1275" t="s">
        <v>3</v>
      </c>
      <c r="P95" s="1275" t="s">
        <v>4</v>
      </c>
      <c r="Q95" s="977" t="s">
        <v>5</v>
      </c>
    </row>
    <row r="96" spans="1:17">
      <c r="A96" s="340" t="s">
        <v>418</v>
      </c>
      <c r="B96" s="238">
        <v>4488465.2872263994</v>
      </c>
      <c r="C96" s="238">
        <v>4869582.8340657996</v>
      </c>
      <c r="D96" s="238">
        <v>5275030.1622026004</v>
      </c>
      <c r="E96" s="238">
        <v>5501274.3995877998</v>
      </c>
      <c r="F96" s="238">
        <v>5487850.2702845996</v>
      </c>
      <c r="G96" s="238">
        <v>5478161.8454176011</v>
      </c>
      <c r="H96" s="238">
        <v>5526230.3045805003</v>
      </c>
      <c r="I96" s="238">
        <v>5551608.0945418999</v>
      </c>
      <c r="J96" s="238">
        <v>5642185.6913560992</v>
      </c>
      <c r="K96" s="238">
        <v>5673825.008460599</v>
      </c>
      <c r="L96" s="238">
        <v>5687477.0881182998</v>
      </c>
      <c r="M96" s="238">
        <v>5743210.9642208004</v>
      </c>
      <c r="N96" s="238">
        <v>5780398.5482494989</v>
      </c>
      <c r="O96" s="238">
        <v>5781942.2554989997</v>
      </c>
      <c r="P96" s="238">
        <v>5843172.2700914005</v>
      </c>
      <c r="Q96" s="982">
        <v>5867437.8730178997</v>
      </c>
    </row>
    <row r="97" spans="1:17">
      <c r="A97" s="124" t="s">
        <v>409</v>
      </c>
      <c r="B97" s="237">
        <v>4279568.5367401997</v>
      </c>
      <c r="C97" s="237">
        <v>4674912.4492590996</v>
      </c>
      <c r="D97" s="237">
        <v>5044136.0740368003</v>
      </c>
      <c r="E97" s="237">
        <v>5247971.9426737996</v>
      </c>
      <c r="F97" s="237">
        <v>5235141.5525767002</v>
      </c>
      <c r="G97" s="237">
        <v>5231341.3886077004</v>
      </c>
      <c r="H97" s="237">
        <v>5278191.8035362</v>
      </c>
      <c r="I97" s="237">
        <v>5308883.0468686996</v>
      </c>
      <c r="J97" s="237">
        <v>5396785.3938360997</v>
      </c>
      <c r="K97" s="237">
        <v>5439054.7665879996</v>
      </c>
      <c r="L97" s="237">
        <v>5440170.3727542004</v>
      </c>
      <c r="M97" s="237">
        <v>5488873.3148005996</v>
      </c>
      <c r="N97" s="237">
        <v>5533036.0967793996</v>
      </c>
      <c r="O97" s="237">
        <v>5528431.3284342997</v>
      </c>
      <c r="P97" s="237">
        <v>5589078.2403285</v>
      </c>
      <c r="Q97" s="980">
        <v>5615792.1080489997</v>
      </c>
    </row>
    <row r="98" spans="1:17">
      <c r="A98" s="124" t="s">
        <v>715</v>
      </c>
      <c r="B98" s="237">
        <v>118783.07721449999</v>
      </c>
      <c r="C98" s="237">
        <v>116594.5611779</v>
      </c>
      <c r="D98" s="237">
        <v>153666.3415603</v>
      </c>
      <c r="E98" s="237">
        <v>168306.20399430001</v>
      </c>
      <c r="F98" s="237">
        <v>167043.03389240001</v>
      </c>
      <c r="G98" s="237">
        <v>162156.56432519999</v>
      </c>
      <c r="H98" s="237">
        <v>164945.37478770001</v>
      </c>
      <c r="I98" s="237">
        <v>158907.6121575</v>
      </c>
      <c r="J98" s="237">
        <v>161139.70690210001</v>
      </c>
      <c r="K98" s="237">
        <v>154240.41299370001</v>
      </c>
      <c r="L98" s="237">
        <v>161824.72523829999</v>
      </c>
      <c r="M98" s="237">
        <v>167050.8272305</v>
      </c>
      <c r="N98" s="237">
        <v>160584.38044800001</v>
      </c>
      <c r="O98" s="237">
        <v>162456.8405512</v>
      </c>
      <c r="P98" s="237">
        <v>160476.02098110001</v>
      </c>
      <c r="Q98" s="980">
        <v>159945.37571779999</v>
      </c>
    </row>
    <row r="99" spans="1:17">
      <c r="A99" s="124" t="s">
        <v>411</v>
      </c>
      <c r="B99" s="237">
        <v>10891.733038599999</v>
      </c>
      <c r="C99" s="237">
        <v>9071.5518090000005</v>
      </c>
      <c r="D99" s="237">
        <v>12840.691444399999</v>
      </c>
      <c r="E99" s="237">
        <v>14956.776276799999</v>
      </c>
      <c r="F99" s="237">
        <v>15669.542705899999</v>
      </c>
      <c r="G99" s="237">
        <v>11288.6370059</v>
      </c>
      <c r="H99" s="237">
        <v>12079.5251716</v>
      </c>
      <c r="I99" s="237">
        <v>10149.3442134</v>
      </c>
      <c r="J99" s="237">
        <v>10592.749722099999</v>
      </c>
      <c r="K99" s="237">
        <v>11481.3559527</v>
      </c>
      <c r="L99" s="237">
        <v>15607.2307504</v>
      </c>
      <c r="M99" s="237">
        <v>13334.174521000001</v>
      </c>
      <c r="N99" s="237">
        <v>11466.143824700001</v>
      </c>
      <c r="O99" s="237">
        <v>15184.7211596</v>
      </c>
      <c r="P99" s="237">
        <v>12471.042291600001</v>
      </c>
      <c r="Q99" s="980">
        <v>9878.7207085999999</v>
      </c>
    </row>
    <row r="100" spans="1:17">
      <c r="A100" s="124" t="s">
        <v>412</v>
      </c>
      <c r="B100" s="237">
        <v>12210.558348500001</v>
      </c>
      <c r="C100" s="237">
        <v>16530.091730600001</v>
      </c>
      <c r="D100" s="237">
        <v>16066.429489</v>
      </c>
      <c r="E100" s="237">
        <v>18393.719300299999</v>
      </c>
      <c r="F100" s="237">
        <v>16964.334540899999</v>
      </c>
      <c r="G100" s="237">
        <v>19836.770078699999</v>
      </c>
      <c r="H100" s="237">
        <v>17900.936378099999</v>
      </c>
      <c r="I100" s="237">
        <v>17068.885217700001</v>
      </c>
      <c r="J100" s="237">
        <v>16248.774869700001</v>
      </c>
      <c r="K100" s="237">
        <v>14367.6029082</v>
      </c>
      <c r="L100" s="237">
        <v>14090.745110600001</v>
      </c>
      <c r="M100" s="237">
        <v>17339.652165799998</v>
      </c>
      <c r="N100" s="237">
        <v>19164.084005600002</v>
      </c>
      <c r="O100" s="237">
        <v>16932.950987</v>
      </c>
      <c r="P100" s="237">
        <v>19765.880608799998</v>
      </c>
      <c r="Q100" s="980">
        <v>18878.4582113</v>
      </c>
    </row>
    <row r="101" spans="1:17">
      <c r="A101" s="124" t="s">
        <v>413</v>
      </c>
      <c r="B101" s="237">
        <v>67011.381884600007</v>
      </c>
      <c r="C101" s="237">
        <v>52474.180089200003</v>
      </c>
      <c r="D101" s="237">
        <v>48320.625672100003</v>
      </c>
      <c r="E101" s="237">
        <v>51645.757342600002</v>
      </c>
      <c r="F101" s="237">
        <v>53031.806568699998</v>
      </c>
      <c r="G101" s="237">
        <v>53538.485400099999</v>
      </c>
      <c r="H101" s="237">
        <v>53112.664706900003</v>
      </c>
      <c r="I101" s="237">
        <v>56599.206084600002</v>
      </c>
      <c r="J101" s="237">
        <v>57419.066026100001</v>
      </c>
      <c r="K101" s="237">
        <v>54680.870018000001</v>
      </c>
      <c r="L101" s="237">
        <v>55784.014264799996</v>
      </c>
      <c r="M101" s="237">
        <v>56612.995502899998</v>
      </c>
      <c r="N101" s="237">
        <v>56147.843191799999</v>
      </c>
      <c r="O101" s="237">
        <v>58936.414366899997</v>
      </c>
      <c r="P101" s="237">
        <v>61381.085881400002</v>
      </c>
      <c r="Q101" s="980">
        <v>62943.210331200004</v>
      </c>
    </row>
    <row r="102" spans="1:17" ht="24">
      <c r="A102" s="340" t="s">
        <v>414</v>
      </c>
      <c r="B102" s="238">
        <v>934634.93882330006</v>
      </c>
      <c r="C102" s="238">
        <v>1270602.8018069998</v>
      </c>
      <c r="D102" s="238">
        <v>1086962.3831247</v>
      </c>
      <c r="E102" s="238">
        <v>1144766.1863656999</v>
      </c>
      <c r="F102" s="238">
        <v>1132345.0505569002</v>
      </c>
      <c r="G102" s="238">
        <v>1137466.2327764002</v>
      </c>
      <c r="H102" s="238">
        <v>1133760.1456803</v>
      </c>
      <c r="I102" s="238">
        <v>1154508.3664986996</v>
      </c>
      <c r="J102" s="238">
        <v>1184579.1460351998</v>
      </c>
      <c r="K102" s="238">
        <v>1227795.1150221</v>
      </c>
      <c r="L102" s="238">
        <v>1245235.1308637999</v>
      </c>
      <c r="M102" s="238">
        <v>1247667.8831066999</v>
      </c>
      <c r="N102" s="238">
        <v>1263344.5566861001</v>
      </c>
      <c r="O102" s="238">
        <v>1244168.092191</v>
      </c>
      <c r="P102" s="238">
        <v>1231145.6114586</v>
      </c>
      <c r="Q102" s="982">
        <v>1278233.9723214998</v>
      </c>
    </row>
    <row r="103" spans="1:17">
      <c r="A103" s="124" t="s">
        <v>409</v>
      </c>
      <c r="B103" s="237">
        <v>919224.14170729998</v>
      </c>
      <c r="C103" s="237">
        <v>1187028.5272424</v>
      </c>
      <c r="D103" s="237">
        <v>1073215.192819</v>
      </c>
      <c r="E103" s="237">
        <v>1136655.2928410999</v>
      </c>
      <c r="F103" s="237">
        <v>1124622.6373522</v>
      </c>
      <c r="G103" s="237">
        <v>1129223.5407381</v>
      </c>
      <c r="H103" s="237">
        <v>1126381.9057797</v>
      </c>
      <c r="I103" s="237">
        <v>1147171.772319</v>
      </c>
      <c r="J103" s="237">
        <v>1169980.7971405999</v>
      </c>
      <c r="K103" s="237">
        <v>1210404.6444997001</v>
      </c>
      <c r="L103" s="237">
        <v>1237144.7241466001</v>
      </c>
      <c r="M103" s="237">
        <v>1239857.0527784999</v>
      </c>
      <c r="N103" s="237">
        <v>1255866.7542458</v>
      </c>
      <c r="O103" s="237">
        <v>1236602.5007431</v>
      </c>
      <c r="P103" s="237">
        <v>1223676.7498126</v>
      </c>
      <c r="Q103" s="980">
        <v>1270581.0211586</v>
      </c>
    </row>
    <row r="104" spans="1:17">
      <c r="A104" s="124" t="s">
        <v>715</v>
      </c>
      <c r="B104" s="237">
        <v>13080.462409600001</v>
      </c>
      <c r="C104" s="237">
        <v>58640.812875299998</v>
      </c>
      <c r="D104" s="237">
        <v>11776.304372299999</v>
      </c>
      <c r="E104" s="237">
        <v>6351.9004433</v>
      </c>
      <c r="F104" s="237">
        <v>6056.3556589999998</v>
      </c>
      <c r="G104" s="237">
        <v>6629.6859476</v>
      </c>
      <c r="H104" s="237">
        <v>6078.7139765000002</v>
      </c>
      <c r="I104" s="237">
        <v>5760.6123795000003</v>
      </c>
      <c r="J104" s="237">
        <v>13111.674553999999</v>
      </c>
      <c r="K104" s="237">
        <v>15904.1528294</v>
      </c>
      <c r="L104" s="237">
        <v>6688.6325958999996</v>
      </c>
      <c r="M104" s="237">
        <v>6601.3346382999998</v>
      </c>
      <c r="N104" s="237">
        <v>6264.8962374000002</v>
      </c>
      <c r="O104" s="237">
        <v>6340.2595209999999</v>
      </c>
      <c r="P104" s="237">
        <v>6252.5920671000003</v>
      </c>
      <c r="Q104" s="980">
        <v>6464.7087080000001</v>
      </c>
    </row>
    <row r="105" spans="1:17">
      <c r="A105" s="124" t="s">
        <v>411</v>
      </c>
      <c r="B105" s="237">
        <v>134.9096433</v>
      </c>
      <c r="C105" s="237">
        <v>122.0368763</v>
      </c>
      <c r="D105" s="237">
        <v>426.1348562</v>
      </c>
      <c r="E105" s="237">
        <v>140.5757514</v>
      </c>
      <c r="F105" s="237">
        <v>119.7247089</v>
      </c>
      <c r="G105" s="237">
        <v>113.34929959999999</v>
      </c>
      <c r="H105" s="237">
        <v>128.8135825</v>
      </c>
      <c r="I105" s="237">
        <v>117.98274240000001</v>
      </c>
      <c r="J105" s="237">
        <v>105.3918496</v>
      </c>
      <c r="K105" s="237">
        <v>109.0509903</v>
      </c>
      <c r="L105" s="237">
        <v>175.50211440000001</v>
      </c>
      <c r="M105" s="237">
        <v>76.473418899999999</v>
      </c>
      <c r="N105" s="237">
        <v>72.871487200000004</v>
      </c>
      <c r="O105" s="237">
        <v>91.139411800000005</v>
      </c>
      <c r="P105" s="237">
        <v>66.501722900000004</v>
      </c>
      <c r="Q105" s="980">
        <v>70.357749200000001</v>
      </c>
    </row>
    <row r="106" spans="1:17">
      <c r="A106" s="124" t="s">
        <v>412</v>
      </c>
      <c r="B106" s="237">
        <v>118.0710036</v>
      </c>
      <c r="C106" s="237">
        <v>128.87923749999999</v>
      </c>
      <c r="D106" s="237">
        <v>166.04577420000001</v>
      </c>
      <c r="E106" s="237">
        <v>208.82370879999999</v>
      </c>
      <c r="F106" s="237">
        <v>167.33652509999999</v>
      </c>
      <c r="G106" s="237">
        <v>163.4487081</v>
      </c>
      <c r="H106" s="237">
        <v>150.7250875</v>
      </c>
      <c r="I106" s="237">
        <v>110.7306193</v>
      </c>
      <c r="J106" s="237">
        <v>123.53331919999999</v>
      </c>
      <c r="K106" s="237">
        <v>81.747939799999997</v>
      </c>
      <c r="L106" s="237">
        <v>86.704059799999996</v>
      </c>
      <c r="M106" s="237">
        <v>104.8529413</v>
      </c>
      <c r="N106" s="237">
        <v>105.80983550000001</v>
      </c>
      <c r="O106" s="237">
        <v>105.7455077</v>
      </c>
      <c r="P106" s="237">
        <v>106.2953078</v>
      </c>
      <c r="Q106" s="980">
        <v>101.9005714</v>
      </c>
    </row>
    <row r="107" spans="1:17">
      <c r="A107" s="124" t="s">
        <v>413</v>
      </c>
      <c r="B107" s="237">
        <v>2077.3540594999999</v>
      </c>
      <c r="C107" s="237">
        <v>24682.5455755</v>
      </c>
      <c r="D107" s="237">
        <v>1378.705303</v>
      </c>
      <c r="E107" s="237">
        <v>1409.5936211000001</v>
      </c>
      <c r="F107" s="237">
        <v>1378.9963117</v>
      </c>
      <c r="G107" s="237">
        <v>1336.208083</v>
      </c>
      <c r="H107" s="237">
        <v>1019.9872541</v>
      </c>
      <c r="I107" s="237">
        <v>1347.2684385</v>
      </c>
      <c r="J107" s="237">
        <v>1257.7491718000001</v>
      </c>
      <c r="K107" s="237">
        <v>1295.5187629</v>
      </c>
      <c r="L107" s="237">
        <v>1139.5679471000001</v>
      </c>
      <c r="M107" s="237">
        <v>1028.1693296999999</v>
      </c>
      <c r="N107" s="237">
        <v>1034.2248801999999</v>
      </c>
      <c r="O107" s="237">
        <v>1028.4470074000001</v>
      </c>
      <c r="P107" s="237">
        <v>1043.4725481999999</v>
      </c>
      <c r="Q107" s="980">
        <v>1015.9841343000001</v>
      </c>
    </row>
    <row r="108" spans="1:17" ht="24">
      <c r="A108" s="341" t="s">
        <v>780</v>
      </c>
      <c r="B108" s="238">
        <v>92444.007978099995</v>
      </c>
      <c r="C108" s="238">
        <v>103009.28531810001</v>
      </c>
      <c r="D108" s="238">
        <v>79198.632538899998</v>
      </c>
      <c r="E108" s="238">
        <v>86755.246000999992</v>
      </c>
      <c r="F108" s="238">
        <v>87331.741361200009</v>
      </c>
      <c r="G108" s="238">
        <v>86276.898575400002</v>
      </c>
      <c r="H108" s="238">
        <v>84392.652180699995</v>
      </c>
      <c r="I108" s="238">
        <v>85393.417315899991</v>
      </c>
      <c r="J108" s="238">
        <v>85747.264958499989</v>
      </c>
      <c r="K108" s="238">
        <v>82016.146571900012</v>
      </c>
      <c r="L108" s="238">
        <v>86883.7642471</v>
      </c>
      <c r="M108" s="238">
        <v>88496.317879600014</v>
      </c>
      <c r="N108" s="238">
        <v>87990.977224999995</v>
      </c>
      <c r="O108" s="238">
        <v>92279.418440399997</v>
      </c>
      <c r="P108" s="238">
        <v>94834.278360700002</v>
      </c>
      <c r="Q108" s="982">
        <v>92888.631706</v>
      </c>
    </row>
    <row r="109" spans="1:17">
      <c r="A109" s="342" t="s">
        <v>778</v>
      </c>
      <c r="B109" s="243">
        <v>29236.607826468</v>
      </c>
      <c r="C109" s="243">
        <v>32533.172294296</v>
      </c>
      <c r="D109" s="243">
        <v>38273.718156698</v>
      </c>
      <c r="E109" s="243">
        <v>31616.680781831001</v>
      </c>
      <c r="F109" s="243">
        <v>32833.201847147</v>
      </c>
      <c r="G109" s="243">
        <v>32768.285223947998</v>
      </c>
      <c r="H109" s="243">
        <v>31496.620210613</v>
      </c>
      <c r="I109" s="243">
        <v>32011.669021566999</v>
      </c>
      <c r="J109" s="243">
        <v>32423.064911395999</v>
      </c>
      <c r="K109" s="243">
        <v>36945.659868237002</v>
      </c>
      <c r="L109" s="243">
        <v>36288.218052709002</v>
      </c>
      <c r="M109" s="243">
        <v>36697.830971481002</v>
      </c>
      <c r="N109" s="243">
        <v>36370.811050374003</v>
      </c>
      <c r="O109" s="243">
        <v>34545.135954935002</v>
      </c>
      <c r="P109" s="243">
        <v>33441.881791104002</v>
      </c>
      <c r="Q109" s="978">
        <v>33777.541471609999</v>
      </c>
    </row>
    <row r="110" spans="1:17">
      <c r="A110" s="124" t="s">
        <v>409</v>
      </c>
      <c r="B110" s="237">
        <v>29232.153190387999</v>
      </c>
      <c r="C110" s="237">
        <v>32533.172294296</v>
      </c>
      <c r="D110" s="237">
        <v>38273.516193146002</v>
      </c>
      <c r="E110" s="237">
        <v>31616.479048478999</v>
      </c>
      <c r="F110" s="237">
        <v>32833.201847147</v>
      </c>
      <c r="G110" s="237">
        <v>32768.279503728001</v>
      </c>
      <c r="H110" s="237">
        <v>31496.619194133</v>
      </c>
      <c r="I110" s="237">
        <v>32011.667463447</v>
      </c>
      <c r="J110" s="237">
        <v>32423.063431676001</v>
      </c>
      <c r="K110" s="237">
        <v>36945.468522877003</v>
      </c>
      <c r="L110" s="237">
        <v>36287.218052709002</v>
      </c>
      <c r="M110" s="237">
        <v>36696.830971481002</v>
      </c>
      <c r="N110" s="237">
        <v>36370.811050374003</v>
      </c>
      <c r="O110" s="237">
        <v>34544.135067335003</v>
      </c>
      <c r="P110" s="237">
        <v>33441.880903504003</v>
      </c>
      <c r="Q110" s="980">
        <v>33777.541441608999</v>
      </c>
    </row>
    <row r="111" spans="1:17">
      <c r="A111" s="124" t="s">
        <v>715</v>
      </c>
      <c r="B111" s="237">
        <v>0</v>
      </c>
      <c r="C111" s="237">
        <v>0</v>
      </c>
      <c r="D111" s="237">
        <v>2.3020000000000001E-4</v>
      </c>
      <c r="E111" s="237">
        <v>0</v>
      </c>
      <c r="F111" s="237">
        <v>0</v>
      </c>
      <c r="G111" s="237">
        <v>5.7202199999999998E-3</v>
      </c>
      <c r="H111" s="237">
        <v>1.0164799999999999E-3</v>
      </c>
      <c r="I111" s="237">
        <v>1.5581200000000001E-3</v>
      </c>
      <c r="J111" s="237">
        <v>1.4797199999999999E-3</v>
      </c>
      <c r="K111" s="237">
        <v>0.19134535999999999</v>
      </c>
      <c r="L111" s="237">
        <v>0</v>
      </c>
      <c r="M111" s="237">
        <v>0</v>
      </c>
      <c r="N111" s="237">
        <v>0</v>
      </c>
      <c r="O111" s="237">
        <v>8.876E-4</v>
      </c>
      <c r="P111" s="237">
        <v>8.876E-4</v>
      </c>
      <c r="Q111" s="980">
        <v>3.0001E-5</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v>
      </c>
      <c r="G114" s="237">
        <v>0</v>
      </c>
      <c r="H114" s="237">
        <v>0</v>
      </c>
      <c r="I114" s="237">
        <v>0</v>
      </c>
      <c r="J114" s="237">
        <v>0</v>
      </c>
      <c r="K114" s="237">
        <v>0</v>
      </c>
      <c r="L114" s="237">
        <v>1</v>
      </c>
      <c r="M114" s="237">
        <v>1</v>
      </c>
      <c r="N114" s="237">
        <v>0</v>
      </c>
      <c r="O114" s="237">
        <v>1</v>
      </c>
      <c r="P114" s="237">
        <v>0</v>
      </c>
      <c r="Q114" s="980">
        <v>0</v>
      </c>
    </row>
    <row r="115" spans="1:17" ht="24.75" thickBot="1">
      <c r="A115" s="343" t="s">
        <v>779</v>
      </c>
      <c r="B115" s="239">
        <v>4.4546360800000002</v>
      </c>
      <c r="C115" s="239">
        <v>0</v>
      </c>
      <c r="D115" s="239">
        <v>0.201733352</v>
      </c>
      <c r="E115" s="239">
        <v>0.201733352</v>
      </c>
      <c r="F115" s="239">
        <v>0</v>
      </c>
      <c r="G115" s="239">
        <v>0</v>
      </c>
      <c r="H115" s="239">
        <v>0</v>
      </c>
      <c r="I115" s="239">
        <v>0</v>
      </c>
      <c r="J115" s="239">
        <v>0</v>
      </c>
      <c r="K115" s="239">
        <v>0</v>
      </c>
      <c r="L115" s="239">
        <v>1</v>
      </c>
      <c r="M115" s="239">
        <v>1</v>
      </c>
      <c r="N115" s="239">
        <v>0</v>
      </c>
      <c r="O115" s="239">
        <v>1</v>
      </c>
      <c r="P115" s="239">
        <v>0</v>
      </c>
      <c r="Q115" s="981">
        <v>0</v>
      </c>
    </row>
  </sheetData>
  <mergeCells count="35">
    <mergeCell ref="A1:Q1"/>
    <mergeCell ref="A2:A3"/>
    <mergeCell ref="A24:Q24"/>
    <mergeCell ref="A25:A26"/>
    <mergeCell ref="B2:B3"/>
    <mergeCell ref="B25:B26"/>
    <mergeCell ref="C2:C3"/>
    <mergeCell ref="C25:C26"/>
    <mergeCell ref="D2:D3"/>
    <mergeCell ref="D25:D26"/>
    <mergeCell ref="E25:K25"/>
    <mergeCell ref="L25:Q25"/>
    <mergeCell ref="E2:K2"/>
    <mergeCell ref="L2:Q2"/>
    <mergeCell ref="A47:Q47"/>
    <mergeCell ref="B94:B95"/>
    <mergeCell ref="A71:A72"/>
    <mergeCell ref="B71:B72"/>
    <mergeCell ref="B48:B49"/>
    <mergeCell ref="A93:Q93"/>
    <mergeCell ref="A94:A95"/>
    <mergeCell ref="A70:Q70"/>
    <mergeCell ref="C94:C95"/>
    <mergeCell ref="D94:D95"/>
    <mergeCell ref="C71:C72"/>
    <mergeCell ref="A48:A49"/>
    <mergeCell ref="C48:C49"/>
    <mergeCell ref="D48:D49"/>
    <mergeCell ref="D71:D72"/>
    <mergeCell ref="E94:K94"/>
    <mergeCell ref="L94:Q94"/>
    <mergeCell ref="E71:K71"/>
    <mergeCell ref="L71:Q71"/>
    <mergeCell ref="E48:K48"/>
    <mergeCell ref="L48:Q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S20" sqref="S20"/>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3" t="s">
        <v>756</v>
      </c>
      <c r="B1" s="1334"/>
      <c r="C1" s="1335"/>
      <c r="D1" s="251"/>
      <c r="E1" s="251"/>
      <c r="F1" s="107"/>
      <c r="G1" s="107"/>
      <c r="H1" s="107"/>
      <c r="I1" s="107"/>
      <c r="J1" s="107"/>
      <c r="K1" s="107"/>
      <c r="L1" s="107"/>
      <c r="M1" s="107"/>
      <c r="N1" s="107"/>
      <c r="O1" s="107"/>
      <c r="P1" s="107"/>
    </row>
    <row r="2" spans="1:22" s="13" customFormat="1" ht="22.35" customHeight="1">
      <c r="A2" s="1368" t="s">
        <v>419</v>
      </c>
      <c r="B2" s="1369" t="s">
        <v>915</v>
      </c>
      <c r="C2" s="1373"/>
    </row>
    <row r="3" spans="1:22" s="13" customFormat="1" ht="49.9" customHeight="1">
      <c r="A3" s="1368"/>
      <c r="B3" s="1371" t="s">
        <v>16</v>
      </c>
      <c r="C3" s="354" t="s">
        <v>122</v>
      </c>
    </row>
    <row r="4" spans="1:22" ht="49.9" customHeight="1">
      <c r="A4" s="1368"/>
      <c r="B4" s="1371"/>
      <c r="C4" s="812" t="s">
        <v>123</v>
      </c>
      <c r="D4" s="409"/>
    </row>
    <row r="5" spans="1:22" ht="15" customHeight="1">
      <c r="A5" s="345" t="s">
        <v>420</v>
      </c>
      <c r="B5" s="351">
        <v>3024483.7662277799</v>
      </c>
      <c r="C5" s="813">
        <v>32.420250233725298</v>
      </c>
      <c r="D5" s="63"/>
      <c r="E5" s="63"/>
      <c r="F5" s="63"/>
      <c r="Q5" s="233"/>
      <c r="U5" s="233"/>
      <c r="V5" s="233"/>
    </row>
    <row r="6" spans="1:22" ht="15" customHeight="1">
      <c r="A6" s="344" t="s">
        <v>96</v>
      </c>
      <c r="B6" s="353">
        <v>2130724.7670876901</v>
      </c>
      <c r="C6" s="814">
        <v>22.839808531799711</v>
      </c>
      <c r="D6" s="63"/>
      <c r="E6" s="63"/>
    </row>
    <row r="7" spans="1:22" ht="15" customHeight="1">
      <c r="A7" s="344" t="s">
        <v>421</v>
      </c>
      <c r="B7" s="353">
        <v>893758.99914009206</v>
      </c>
      <c r="C7" s="814">
        <v>9.580441701925615</v>
      </c>
      <c r="D7" s="63"/>
      <c r="E7" s="63"/>
    </row>
    <row r="8" spans="1:22" ht="15" customHeight="1">
      <c r="A8" s="345" t="s">
        <v>422</v>
      </c>
      <c r="B8" s="351">
        <v>2933901.1057718098</v>
      </c>
      <c r="C8" s="813">
        <v>31.449270474597064</v>
      </c>
      <c r="D8" s="63"/>
      <c r="E8" s="63"/>
    </row>
    <row r="9" spans="1:22" ht="15" customHeight="1">
      <c r="A9" s="344" t="s">
        <v>96</v>
      </c>
      <c r="B9" s="353">
        <v>2718017.5599409901</v>
      </c>
      <c r="C9" s="814">
        <v>29.135157019821133</v>
      </c>
      <c r="D9" s="63"/>
      <c r="E9" s="63"/>
    </row>
    <row r="10" spans="1:22" ht="15" customHeight="1">
      <c r="A10" s="344" t="s">
        <v>421</v>
      </c>
      <c r="B10" s="353">
        <v>215883.545830811</v>
      </c>
      <c r="C10" s="814">
        <v>2.3141134547758355</v>
      </c>
      <c r="D10" s="63"/>
      <c r="E10" s="63"/>
    </row>
    <row r="11" spans="1:22" ht="15" customHeight="1">
      <c r="A11" s="345" t="s">
        <v>423</v>
      </c>
      <c r="B11" s="351">
        <v>3370610.8773347102</v>
      </c>
      <c r="C11" s="813">
        <v>36.130479291677538</v>
      </c>
      <c r="D11" s="63"/>
      <c r="E11" s="63"/>
    </row>
    <row r="12" spans="1:22" ht="15" customHeight="1">
      <c r="A12" s="344" t="s">
        <v>96</v>
      </c>
      <c r="B12" s="353">
        <v>2998237.3929984402</v>
      </c>
      <c r="C12" s="814">
        <v>32.138908340829566</v>
      </c>
      <c r="D12" s="63"/>
      <c r="E12" s="63"/>
    </row>
    <row r="13" spans="1:22" ht="15" customHeight="1">
      <c r="A13" s="344" t="s">
        <v>421</v>
      </c>
      <c r="B13" s="353">
        <v>372373.48433627299</v>
      </c>
      <c r="C13" s="814">
        <v>3.9915709508480002</v>
      </c>
      <c r="D13" s="63"/>
      <c r="E13" s="63"/>
    </row>
    <row r="14" spans="1:22" ht="15" customHeight="1">
      <c r="A14" s="346" t="s">
        <v>424</v>
      </c>
      <c r="B14" s="353"/>
      <c r="C14" s="814"/>
      <c r="D14" s="63"/>
      <c r="E14" s="63"/>
    </row>
    <row r="15" spans="1:22" ht="15" customHeight="1">
      <c r="A15" s="347" t="s">
        <v>96</v>
      </c>
      <c r="B15" s="353">
        <v>1183801.4926440101</v>
      </c>
      <c r="C15" s="814">
        <v>12.689484746828006</v>
      </c>
      <c r="D15" s="63"/>
      <c r="E15" s="63"/>
    </row>
    <row r="16" spans="1:22" ht="15" customHeight="1">
      <c r="A16" s="347" t="s">
        <v>425</v>
      </c>
      <c r="B16" s="353">
        <v>188600.903731792</v>
      </c>
      <c r="C16" s="814">
        <v>2.0216635187688881</v>
      </c>
      <c r="D16" s="63"/>
      <c r="E16" s="63"/>
    </row>
    <row r="17" spans="1:5" ht="15" customHeight="1">
      <c r="A17" s="346" t="s">
        <v>426</v>
      </c>
      <c r="B17" s="353"/>
      <c r="C17" s="814"/>
      <c r="D17" s="63"/>
      <c r="E17" s="63"/>
    </row>
    <row r="18" spans="1:5" ht="15" customHeight="1">
      <c r="A18" s="347" t="s">
        <v>96</v>
      </c>
      <c r="B18" s="353">
        <v>1152353.0891381099</v>
      </c>
      <c r="C18" s="814">
        <v>12.352380900380822</v>
      </c>
      <c r="D18" s="63"/>
      <c r="E18" s="63"/>
    </row>
    <row r="19" spans="1:5" ht="15" customHeight="1">
      <c r="A19" s="347" t="s">
        <v>425</v>
      </c>
      <c r="B19" s="353">
        <v>117475.308805002</v>
      </c>
      <c r="C19" s="814">
        <v>1.2592492478451895</v>
      </c>
      <c r="D19" s="63"/>
      <c r="E19" s="63"/>
    </row>
    <row r="20" spans="1:5" ht="15" customHeight="1">
      <c r="A20" s="346" t="s">
        <v>427</v>
      </c>
      <c r="B20" s="353"/>
      <c r="C20" s="814"/>
      <c r="D20" s="63"/>
      <c r="E20" s="63"/>
    </row>
    <row r="21" spans="1:5" ht="15" customHeight="1">
      <c r="A21" s="347" t="s">
        <v>96</v>
      </c>
      <c r="B21" s="353">
        <v>423632.786572246</v>
      </c>
      <c r="C21" s="814">
        <v>4.541033118194691</v>
      </c>
      <c r="D21" s="63"/>
      <c r="E21" s="63"/>
    </row>
    <row r="22" spans="1:5" ht="15" customHeight="1">
      <c r="A22" s="347" t="s">
        <v>425</v>
      </c>
      <c r="B22" s="353">
        <v>35107.817653767997</v>
      </c>
      <c r="C22" s="814">
        <v>0.37633008522137223</v>
      </c>
      <c r="D22" s="63"/>
      <c r="E22" s="63"/>
    </row>
    <row r="23" spans="1:5" ht="15" customHeight="1">
      <c r="A23" s="346" t="s">
        <v>428</v>
      </c>
      <c r="B23" s="353"/>
      <c r="C23" s="814"/>
      <c r="D23" s="63"/>
      <c r="E23" s="63"/>
    </row>
    <row r="24" spans="1:5" ht="15" customHeight="1">
      <c r="A24" s="347" t="s">
        <v>96</v>
      </c>
      <c r="B24" s="353">
        <v>238450.02464407001</v>
      </c>
      <c r="C24" s="814">
        <v>2.5560095754260059</v>
      </c>
      <c r="D24" s="63"/>
      <c r="E24" s="63"/>
    </row>
    <row r="25" spans="1:5" ht="15" customHeight="1">
      <c r="A25" s="347" t="s">
        <v>425</v>
      </c>
      <c r="B25" s="353">
        <v>31189.454145710999</v>
      </c>
      <c r="C25" s="814">
        <v>0.33432809901255006</v>
      </c>
      <c r="D25" s="63"/>
      <c r="E25" s="63"/>
    </row>
    <row r="26" spans="1:5" ht="15" customHeight="1">
      <c r="A26" s="345" t="s">
        <v>429</v>
      </c>
      <c r="B26" s="351">
        <v>9328995.7493343093</v>
      </c>
      <c r="C26" s="924">
        <v>100</v>
      </c>
      <c r="D26" s="63"/>
      <c r="E26" s="63"/>
    </row>
    <row r="27" spans="1:5" ht="15" customHeight="1">
      <c r="A27" s="348" t="s">
        <v>135</v>
      </c>
      <c r="B27" s="353">
        <v>7846979.7200271301</v>
      </c>
      <c r="C27" s="925">
        <v>84.113873892450513</v>
      </c>
      <c r="D27" s="63"/>
      <c r="E27" s="63"/>
    </row>
    <row r="28" spans="1:5" ht="15" customHeight="1" thickBot="1">
      <c r="A28" s="770" t="s">
        <v>445</v>
      </c>
      <c r="B28" s="355">
        <v>1482016.0293071701</v>
      </c>
      <c r="C28" s="926">
        <v>15.886126107549384</v>
      </c>
      <c r="D28" s="63"/>
      <c r="E28" s="63"/>
    </row>
    <row r="29" spans="1:5" ht="83.45" customHeight="1">
      <c r="A29" s="1333" t="s">
        <v>757</v>
      </c>
      <c r="B29" s="1334"/>
      <c r="C29" s="1335"/>
    </row>
    <row r="30" spans="1:5" ht="22.35" customHeight="1">
      <c r="A30" s="1368" t="s">
        <v>419</v>
      </c>
      <c r="B30" s="1369" t="s">
        <v>915</v>
      </c>
      <c r="C30" s="1370"/>
    </row>
    <row r="31" spans="1:5" ht="49.9" customHeight="1">
      <c r="A31" s="1368"/>
      <c r="B31" s="1372" t="s">
        <v>16</v>
      </c>
      <c r="C31" s="354" t="s">
        <v>122</v>
      </c>
    </row>
    <row r="32" spans="1:5" ht="49.9" customHeight="1">
      <c r="A32" s="1368"/>
      <c r="B32" s="1371"/>
      <c r="C32" s="812" t="s">
        <v>123</v>
      </c>
    </row>
    <row r="33" spans="1:3" s="150" customFormat="1" ht="15" customHeight="1">
      <c r="A33" s="345" t="s">
        <v>420</v>
      </c>
      <c r="B33" s="351">
        <v>217659.23438092999</v>
      </c>
      <c r="C33" s="813">
        <v>23.674069041839456</v>
      </c>
    </row>
    <row r="34" spans="1:3" ht="15" customHeight="1">
      <c r="A34" s="344" t="s">
        <v>96</v>
      </c>
      <c r="B34" s="353">
        <v>185654.53808897</v>
      </c>
      <c r="C34" s="814">
        <v>20.193024960094085</v>
      </c>
    </row>
    <row r="35" spans="1:3" ht="15" customHeight="1">
      <c r="A35" s="344" t="s">
        <v>421</v>
      </c>
      <c r="B35" s="353">
        <v>32004.696291959997</v>
      </c>
      <c r="C35" s="814">
        <v>3.4810440817453672</v>
      </c>
    </row>
    <row r="36" spans="1:3" s="150" customFormat="1" ht="15" customHeight="1">
      <c r="A36" s="345" t="s">
        <v>422</v>
      </c>
      <c r="B36" s="351">
        <v>214959.26557629602</v>
      </c>
      <c r="C36" s="813">
        <v>23.380402439209348</v>
      </c>
    </row>
    <row r="37" spans="1:3" ht="15" customHeight="1">
      <c r="A37" s="344" t="s">
        <v>96</v>
      </c>
      <c r="B37" s="353">
        <v>211390.88173388899</v>
      </c>
      <c r="C37" s="814">
        <v>22.99228122903785</v>
      </c>
    </row>
    <row r="38" spans="1:3" ht="15" customHeight="1">
      <c r="A38" s="344" t="s">
        <v>421</v>
      </c>
      <c r="B38" s="353">
        <v>3568.383842407</v>
      </c>
      <c r="C38" s="814">
        <v>0.3881212101714952</v>
      </c>
    </row>
    <row r="39" spans="1:3" s="150" customFormat="1" ht="15" customHeight="1">
      <c r="A39" s="345" t="s">
        <v>423</v>
      </c>
      <c r="B39" s="351">
        <v>486780.83944766602</v>
      </c>
      <c r="C39" s="813">
        <v>52.945528518951193</v>
      </c>
    </row>
    <row r="40" spans="1:3" ht="15" customHeight="1">
      <c r="A40" s="344" t="s">
        <v>96</v>
      </c>
      <c r="B40" s="353">
        <v>460034.26950568397</v>
      </c>
      <c r="C40" s="814">
        <v>50.036393304725948</v>
      </c>
    </row>
    <row r="41" spans="1:3" ht="15" customHeight="1">
      <c r="A41" s="344" t="s">
        <v>421</v>
      </c>
      <c r="B41" s="353">
        <v>26746.569941982001</v>
      </c>
      <c r="C41" s="814">
        <v>2.9091352142252456</v>
      </c>
    </row>
    <row r="42" spans="1:3" ht="15" customHeight="1">
      <c r="A42" s="346" t="s">
        <v>424</v>
      </c>
      <c r="B42" s="353"/>
      <c r="C42" s="814"/>
    </row>
    <row r="43" spans="1:3" ht="15" customHeight="1">
      <c r="A43" s="347" t="s">
        <v>96</v>
      </c>
      <c r="B43" s="353">
        <v>188549.92712341901</v>
      </c>
      <c r="C43" s="814">
        <v>20.507946769405276</v>
      </c>
    </row>
    <row r="44" spans="1:3" ht="15" customHeight="1">
      <c r="A44" s="347" t="s">
        <v>425</v>
      </c>
      <c r="B44" s="353">
        <v>12831.464212916</v>
      </c>
      <c r="C44" s="814">
        <v>1.3956355701997283</v>
      </c>
    </row>
    <row r="45" spans="1:3" ht="15" customHeight="1">
      <c r="A45" s="346" t="s">
        <v>426</v>
      </c>
      <c r="B45" s="353"/>
      <c r="C45" s="814"/>
    </row>
    <row r="46" spans="1:3" ht="15" customHeight="1">
      <c r="A46" s="347" t="s">
        <v>96</v>
      </c>
      <c r="B46" s="353">
        <v>123381.907737221</v>
      </c>
      <c r="C46" s="814">
        <v>13.419838632588482</v>
      </c>
    </row>
    <row r="47" spans="1:3" ht="15" customHeight="1">
      <c r="A47" s="347" t="s">
        <v>425</v>
      </c>
      <c r="B47" s="353">
        <v>7391.0332416749998</v>
      </c>
      <c r="C47" s="814">
        <v>0.80389803700088169</v>
      </c>
    </row>
    <row r="48" spans="1:3" ht="15" customHeight="1">
      <c r="A48" s="346" t="s">
        <v>427</v>
      </c>
      <c r="B48" s="353"/>
      <c r="C48" s="814"/>
    </row>
    <row r="49" spans="1:3" ht="15" customHeight="1">
      <c r="A49" s="347" t="s">
        <v>96</v>
      </c>
      <c r="B49" s="353">
        <v>78934.314029753004</v>
      </c>
      <c r="C49" s="814">
        <v>8.5854220953482017</v>
      </c>
    </row>
    <row r="50" spans="1:3" ht="15" customHeight="1">
      <c r="A50" s="347" t="s">
        <v>425</v>
      </c>
      <c r="B50" s="353">
        <v>3328.1776166740001</v>
      </c>
      <c r="C50" s="814">
        <v>0.36199478007328784</v>
      </c>
    </row>
    <row r="51" spans="1:3" ht="15" customHeight="1">
      <c r="A51" s="346" t="s">
        <v>428</v>
      </c>
      <c r="B51" s="353"/>
      <c r="C51" s="814"/>
    </row>
    <row r="52" spans="1:3" ht="15" customHeight="1">
      <c r="A52" s="347" t="s">
        <v>96</v>
      </c>
      <c r="B52" s="353">
        <v>69168.120615291002</v>
      </c>
      <c r="C52" s="814">
        <v>7.5231858073839906</v>
      </c>
    </row>
    <row r="53" spans="1:3" ht="15" customHeight="1">
      <c r="A53" s="347" t="s">
        <v>425</v>
      </c>
      <c r="B53" s="353">
        <v>3195.8948707170002</v>
      </c>
      <c r="C53" s="814">
        <v>0.34760682695134809</v>
      </c>
    </row>
    <row r="54" spans="1:3" s="150" customFormat="1" ht="15" customHeight="1">
      <c r="A54" s="345" t="s">
        <v>429</v>
      </c>
      <c r="B54" s="351">
        <v>919399.33940489206</v>
      </c>
      <c r="C54" s="924">
        <v>100</v>
      </c>
    </row>
    <row r="55" spans="1:3" ht="15" customHeight="1">
      <c r="A55" s="348" t="s">
        <v>135</v>
      </c>
      <c r="B55" s="353">
        <v>857079.68932854303</v>
      </c>
      <c r="C55" s="925">
        <v>93.221699493857884</v>
      </c>
    </row>
    <row r="56" spans="1:3" ht="15" customHeight="1" thickBot="1">
      <c r="A56" s="770" t="s">
        <v>445</v>
      </c>
      <c r="B56" s="355">
        <v>62319.650076348997</v>
      </c>
      <c r="C56" s="926">
        <v>6.7783005061421084</v>
      </c>
    </row>
    <row r="57" spans="1:3" ht="84" customHeight="1">
      <c r="A57" s="1333" t="s">
        <v>758</v>
      </c>
      <c r="B57" s="1334"/>
      <c r="C57" s="1335"/>
    </row>
    <row r="58" spans="1:3" ht="22.35" customHeight="1">
      <c r="A58" s="1368" t="s">
        <v>419</v>
      </c>
      <c r="B58" s="1369" t="s">
        <v>915</v>
      </c>
      <c r="C58" s="1370"/>
    </row>
    <row r="59" spans="1:3" ht="49.9" customHeight="1">
      <c r="A59" s="1368"/>
      <c r="B59" s="1372" t="s">
        <v>16</v>
      </c>
      <c r="C59" s="354" t="s">
        <v>122</v>
      </c>
    </row>
    <row r="60" spans="1:3" ht="49.9" customHeight="1">
      <c r="A60" s="1368"/>
      <c r="B60" s="1371"/>
      <c r="C60" s="812" t="s">
        <v>123</v>
      </c>
    </row>
    <row r="61" spans="1:3" s="150" customFormat="1" ht="15" customHeight="1">
      <c r="A61" s="345" t="s">
        <v>420</v>
      </c>
      <c r="B61" s="351">
        <v>338208.025967739</v>
      </c>
      <c r="C61" s="813">
        <v>31.441243884194282</v>
      </c>
    </row>
    <row r="62" spans="1:3" ht="15" customHeight="1">
      <c r="A62" s="344" t="s">
        <v>96</v>
      </c>
      <c r="B62" s="353">
        <v>218616.78930388301</v>
      </c>
      <c r="C62" s="814">
        <v>20.323538360791471</v>
      </c>
    </row>
    <row r="63" spans="1:3" ht="15" customHeight="1">
      <c r="A63" s="344" t="s">
        <v>421</v>
      </c>
      <c r="B63" s="353">
        <v>119591.23666385601</v>
      </c>
      <c r="C63" s="814">
        <v>11.117705523402812</v>
      </c>
    </row>
    <row r="64" spans="1:3" s="150" customFormat="1" ht="15" customHeight="1">
      <c r="A64" s="345" t="s">
        <v>422</v>
      </c>
      <c r="B64" s="351">
        <v>186325.51614574599</v>
      </c>
      <c r="C64" s="813">
        <v>17.321605477055094</v>
      </c>
    </row>
    <row r="65" spans="1:3" ht="15" customHeight="1">
      <c r="A65" s="344" t="s">
        <v>96</v>
      </c>
      <c r="B65" s="353">
        <v>181655.58440618598</v>
      </c>
      <c r="C65" s="814">
        <v>16.887468935422426</v>
      </c>
    </row>
    <row r="66" spans="1:3" ht="15" customHeight="1">
      <c r="A66" s="344" t="s">
        <v>421</v>
      </c>
      <c r="B66" s="353">
        <v>4669.9317395600001</v>
      </c>
      <c r="C66" s="814">
        <v>0.43413654163266752</v>
      </c>
    </row>
    <row r="67" spans="1:3" s="150" customFormat="1" ht="15" customHeight="1">
      <c r="A67" s="345" t="s">
        <v>423</v>
      </c>
      <c r="B67" s="351">
        <v>551149.17328239291</v>
      </c>
      <c r="C67" s="813">
        <v>51.237150638751352</v>
      </c>
    </row>
    <row r="68" spans="1:3" ht="15" customHeight="1">
      <c r="A68" s="344" t="s">
        <v>96</v>
      </c>
      <c r="B68" s="353">
        <v>487874.43606542103</v>
      </c>
      <c r="C68" s="814">
        <v>45.354864318506287</v>
      </c>
    </row>
    <row r="69" spans="1:3" ht="15" customHeight="1">
      <c r="A69" s="344" t="s">
        <v>421</v>
      </c>
      <c r="B69" s="353">
        <v>63274.737216971997</v>
      </c>
      <c r="C69" s="814">
        <v>5.8822863202450719</v>
      </c>
    </row>
    <row r="70" spans="1:3" ht="15" customHeight="1">
      <c r="A70" s="346" t="s">
        <v>424</v>
      </c>
      <c r="B70" s="353"/>
      <c r="C70" s="814"/>
    </row>
    <row r="71" spans="1:3" ht="15" customHeight="1">
      <c r="A71" s="347" t="s">
        <v>96</v>
      </c>
      <c r="B71" s="353">
        <v>205135.410756767</v>
      </c>
      <c r="C71" s="814">
        <v>19.070252577338621</v>
      </c>
    </row>
    <row r="72" spans="1:3" ht="15" customHeight="1">
      <c r="A72" s="347" t="s">
        <v>425</v>
      </c>
      <c r="B72" s="353">
        <v>26911.815932443998</v>
      </c>
      <c r="C72" s="814">
        <v>2.5018358617522245</v>
      </c>
    </row>
    <row r="73" spans="1:3" ht="15" customHeight="1">
      <c r="A73" s="346" t="s">
        <v>426</v>
      </c>
      <c r="B73" s="353"/>
      <c r="C73" s="814"/>
    </row>
    <row r="74" spans="1:3" ht="15" customHeight="1">
      <c r="A74" s="347" t="s">
        <v>96</v>
      </c>
      <c r="B74" s="353">
        <v>139600.83057602</v>
      </c>
      <c r="C74" s="814">
        <v>12.977881728316554</v>
      </c>
    </row>
    <row r="75" spans="1:3" ht="15" customHeight="1">
      <c r="A75" s="347" t="s">
        <v>425</v>
      </c>
      <c r="B75" s="353">
        <v>17913.923247735998</v>
      </c>
      <c r="C75" s="814">
        <v>1.6653538251884394</v>
      </c>
    </row>
    <row r="76" spans="1:3" ht="15" customHeight="1">
      <c r="A76" s="346" t="s">
        <v>427</v>
      </c>
      <c r="B76" s="353"/>
      <c r="C76" s="814"/>
    </row>
    <row r="77" spans="1:3" ht="15" customHeight="1">
      <c r="A77" s="347" t="s">
        <v>96</v>
      </c>
      <c r="B77" s="353">
        <v>99137.324696944008</v>
      </c>
      <c r="C77" s="814">
        <v>9.216223638999324</v>
      </c>
    </row>
    <row r="78" spans="1:3" ht="15" customHeight="1">
      <c r="A78" s="347" t="s">
        <v>425</v>
      </c>
      <c r="B78" s="353">
        <v>9470.9407606050008</v>
      </c>
      <c r="C78" s="814">
        <v>0.88045857993725662</v>
      </c>
    </row>
    <row r="79" spans="1:3" ht="15" customHeight="1">
      <c r="A79" s="346" t="s">
        <v>428</v>
      </c>
      <c r="B79" s="353"/>
      <c r="C79" s="814"/>
    </row>
    <row r="80" spans="1:3" ht="15" customHeight="1">
      <c r="A80" s="347" t="s">
        <v>96</v>
      </c>
      <c r="B80" s="353">
        <v>44000.870035690001</v>
      </c>
      <c r="C80" s="814">
        <v>4.0905063738517828</v>
      </c>
    </row>
    <row r="81" spans="1:3" ht="15" customHeight="1">
      <c r="A81" s="347" t="s">
        <v>425</v>
      </c>
      <c r="B81" s="353">
        <v>8978.0572761870008</v>
      </c>
      <c r="C81" s="814">
        <v>0.8346380533671508</v>
      </c>
    </row>
    <row r="82" spans="1:3" s="150" customFormat="1" ht="15" customHeight="1">
      <c r="A82" s="345" t="s">
        <v>429</v>
      </c>
      <c r="B82" s="351">
        <v>1075682.7153958702</v>
      </c>
      <c r="C82" s="924">
        <v>100</v>
      </c>
    </row>
    <row r="83" spans="1:3" ht="15" customHeight="1">
      <c r="A83" s="348" t="s">
        <v>135</v>
      </c>
      <c r="B83" s="353">
        <v>888146.80977548996</v>
      </c>
      <c r="C83" s="925">
        <v>82.56587161472018</v>
      </c>
    </row>
    <row r="84" spans="1:3" ht="15" customHeight="1" thickBot="1">
      <c r="A84" s="770" t="s">
        <v>445</v>
      </c>
      <c r="B84" s="355">
        <v>187535.90562038799</v>
      </c>
      <c r="C84" s="926">
        <v>17.434128385280552</v>
      </c>
    </row>
    <row r="85" spans="1:3" ht="82.9" customHeight="1">
      <c r="A85" s="1333" t="s">
        <v>759</v>
      </c>
      <c r="B85" s="1334"/>
      <c r="C85" s="1335"/>
    </row>
    <row r="86" spans="1:3" ht="22.35" customHeight="1">
      <c r="A86" s="1368" t="s">
        <v>419</v>
      </c>
      <c r="B86" s="1369" t="s">
        <v>915</v>
      </c>
      <c r="C86" s="1370"/>
    </row>
    <row r="87" spans="1:3" ht="49.9" customHeight="1">
      <c r="A87" s="1368"/>
      <c r="B87" s="1371" t="s">
        <v>16</v>
      </c>
      <c r="C87" s="354" t="s">
        <v>122</v>
      </c>
    </row>
    <row r="88" spans="1:3" ht="49.9" customHeight="1">
      <c r="A88" s="1368"/>
      <c r="B88" s="1371"/>
      <c r="C88" s="812" t="s">
        <v>123</v>
      </c>
    </row>
    <row r="89" spans="1:3" s="150" customFormat="1" ht="15" customHeight="1">
      <c r="A89" s="345" t="s">
        <v>420</v>
      </c>
      <c r="B89" s="351">
        <v>677841.73455708497</v>
      </c>
      <c r="C89" s="813">
        <v>28.860145582208357</v>
      </c>
    </row>
    <row r="90" spans="1:3" ht="15" customHeight="1">
      <c r="A90" s="344" t="s">
        <v>96</v>
      </c>
      <c r="B90" s="353">
        <v>510350.26722752099</v>
      </c>
      <c r="C90" s="814">
        <v>21.728940930037698</v>
      </c>
    </row>
    <row r="91" spans="1:3" ht="15" customHeight="1">
      <c r="A91" s="344" t="s">
        <v>421</v>
      </c>
      <c r="B91" s="353">
        <v>167491.46732956401</v>
      </c>
      <c r="C91" s="814">
        <v>7.1312046521706574</v>
      </c>
    </row>
    <row r="92" spans="1:3" s="150" customFormat="1" ht="15" customHeight="1">
      <c r="A92" s="345" t="s">
        <v>422</v>
      </c>
      <c r="B92" s="351">
        <v>595719.52122608898</v>
      </c>
      <c r="C92" s="813">
        <v>25.363667110261861</v>
      </c>
    </row>
    <row r="93" spans="1:3" ht="15" customHeight="1">
      <c r="A93" s="344" t="s">
        <v>96</v>
      </c>
      <c r="B93" s="353">
        <v>476299.69252794306</v>
      </c>
      <c r="C93" s="814">
        <v>20.279185783831192</v>
      </c>
    </row>
    <row r="94" spans="1:3" ht="15" customHeight="1">
      <c r="A94" s="344" t="s">
        <v>421</v>
      </c>
      <c r="B94" s="353">
        <v>119419.828698146</v>
      </c>
      <c r="C94" s="814">
        <v>5.0844813264306747</v>
      </c>
    </row>
    <row r="95" spans="1:3" s="150" customFormat="1" ht="15" customHeight="1">
      <c r="A95" s="345" t="s">
        <v>423</v>
      </c>
      <c r="B95" s="351">
        <v>1075150.8552706281</v>
      </c>
      <c r="C95" s="813">
        <v>45.776187307529995</v>
      </c>
    </row>
    <row r="96" spans="1:3" ht="15" customHeight="1">
      <c r="A96" s="344" t="s">
        <v>96</v>
      </c>
      <c r="B96" s="353">
        <v>919203.00124410097</v>
      </c>
      <c r="C96" s="814">
        <v>39.136469596168688</v>
      </c>
    </row>
    <row r="97" spans="1:3" ht="15" customHeight="1">
      <c r="A97" s="344" t="s">
        <v>421</v>
      </c>
      <c r="B97" s="353">
        <v>155947.854026527</v>
      </c>
      <c r="C97" s="814">
        <v>6.6397177113613068</v>
      </c>
    </row>
    <row r="98" spans="1:3" ht="15" customHeight="1">
      <c r="A98" s="346" t="s">
        <v>424</v>
      </c>
      <c r="B98" s="353"/>
      <c r="C98" s="814"/>
    </row>
    <row r="99" spans="1:3" ht="15" customHeight="1">
      <c r="A99" s="347" t="s">
        <v>96</v>
      </c>
      <c r="B99" s="353">
        <v>388107.59783126001</v>
      </c>
      <c r="C99" s="814">
        <v>16.524272855949455</v>
      </c>
    </row>
    <row r="100" spans="1:3" ht="15" customHeight="1">
      <c r="A100" s="347" t="s">
        <v>425</v>
      </c>
      <c r="B100" s="353">
        <v>85890.580031357997</v>
      </c>
      <c r="C100" s="814">
        <v>3.6569224311114681</v>
      </c>
    </row>
    <row r="101" spans="1:3" ht="15" customHeight="1">
      <c r="A101" s="346" t="s">
        <v>426</v>
      </c>
      <c r="B101" s="353"/>
      <c r="C101" s="814"/>
    </row>
    <row r="102" spans="1:3" ht="15" customHeight="1">
      <c r="A102" s="347" t="s">
        <v>96</v>
      </c>
      <c r="B102" s="353">
        <v>320367.65021574905</v>
      </c>
      <c r="C102" s="814">
        <v>13.640141280321055</v>
      </c>
    </row>
    <row r="103" spans="1:3" ht="15" customHeight="1">
      <c r="A103" s="347" t="s">
        <v>425</v>
      </c>
      <c r="B103" s="353">
        <v>45546.224015210995</v>
      </c>
      <c r="C103" s="814">
        <v>1.9391999471052994</v>
      </c>
    </row>
    <row r="104" spans="1:3" ht="15" customHeight="1">
      <c r="A104" s="346" t="s">
        <v>427</v>
      </c>
      <c r="B104" s="353"/>
      <c r="C104" s="814"/>
    </row>
    <row r="105" spans="1:3" ht="15" customHeight="1">
      <c r="A105" s="347" t="s">
        <v>96</v>
      </c>
      <c r="B105" s="353">
        <v>134909.34211625499</v>
      </c>
      <c r="C105" s="814">
        <v>5.7439709822812297</v>
      </c>
    </row>
    <row r="106" spans="1:3" ht="15" customHeight="1">
      <c r="A106" s="347" t="s">
        <v>425</v>
      </c>
      <c r="B106" s="353">
        <v>15933.961189535999</v>
      </c>
      <c r="C106" s="814">
        <v>0.67841269751816913</v>
      </c>
    </row>
    <row r="107" spans="1:3" ht="15" customHeight="1">
      <c r="A107" s="346" t="s">
        <v>428</v>
      </c>
      <c r="B107" s="353"/>
      <c r="C107" s="814"/>
    </row>
    <row r="108" spans="1:3" ht="15" customHeight="1">
      <c r="A108" s="347" t="s">
        <v>96</v>
      </c>
      <c r="B108" s="353">
        <v>75818.411080837002</v>
      </c>
      <c r="C108" s="814">
        <v>3.2280844776169499</v>
      </c>
    </row>
    <row r="109" spans="1:3" ht="15" customHeight="1">
      <c r="A109" s="347" t="s">
        <v>425</v>
      </c>
      <c r="B109" s="353">
        <v>8577.0887904219999</v>
      </c>
      <c r="C109" s="814">
        <v>0.36518263562636955</v>
      </c>
    </row>
    <row r="110" spans="1:3" s="150" customFormat="1" ht="15" customHeight="1">
      <c r="A110" s="345" t="s">
        <v>429</v>
      </c>
      <c r="B110" s="351">
        <v>2348712.111053797</v>
      </c>
      <c r="C110" s="924">
        <v>100</v>
      </c>
    </row>
    <row r="111" spans="1:3" ht="15" customHeight="1">
      <c r="A111" s="348" t="s">
        <v>135</v>
      </c>
      <c r="B111" s="353">
        <v>1905852.960999565</v>
      </c>
      <c r="C111" s="925">
        <v>81.144596310037571</v>
      </c>
    </row>
    <row r="112" spans="1:3" ht="15" customHeight="1" thickBot="1">
      <c r="A112" s="770" t="s">
        <v>445</v>
      </c>
      <c r="B112" s="355">
        <v>442859.15005423699</v>
      </c>
      <c r="C112" s="926">
        <v>18.855403689962639</v>
      </c>
    </row>
    <row r="113" spans="1:4" ht="91.35" customHeight="1">
      <c r="A113" s="1333" t="s">
        <v>760</v>
      </c>
      <c r="B113" s="1334"/>
      <c r="C113" s="1335"/>
    </row>
    <row r="114" spans="1:4" ht="22.35" customHeight="1">
      <c r="A114" s="1368" t="s">
        <v>419</v>
      </c>
      <c r="B114" s="1369" t="s">
        <v>915</v>
      </c>
      <c r="C114" s="1370"/>
    </row>
    <row r="115" spans="1:4" ht="49.9" customHeight="1">
      <c r="A115" s="1368"/>
      <c r="B115" s="1371" t="s">
        <v>16</v>
      </c>
      <c r="C115" s="354" t="s">
        <v>122</v>
      </c>
    </row>
    <row r="116" spans="1:4" ht="49.9" customHeight="1">
      <c r="A116" s="1368"/>
      <c r="B116" s="1371"/>
      <c r="C116" s="812" t="s">
        <v>123</v>
      </c>
    </row>
    <row r="117" spans="1:4" s="150" customFormat="1" ht="15" customHeight="1">
      <c r="A117" s="345" t="s">
        <v>420</v>
      </c>
      <c r="B117" s="351">
        <v>1790774.7713220301</v>
      </c>
      <c r="C117" s="813">
        <v>35.921812615489955</v>
      </c>
    </row>
    <row r="118" spans="1:4" ht="15" customHeight="1">
      <c r="A118" s="344" t="s">
        <v>96</v>
      </c>
      <c r="B118" s="353">
        <v>1216103.17246731</v>
      </c>
      <c r="C118" s="814">
        <v>24.394262741496867</v>
      </c>
    </row>
    <row r="119" spans="1:4" ht="15" customHeight="1">
      <c r="A119" s="344" t="s">
        <v>421</v>
      </c>
      <c r="B119" s="353">
        <v>574671.59885471198</v>
      </c>
      <c r="C119" s="814">
        <v>11.527549873992923</v>
      </c>
    </row>
    <row r="120" spans="1:4" s="150" customFormat="1" ht="15" customHeight="1">
      <c r="A120" s="345" t="s">
        <v>422</v>
      </c>
      <c r="B120" s="351">
        <v>1936896.80282367</v>
      </c>
      <c r="C120" s="813">
        <v>38.852928420031695</v>
      </c>
    </row>
    <row r="121" spans="1:4" ht="15" customHeight="1">
      <c r="A121" s="344" t="s">
        <v>96</v>
      </c>
      <c r="B121" s="353">
        <v>1848671.40127298</v>
      </c>
      <c r="C121" s="814">
        <v>37.083182501570619</v>
      </c>
    </row>
    <row r="122" spans="1:4" ht="15" customHeight="1">
      <c r="A122" s="344" t="s">
        <v>421</v>
      </c>
      <c r="B122" s="353">
        <v>88225.401550698007</v>
      </c>
      <c r="C122" s="814">
        <v>1.7697459184612443</v>
      </c>
      <c r="D122" s="409"/>
    </row>
    <row r="123" spans="1:4" s="150" customFormat="1" ht="15" customHeight="1">
      <c r="A123" s="345" t="s">
        <v>423</v>
      </c>
      <c r="B123" s="351">
        <v>1257530.0093340301</v>
      </c>
      <c r="C123" s="813">
        <v>25.225258964478158</v>
      </c>
    </row>
    <row r="124" spans="1:4" ht="15" customHeight="1">
      <c r="A124" s="344" t="s">
        <v>96</v>
      </c>
      <c r="B124" s="353">
        <v>1131125.68618323</v>
      </c>
      <c r="C124" s="814">
        <v>22.689667955085753</v>
      </c>
    </row>
    <row r="125" spans="1:4" ht="15" customHeight="1">
      <c r="A125" s="344" t="s">
        <v>421</v>
      </c>
      <c r="B125" s="353">
        <v>126404.323150792</v>
      </c>
      <c r="C125" s="814">
        <v>2.5355910093922427</v>
      </c>
    </row>
    <row r="126" spans="1:4" ht="15" customHeight="1">
      <c r="A126" s="346" t="s">
        <v>424</v>
      </c>
      <c r="B126" s="353"/>
      <c r="C126" s="814"/>
    </row>
    <row r="127" spans="1:4" ht="15" customHeight="1">
      <c r="A127" s="347" t="s">
        <v>96</v>
      </c>
      <c r="B127" s="353">
        <v>402008.55693257099</v>
      </c>
      <c r="C127" s="814">
        <v>8.0640381376907815</v>
      </c>
    </row>
    <row r="128" spans="1:4" ht="15" customHeight="1">
      <c r="A128" s="347" t="s">
        <v>425</v>
      </c>
      <c r="B128" s="353">
        <v>62967.043555074</v>
      </c>
      <c r="C128" s="814">
        <v>1.2630791854784362</v>
      </c>
    </row>
    <row r="129" spans="1:3" ht="15" customHeight="1">
      <c r="A129" s="346" t="s">
        <v>426</v>
      </c>
      <c r="B129" s="353"/>
      <c r="C129" s="814"/>
    </row>
    <row r="130" spans="1:3" ht="15" customHeight="1">
      <c r="A130" s="347" t="s">
        <v>96</v>
      </c>
      <c r="B130" s="353">
        <v>569002.70060912205</v>
      </c>
      <c r="C130" s="814">
        <v>11.413835350103341</v>
      </c>
    </row>
    <row r="131" spans="1:3" ht="15" customHeight="1">
      <c r="A131" s="347" t="s">
        <v>425</v>
      </c>
      <c r="B131" s="353">
        <v>46624.128300379998</v>
      </c>
      <c r="C131" s="814">
        <v>0.93525061162793954</v>
      </c>
    </row>
    <row r="132" spans="1:3" ht="15" customHeight="1">
      <c r="A132" s="346" t="s">
        <v>427</v>
      </c>
      <c r="B132" s="353"/>
      <c r="C132" s="814"/>
    </row>
    <row r="133" spans="1:3" ht="15" customHeight="1">
      <c r="A133" s="347" t="s">
        <v>96</v>
      </c>
      <c r="B133" s="353">
        <v>110651.80572929401</v>
      </c>
      <c r="C133" s="814">
        <v>2.2196054437593578</v>
      </c>
    </row>
    <row r="134" spans="1:3" ht="15" customHeight="1">
      <c r="A134" s="347" t="s">
        <v>425</v>
      </c>
      <c r="B134" s="353">
        <v>6374.7380869529998</v>
      </c>
      <c r="C134" s="814">
        <v>0.12787322599106102</v>
      </c>
    </row>
    <row r="135" spans="1:3" ht="15" customHeight="1">
      <c r="A135" s="346" t="s">
        <v>428</v>
      </c>
      <c r="B135" s="353"/>
      <c r="C135" s="814"/>
    </row>
    <row r="136" spans="1:3" ht="15" customHeight="1">
      <c r="A136" s="347" t="s">
        <v>96</v>
      </c>
      <c r="B136" s="353">
        <v>49462.622912252002</v>
      </c>
      <c r="C136" s="814">
        <v>0.99218902353245286</v>
      </c>
    </row>
    <row r="137" spans="1:3" ht="15" customHeight="1">
      <c r="A137" s="347" t="s">
        <v>425</v>
      </c>
      <c r="B137" s="353">
        <v>10438.413208385</v>
      </c>
      <c r="C137" s="814">
        <v>0.20938798629480584</v>
      </c>
    </row>
    <row r="138" spans="1:3" s="150" customFormat="1" ht="15" customHeight="1">
      <c r="A138" s="345" t="s">
        <v>429</v>
      </c>
      <c r="B138" s="351">
        <v>4985201.5834797397</v>
      </c>
      <c r="C138" s="813">
        <v>100</v>
      </c>
    </row>
    <row r="139" spans="1:3" ht="15" customHeight="1">
      <c r="A139" s="348" t="s">
        <v>135</v>
      </c>
      <c r="B139" s="353">
        <v>4195900.2599235298</v>
      </c>
      <c r="C139" s="814">
        <v>84.16711319815343</v>
      </c>
    </row>
    <row r="140" spans="1:3" ht="15" customHeight="1" thickBot="1">
      <c r="A140" s="770" t="s">
        <v>445</v>
      </c>
      <c r="B140" s="355">
        <v>789301.323556202</v>
      </c>
      <c r="C140" s="815">
        <v>15.83288680184641</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73D87C3E-6425-4CEB-AE14-E29304C10F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2025-09-01T13:51:19Z</cp:lastPrinted>
  <dcterms:created xsi:type="dcterms:W3CDTF">2012-02-07T07:11:36Z</dcterms:created>
  <dcterms:modified xsi:type="dcterms:W3CDTF">2025-09-02T07:48:25Z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