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arina.anandilla.CORP.000\Documents\UPLOAD WEB\"/>
    </mc:Choice>
  </mc:AlternateContent>
  <bookViews>
    <workbookView xWindow="10200" yWindow="135" windowWidth="10125" windowHeight="7455" tabRatio="941" firstSheet="1" activeTab="13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9" l="1"/>
  <c r="F3" i="59"/>
  <c r="G3" i="59"/>
  <c r="H3" i="59"/>
  <c r="I3" i="59"/>
  <c r="J3" i="59"/>
  <c r="K3" i="59"/>
  <c r="L3" i="59"/>
  <c r="M3" i="59"/>
  <c r="N3" i="59"/>
  <c r="O3" i="59"/>
  <c r="P3" i="59"/>
  <c r="D3" i="59"/>
  <c r="O6" i="60" l="1"/>
  <c r="C6" i="60" l="1"/>
  <c r="D6" i="60"/>
  <c r="E6" i="60"/>
  <c r="F6" i="60"/>
  <c r="G6" i="60"/>
  <c r="H6" i="60"/>
  <c r="I6" i="60"/>
  <c r="J6" i="60"/>
  <c r="K6" i="60"/>
  <c r="L6" i="60"/>
  <c r="M6" i="60"/>
  <c r="N6" i="60"/>
  <c r="N31" i="64" l="1"/>
  <c r="M31" i="64"/>
  <c r="L31" i="64"/>
  <c r="K31" i="64"/>
  <c r="J31" i="64"/>
  <c r="I31" i="64"/>
  <c r="H31" i="64"/>
  <c r="G31" i="64"/>
  <c r="F31" i="64"/>
  <c r="E31" i="64"/>
  <c r="D31" i="64"/>
  <c r="C31" i="64"/>
  <c r="N30" i="64"/>
  <c r="M30" i="64"/>
  <c r="L30" i="64"/>
  <c r="K30" i="64"/>
  <c r="J30" i="64"/>
  <c r="I30" i="64"/>
  <c r="H30" i="64"/>
  <c r="G30" i="64"/>
  <c r="F30" i="64"/>
  <c r="E30" i="64"/>
  <c r="D30" i="64"/>
  <c r="C30" i="64"/>
  <c r="N29" i="64"/>
  <c r="M29" i="64"/>
  <c r="L29" i="64"/>
  <c r="K29" i="64"/>
  <c r="J29" i="64"/>
  <c r="I29" i="64"/>
  <c r="H29" i="64"/>
  <c r="G29" i="64"/>
  <c r="F29" i="64"/>
  <c r="E29" i="64"/>
  <c r="D29" i="64"/>
  <c r="C29" i="64"/>
  <c r="N28" i="64"/>
  <c r="M28" i="64"/>
  <c r="L28" i="64"/>
  <c r="K28" i="64"/>
  <c r="J28" i="64"/>
  <c r="I28" i="64"/>
  <c r="H28" i="64"/>
  <c r="G28" i="64"/>
  <c r="F28" i="64"/>
  <c r="E28" i="64"/>
  <c r="D28" i="64"/>
  <c r="C28" i="64"/>
  <c r="N27" i="64"/>
  <c r="M27" i="64"/>
  <c r="L27" i="64"/>
  <c r="K27" i="64"/>
  <c r="J27" i="64"/>
  <c r="I27" i="64"/>
  <c r="H27" i="64"/>
  <c r="G27" i="64"/>
  <c r="F27" i="64"/>
  <c r="E27" i="64"/>
  <c r="D27" i="64"/>
  <c r="C27" i="64"/>
  <c r="N26" i="64"/>
  <c r="M26" i="64"/>
  <c r="L26" i="64"/>
  <c r="K26" i="64"/>
  <c r="J26" i="64"/>
  <c r="I26" i="64"/>
  <c r="H26" i="64"/>
  <c r="G26" i="64"/>
  <c r="F26" i="64"/>
  <c r="E26" i="64"/>
  <c r="D26" i="64"/>
  <c r="C26" i="64"/>
  <c r="N25" i="64"/>
  <c r="M25" i="64"/>
  <c r="L25" i="64"/>
  <c r="K25" i="64"/>
  <c r="J25" i="64"/>
  <c r="I25" i="64"/>
  <c r="H25" i="64"/>
  <c r="G25" i="64"/>
  <c r="F25" i="64"/>
  <c r="E25" i="64"/>
  <c r="D25" i="64"/>
  <c r="C25" i="64"/>
  <c r="N24" i="64"/>
  <c r="M24" i="64"/>
  <c r="L24" i="64"/>
  <c r="K24" i="64"/>
  <c r="J24" i="64"/>
  <c r="I24" i="64"/>
  <c r="H24" i="64"/>
  <c r="G24" i="64"/>
  <c r="F24" i="64"/>
  <c r="E24" i="64"/>
  <c r="D24" i="64"/>
  <c r="C24" i="64"/>
  <c r="N23" i="64"/>
  <c r="M23" i="64"/>
  <c r="L23" i="64"/>
  <c r="K23" i="64"/>
  <c r="J23" i="64"/>
  <c r="I23" i="64"/>
  <c r="H23" i="64"/>
  <c r="G23" i="64"/>
  <c r="F23" i="64"/>
  <c r="E23" i="64"/>
  <c r="D23" i="64"/>
  <c r="C23" i="64"/>
  <c r="N22" i="64"/>
  <c r="M22" i="64"/>
  <c r="L22" i="64"/>
  <c r="K22" i="64"/>
  <c r="J22" i="64"/>
  <c r="I22" i="64"/>
  <c r="H22" i="64"/>
  <c r="G22" i="64"/>
  <c r="F22" i="64"/>
  <c r="E22" i="64"/>
  <c r="D22" i="64"/>
  <c r="C22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N20" i="64"/>
  <c r="M20" i="64"/>
  <c r="L20" i="64"/>
  <c r="K20" i="64"/>
  <c r="J20" i="64"/>
  <c r="I20" i="64"/>
  <c r="H20" i="64"/>
  <c r="G20" i="64"/>
  <c r="F20" i="64"/>
  <c r="E20" i="64"/>
  <c r="D20" i="64"/>
  <c r="C20" i="64"/>
  <c r="N19" i="64"/>
  <c r="M19" i="64"/>
  <c r="L19" i="64"/>
  <c r="K19" i="64"/>
  <c r="J19" i="64"/>
  <c r="I19" i="64"/>
  <c r="H19" i="64"/>
  <c r="G19" i="64"/>
  <c r="F19" i="64"/>
  <c r="E19" i="64"/>
  <c r="D19" i="64"/>
  <c r="C19" i="64"/>
  <c r="N18" i="64"/>
  <c r="M18" i="64"/>
  <c r="L18" i="64"/>
  <c r="K18" i="64"/>
  <c r="J18" i="64"/>
  <c r="I18" i="64"/>
  <c r="H18" i="64"/>
  <c r="G18" i="64"/>
  <c r="F18" i="64"/>
  <c r="E18" i="64"/>
  <c r="D18" i="64"/>
  <c r="C18" i="64"/>
  <c r="N17" i="64"/>
  <c r="M17" i="64"/>
  <c r="L17" i="64"/>
  <c r="K17" i="64"/>
  <c r="J17" i="64"/>
  <c r="I17" i="64"/>
  <c r="H17" i="64"/>
  <c r="G17" i="64"/>
  <c r="F17" i="64"/>
  <c r="E17" i="64"/>
  <c r="D17" i="64"/>
  <c r="C17" i="64"/>
  <c r="N16" i="64"/>
  <c r="M16" i="64"/>
  <c r="L16" i="64"/>
  <c r="K16" i="64"/>
  <c r="J16" i="64"/>
  <c r="I16" i="64"/>
  <c r="H16" i="64"/>
  <c r="G16" i="64"/>
  <c r="F16" i="64"/>
  <c r="E16" i="64"/>
  <c r="D16" i="64"/>
  <c r="C16" i="64"/>
  <c r="N15" i="64"/>
  <c r="M15" i="64"/>
  <c r="L15" i="64"/>
  <c r="K15" i="64"/>
  <c r="J15" i="64"/>
  <c r="I15" i="64"/>
  <c r="H15" i="64"/>
  <c r="G15" i="64"/>
  <c r="F15" i="64"/>
  <c r="E15" i="64"/>
  <c r="D15" i="64"/>
  <c r="C15" i="64"/>
  <c r="N14" i="64"/>
  <c r="M14" i="64"/>
  <c r="L14" i="64"/>
  <c r="K14" i="64"/>
  <c r="J14" i="64"/>
  <c r="I14" i="64"/>
  <c r="H14" i="64"/>
  <c r="G14" i="64"/>
  <c r="F14" i="64"/>
  <c r="E14" i="64"/>
  <c r="D14" i="64"/>
  <c r="C14" i="64"/>
  <c r="N13" i="64"/>
  <c r="M13" i="64"/>
  <c r="L13" i="64"/>
  <c r="K13" i="64"/>
  <c r="J13" i="64"/>
  <c r="I13" i="64"/>
  <c r="H13" i="64"/>
  <c r="G13" i="64"/>
  <c r="F13" i="64"/>
  <c r="E13" i="64"/>
  <c r="D13" i="64"/>
  <c r="C13" i="64"/>
  <c r="N12" i="64"/>
  <c r="M12" i="64"/>
  <c r="L12" i="64"/>
  <c r="K12" i="64"/>
  <c r="J12" i="64"/>
  <c r="I12" i="64"/>
  <c r="H12" i="64"/>
  <c r="G12" i="64"/>
  <c r="F12" i="64"/>
  <c r="E12" i="64"/>
  <c r="D12" i="64"/>
  <c r="C12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N10" i="64"/>
  <c r="M10" i="64"/>
  <c r="L10" i="64"/>
  <c r="K10" i="64"/>
  <c r="J10" i="64"/>
  <c r="I10" i="64"/>
  <c r="H10" i="64"/>
  <c r="G10" i="64"/>
  <c r="F10" i="64"/>
  <c r="E10" i="64"/>
  <c r="D10" i="64"/>
  <c r="C10" i="64"/>
  <c r="N9" i="64"/>
  <c r="M9" i="64"/>
  <c r="L9" i="64"/>
  <c r="K9" i="64"/>
  <c r="J9" i="64"/>
  <c r="I9" i="64"/>
  <c r="H9" i="64"/>
  <c r="G9" i="64"/>
  <c r="F9" i="64"/>
  <c r="E9" i="64"/>
  <c r="D9" i="64"/>
  <c r="C9" i="64"/>
  <c r="N8" i="64"/>
  <c r="M8" i="64"/>
  <c r="L8" i="64"/>
  <c r="K8" i="64"/>
  <c r="J8" i="64"/>
  <c r="I8" i="64"/>
  <c r="H8" i="64"/>
  <c r="G8" i="64"/>
  <c r="F8" i="64"/>
  <c r="E8" i="64"/>
  <c r="D8" i="64"/>
  <c r="C8" i="64"/>
  <c r="N7" i="64"/>
  <c r="M7" i="64"/>
  <c r="L7" i="64"/>
  <c r="K7" i="64"/>
  <c r="J7" i="64"/>
  <c r="I7" i="64"/>
  <c r="H7" i="64"/>
  <c r="G7" i="64"/>
  <c r="F7" i="64"/>
  <c r="E7" i="64"/>
  <c r="D7" i="64"/>
  <c r="C7" i="64"/>
  <c r="N6" i="64"/>
  <c r="M6" i="64"/>
  <c r="L6" i="64"/>
  <c r="K6" i="64"/>
  <c r="J6" i="64"/>
  <c r="I6" i="64"/>
  <c r="H6" i="64"/>
  <c r="G6" i="64"/>
  <c r="F6" i="64"/>
  <c r="E6" i="64"/>
  <c r="D6" i="64"/>
  <c r="C6" i="64"/>
  <c r="N5" i="64"/>
  <c r="M5" i="64"/>
  <c r="L5" i="64"/>
  <c r="K5" i="64"/>
  <c r="J5" i="64"/>
  <c r="I5" i="64"/>
  <c r="H5" i="64"/>
  <c r="G5" i="64"/>
  <c r="F5" i="64"/>
  <c r="E5" i="64"/>
  <c r="D5" i="64"/>
  <c r="C5" i="64"/>
  <c r="N4" i="64"/>
  <c r="M4" i="64"/>
  <c r="L4" i="64"/>
  <c r="K4" i="64"/>
  <c r="J4" i="64"/>
  <c r="I4" i="64"/>
  <c r="H4" i="64"/>
  <c r="G4" i="64"/>
  <c r="F4" i="64"/>
  <c r="E4" i="64"/>
  <c r="D4" i="64"/>
  <c r="C4" i="64"/>
  <c r="D3" i="64"/>
  <c r="E3" i="64"/>
  <c r="F3" i="64"/>
  <c r="G3" i="64"/>
  <c r="H3" i="64"/>
  <c r="I3" i="64"/>
  <c r="J3" i="64"/>
  <c r="K3" i="64"/>
  <c r="L3" i="64"/>
  <c r="M3" i="64"/>
  <c r="N3" i="64"/>
  <c r="C3" i="64"/>
  <c r="O47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O46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O45" i="50"/>
  <c r="N45" i="50"/>
  <c r="M45" i="50"/>
  <c r="L45" i="50"/>
  <c r="K45" i="50"/>
  <c r="J45" i="50"/>
  <c r="I45" i="50"/>
  <c r="H45" i="50"/>
  <c r="G45" i="50"/>
  <c r="F45" i="50"/>
  <c r="E45" i="50"/>
  <c r="D45" i="50"/>
  <c r="C45" i="50"/>
  <c r="O44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O43" i="50"/>
  <c r="N43" i="50"/>
  <c r="M43" i="50"/>
  <c r="L43" i="50"/>
  <c r="K43" i="50"/>
  <c r="J43" i="50"/>
  <c r="I43" i="50"/>
  <c r="H43" i="50"/>
  <c r="G43" i="50"/>
  <c r="F43" i="50"/>
  <c r="E43" i="50"/>
  <c r="D43" i="50"/>
  <c r="C43" i="50"/>
  <c r="O42" i="50"/>
  <c r="N42" i="50"/>
  <c r="M42" i="50"/>
  <c r="L42" i="50"/>
  <c r="K42" i="50"/>
  <c r="J42" i="50"/>
  <c r="I42" i="50"/>
  <c r="H42" i="50"/>
  <c r="G42" i="50"/>
  <c r="F42" i="50"/>
  <c r="E42" i="50"/>
  <c r="D42" i="50"/>
  <c r="C42" i="50"/>
  <c r="O41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D40" i="50"/>
  <c r="E40" i="50"/>
  <c r="F40" i="50"/>
  <c r="G40" i="50"/>
  <c r="H40" i="50"/>
  <c r="I40" i="50"/>
  <c r="J40" i="50"/>
  <c r="K40" i="50"/>
  <c r="L40" i="50"/>
  <c r="M40" i="50"/>
  <c r="N40" i="50"/>
  <c r="O40" i="50"/>
  <c r="C40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O39" i="50"/>
  <c r="O38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O34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O35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O36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O37" i="50"/>
  <c r="D33" i="50"/>
  <c r="E33" i="50"/>
  <c r="F33" i="50"/>
  <c r="G33" i="50"/>
  <c r="H33" i="50"/>
  <c r="I33" i="50"/>
  <c r="J33" i="50"/>
  <c r="K33" i="50"/>
  <c r="L33" i="50"/>
  <c r="M33" i="50"/>
  <c r="N33" i="50"/>
  <c r="O33" i="50"/>
  <c r="C33" i="50"/>
  <c r="O32" i="50"/>
  <c r="N32" i="50"/>
  <c r="M32" i="50"/>
  <c r="L32" i="50"/>
  <c r="K32" i="50"/>
  <c r="J32" i="50"/>
  <c r="I32" i="50"/>
  <c r="H32" i="50"/>
  <c r="G32" i="50"/>
  <c r="F32" i="50"/>
  <c r="E32" i="50"/>
  <c r="D32" i="50"/>
  <c r="C32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O29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O30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O31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28" i="50"/>
  <c r="D27" i="50"/>
  <c r="E27" i="50"/>
  <c r="F27" i="50"/>
  <c r="G27" i="50"/>
  <c r="H27" i="50"/>
  <c r="I27" i="50"/>
  <c r="J27" i="50"/>
  <c r="K27" i="50"/>
  <c r="L27" i="50"/>
  <c r="M27" i="50"/>
  <c r="N27" i="50"/>
  <c r="O27" i="50"/>
  <c r="C27" i="50"/>
  <c r="D26" i="50"/>
  <c r="E26" i="50"/>
  <c r="F26" i="50"/>
  <c r="G26" i="50"/>
  <c r="H26" i="50"/>
  <c r="I26" i="50"/>
  <c r="J26" i="50"/>
  <c r="K26" i="50"/>
  <c r="L26" i="50"/>
  <c r="M26" i="50"/>
  <c r="N26" i="50"/>
  <c r="O26" i="50"/>
  <c r="C26" i="50"/>
  <c r="C25" i="50"/>
  <c r="D25" i="50"/>
  <c r="E25" i="50"/>
  <c r="F25" i="50"/>
  <c r="G25" i="50"/>
  <c r="H25" i="50"/>
  <c r="I25" i="50"/>
  <c r="J25" i="50"/>
  <c r="K25" i="50"/>
  <c r="L25" i="50"/>
  <c r="M25" i="50"/>
  <c r="N25" i="50"/>
  <c r="O25" i="50"/>
  <c r="D24" i="50"/>
  <c r="E24" i="50"/>
  <c r="F24" i="50"/>
  <c r="G24" i="50"/>
  <c r="H24" i="50"/>
  <c r="I24" i="50"/>
  <c r="J24" i="50"/>
  <c r="K24" i="50"/>
  <c r="L24" i="50"/>
  <c r="M24" i="50"/>
  <c r="N24" i="50"/>
  <c r="O24" i="50"/>
  <c r="C24" i="50"/>
  <c r="O23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O22" i="50"/>
  <c r="N22" i="50"/>
  <c r="M22" i="50"/>
  <c r="L22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L4" i="50"/>
  <c r="M4" i="50"/>
  <c r="N4" i="50"/>
  <c r="O4" i="50"/>
  <c r="C5" i="50"/>
  <c r="D5" i="50"/>
  <c r="E5" i="50"/>
  <c r="F5" i="50"/>
  <c r="G5" i="50"/>
  <c r="H5" i="50"/>
  <c r="I5" i="50"/>
  <c r="J5" i="50"/>
  <c r="K5" i="50"/>
  <c r="L5" i="50"/>
  <c r="M5" i="50"/>
  <c r="N5" i="50"/>
  <c r="O5" i="50"/>
  <c r="C6" i="50"/>
  <c r="D6" i="50"/>
  <c r="E6" i="50"/>
  <c r="F6" i="50"/>
  <c r="G6" i="50"/>
  <c r="H6" i="50"/>
  <c r="I6" i="50"/>
  <c r="J6" i="50"/>
  <c r="K6" i="50"/>
  <c r="L6" i="50"/>
  <c r="M6" i="50"/>
  <c r="N6" i="50"/>
  <c r="O6" i="50"/>
  <c r="C7" i="50"/>
  <c r="D7" i="50"/>
  <c r="E7" i="50"/>
  <c r="F7" i="50"/>
  <c r="G7" i="50"/>
  <c r="H7" i="50"/>
  <c r="I7" i="50"/>
  <c r="J7" i="50"/>
  <c r="K7" i="50"/>
  <c r="L7" i="50"/>
  <c r="M7" i="50"/>
  <c r="N7" i="50"/>
  <c r="O7" i="50"/>
  <c r="C8" i="50"/>
  <c r="D8" i="50"/>
  <c r="E8" i="50"/>
  <c r="F8" i="50"/>
  <c r="G8" i="50"/>
  <c r="H8" i="50"/>
  <c r="I8" i="50"/>
  <c r="J8" i="50"/>
  <c r="K8" i="50"/>
  <c r="L8" i="50"/>
  <c r="M8" i="50"/>
  <c r="N8" i="50"/>
  <c r="O8" i="50"/>
  <c r="C9" i="50"/>
  <c r="D9" i="50"/>
  <c r="E9" i="50"/>
  <c r="F9" i="50"/>
  <c r="G9" i="50"/>
  <c r="H9" i="50"/>
  <c r="I9" i="50"/>
  <c r="J9" i="50"/>
  <c r="K9" i="50"/>
  <c r="L9" i="50"/>
  <c r="M9" i="50"/>
  <c r="N9" i="50"/>
  <c r="O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O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O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O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O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O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O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O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O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O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O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O21" i="50"/>
  <c r="D3" i="50"/>
  <c r="E3" i="50"/>
  <c r="F3" i="50"/>
  <c r="G3" i="50"/>
  <c r="H3" i="50"/>
  <c r="I3" i="50"/>
  <c r="J3" i="50"/>
  <c r="K3" i="50"/>
  <c r="L3" i="50"/>
  <c r="M3" i="50"/>
  <c r="N3" i="50"/>
  <c r="O3" i="50"/>
  <c r="C3" i="50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2" i="65" s="1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E2" i="64" l="1"/>
  <c r="C2" i="64"/>
  <c r="D2" i="64"/>
  <c r="F2" i="64"/>
  <c r="G2" i="64"/>
  <c r="H2" i="64"/>
  <c r="I2" i="64"/>
  <c r="J2" i="64"/>
  <c r="K2" i="64"/>
  <c r="L2" i="64"/>
  <c r="M2" i="64"/>
  <c r="N2" i="64"/>
  <c r="O2" i="64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<sst xmlns="http://schemas.openxmlformats.org/spreadsheetml/2006/main" count="391" uniqueCount="141">
  <si>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</si>
  <si>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</si>
  <si>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</si>
  <si>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</si>
  <si>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</si>
  <si>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</si>
  <si>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</si>
  <si>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</si>
  <si>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</si>
  <si>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</si>
  <si>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</si>
  <si>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</si>
  <si>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</si>
  <si>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</si>
  <si>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</si>
  <si>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</si>
  <si>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</si>
  <si>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</si>
  <si>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</si>
  <si>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</si>
  <si>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</si>
  <si>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</si>
  <si>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</si>
  <si>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</si>
  <si>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</si>
  <si>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</si>
  <si>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</si>
  <si>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</si>
  <si>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</si>
  <si>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</si>
  <si>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</si>
  <si>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</si>
  <si>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</si>
  <si>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</si>
  <si>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</si>
  <si>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</si>
  <si>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</si>
  <si>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</si>
  <si>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</si>
  <si>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</si>
  <si>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</si>
  <si>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</si>
  <si>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</si>
  <si>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</si>
  <si>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</si>
  <si>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</si>
  <si>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</si>
  <si>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</si>
  <si>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</si>
  <si>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</si>
  <si>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</si>
  <si>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</si>
  <si>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</si>
  <si>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</si>
  <si>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</si>
  <si>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</si>
  <si>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</si>
  <si>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</si>
  <si>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</si>
  <si>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</si>
  <si>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</si>
  <si>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</si>
  <si>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</si>
  <si>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</si>
  <si>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</si>
  <si>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</si>
  <si>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</si>
  <si>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</si>
  <si>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</si>
  <si>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</si>
  <si>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</si>
  <si>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</si>
  <si>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</si>
  <si>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</si>
  <si>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</si>
  <si>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</si>
  <si>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</si>
  <si>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</si>
  <si>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</si>
  <si>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</si>
  <si>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</si>
  <si>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</si>
  <si>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</si>
  <si>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</si>
  <si>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</si>
  <si>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</si>
  <si>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</si>
  <si>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</si>
  <si>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</si>
  <si>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</si>
  <si>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</si>
  <si>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</si>
  <si>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</si>
  <si>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</si>
  <si>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</si>
  <si>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</si>
  <si>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</si>
  <si>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</si>
  <si>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</si>
  <si>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</si>
  <si>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</si>
  <si>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</si>
  <si>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</si>
  <si>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</si>
  <si>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</si>
  <si>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</si>
  <si>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</si>
  <si>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</si>
  <si>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</si>
  <si>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</si>
  <si>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</si>
  <si>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</si>
  <si>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</si>
  <si>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</si>
  <si>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</si>
  <si>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</si>
  <si>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</si>
  <si>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</si>
  <si>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</si>
  <si>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</si>
  <si>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</si>
  <si>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</si>
  <si>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</si>
  <si>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</si>
  <si>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</si>
  <si>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</si>
  <si>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</si>
  <si>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</si>
  <si>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</si>
  <si>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</si>
  <si>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</si>
  <si>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</si>
  <si>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</si>
  <si>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</si>
  <si>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</si>
  <si>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</si>
  <si>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</si>
  <si>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</si>
  <si>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</si>
  <si>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Maret</t>
  </si>
  <si>
    <t>Periode 31 Maret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</si>
</sst>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horizontal="center" vertical="center"/>
    </xf>
    <xf numFmtId="0" fontId="53" fillId="9" borderId="0" xfId="0" applyFont="1" applyFill="1" applyAlignment="1">
      <alignment vertical="center"/>
    </xf>
    <xf numFmtId="41" fontId="52" fillId="0" borderId="0" xfId="986" applyFont="1" applyAlignment="1">
      <alignment vertical="center"/>
    </xf>
    <xf numFmtId="41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41" fontId="60" fillId="0" borderId="0" xfId="986" applyFont="1" applyAlignment="1">
      <alignment vertical="center"/>
    </xf>
    <xf numFmtId="0" fontId="60" fillId="0" borderId="0" xfId="0" applyFont="1" applyAlignment="1">
      <alignment vertical="center"/>
    </xf>
    <xf numFmtId="0" fontId="61" fillId="12" borderId="0" xfId="0" applyFont="1" applyFill="1" applyAlignment="1">
      <alignment horizontal="center" vertical="center" wrapText="1"/>
    </xf>
    <xf numFmtId="41" fontId="61" fillId="12" borderId="0" xfId="986" applyFont="1" applyFill="1" applyAlignment="1">
      <alignment horizontal="center" vertical="center" wrapText="1"/>
    </xf>
    <xf numFmtId="0" fontId="60" fillId="11" borderId="0" xfId="0" applyFont="1" applyFill="1" applyAlignment="1">
      <alignment vertical="center"/>
    </xf>
    <xf numFmtId="0" fontId="60" fillId="11" borderId="0" xfId="0" applyFont="1" applyFill="1" applyAlignment="1">
      <alignment horizontal="center" vertical="center"/>
    </xf>
    <xf numFmtId="41" fontId="60" fillId="11" borderId="0" xfId="986" applyFont="1" applyFill="1" applyAlignment="1">
      <alignment vertical="center"/>
    </xf>
    <xf numFmtId="0" fontId="61" fillId="13" borderId="0" xfId="0" applyFont="1" applyFill="1" applyAlignment="1">
      <alignment horizontal="center" vertical="center"/>
    </xf>
    <xf numFmtId="41" fontId="61" fillId="13" borderId="0" xfId="986" applyFont="1" applyFill="1" applyAlignment="1">
      <alignment vertical="center"/>
    </xf>
    <xf numFmtId="41" fontId="53" fillId="9" borderId="0" xfId="986" applyFont="1" applyFill="1" applyAlignment="1">
      <alignment vertical="center"/>
    </xf>
    <xf numFmtId="41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5" fillId="0" borderId="5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4" fillId="0" borderId="0" xfId="0" applyFont="1"/>
    <xf numFmtId="0" fontId="13" fillId="0" borderId="0" xfId="0" applyFont="1"/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C12" sqref="C12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139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2019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showGridLines="0" zoomScale="85" zoomScaleNormal="85" workbookViewId="0">
      <pane xSplit="2" ySplit="2" topLeftCell="C24" activePane="bottomRight" state="frozen"/>
      <selection activeCell="D15" sqref="D15"/>
      <selection pane="topRight" activeCell="D15" sqref="D15"/>
      <selection pane="bottomLeft" activeCell="D15" sqref="D15"/>
      <selection pane="bottomRight" activeCell="O46" sqref="O46"/>
    </sheetView>
  </sheetViews>
  <sheetFormatPr defaultRowHeight="15"/>
  <cols>
    <col min="1" max="1" width="3.85546875" bestFit="1" customWidth="1"/>
    <col min="2" max="2" width="67.5703125" bestFit="1" customWidth="1"/>
    <col min="3" max="12" width="9.28515625" bestFit="1" customWidth="1"/>
    <col min="13" max="15" width="9.28515625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LAN!C2</f>
        <v>43160</v>
      </c>
      <c r="D2" s="71">
        <f>LAN!D2</f>
        <v>43191</v>
      </c>
      <c r="E2" s="71">
        <f>LAN!E2</f>
        <v>43221</v>
      </c>
      <c r="F2" s="71">
        <f>LAN!F2</f>
        <v>43252</v>
      </c>
      <c r="G2" s="71">
        <f>LAN!G2</f>
        <v>43282</v>
      </c>
      <c r="H2" s="71">
        <f>LAN!H2</f>
        <v>43313</v>
      </c>
      <c r="I2" s="71">
        <f>LAN!I2</f>
        <v>43344</v>
      </c>
      <c r="J2" s="71">
        <f>LAN!J2</f>
        <v>43374</v>
      </c>
      <c r="K2" s="71">
        <f>LAN!K2</f>
        <v>43405</v>
      </c>
      <c r="L2" s="71">
        <f>LAN!L2</f>
        <v>43435</v>
      </c>
      <c r="M2" s="71">
        <f>LAN!M2</f>
        <v>43466</v>
      </c>
      <c r="N2" s="71">
        <f>LAN!N2</f>
        <v>43497</v>
      </c>
      <c r="O2" s="71">
        <f>LAN!O2</f>
        <v>43525</v>
      </c>
    </row>
    <row r="3" spans="1:15">
      <c r="A3" s="15">
        <v>1</v>
      </c>
      <c r="B3" s="16" t="s">
        <v>12</v>
      </c>
      <c r="C3" s="61">
        <v>213.98619136309</v>
      </c>
      <c r="D3" s="61">
        <v>179.10539281054</v>
      </c>
      <c r="E3" s="61">
        <v>228.365998432</v>
      </c>
      <c r="F3" s="61">
        <v>215.676169012</v>
      </c>
      <c r="G3" s="61">
        <v>197.418483364</v>
      </c>
      <c r="H3" s="61">
        <v>216.27554827200001</v>
      </c>
      <c r="I3" s="61">
        <v>161.82</v>
      </c>
      <c r="J3" s="61">
        <v>230.99</v>
      </c>
      <c r="K3" s="61">
        <v>105.39625031089</v>
      </c>
      <c r="L3" s="61">
        <v>52.251689118080002</v>
      </c>
      <c r="M3" s="61">
        <v>164.61827058014998</v>
      </c>
      <c r="N3" s="61">
        <v>207.35854522873001</v>
      </c>
      <c r="O3" s="61">
        <v>130.11497394318999</v>
      </c>
    </row>
    <row r="4" spans="1:15">
      <c r="A4" s="15">
        <v>2</v>
      </c>
      <c r="B4" s="16" t="s">
        <v>13</v>
      </c>
      <c r="C4" s="61">
        <v>245.155</v>
      </c>
      <c r="D4" s="61">
        <v>346.97500000000002</v>
      </c>
      <c r="E4" s="61">
        <v>238.32</v>
      </c>
      <c r="F4" s="61">
        <v>287.37299999999999</v>
      </c>
      <c r="G4" s="61">
        <v>210.31299999999999</v>
      </c>
      <c r="H4" s="61">
        <v>167.42</v>
      </c>
      <c r="I4" s="61">
        <v>149.38</v>
      </c>
      <c r="J4" s="61">
        <v>118.53</v>
      </c>
      <c r="K4" s="61">
        <v>285.19499999999999</v>
      </c>
      <c r="L4" s="61">
        <v>177.47</v>
      </c>
      <c r="M4" s="61">
        <v>239.81</v>
      </c>
      <c r="N4" s="61">
        <v>224.125</v>
      </c>
      <c r="O4" s="61">
        <v>150.05500000000001</v>
      </c>
    </row>
    <row r="5" spans="1:15">
      <c r="A5" s="15">
        <v>3</v>
      </c>
      <c r="B5" s="16" t="s">
        <v>14</v>
      </c>
      <c r="C5" s="61">
        <v>4114.1988895289996</v>
      </c>
      <c r="D5" s="61">
        <v>4111.6361608489997</v>
      </c>
      <c r="E5" s="61">
        <v>4071.676007689</v>
      </c>
      <c r="F5" s="61">
        <v>4091.3514041789999</v>
      </c>
      <c r="G5" s="61">
        <v>4188.2117327659998</v>
      </c>
      <c r="H5" s="61">
        <v>4315.459283747</v>
      </c>
      <c r="I5" s="61">
        <v>4181.33</v>
      </c>
      <c r="J5" s="61">
        <v>4188.54</v>
      </c>
      <c r="K5" s="61">
        <v>4219.6313216554199</v>
      </c>
      <c r="L5" s="61">
        <v>4263.8696966873995</v>
      </c>
      <c r="M5" s="61">
        <v>4189.8979872285299</v>
      </c>
      <c r="N5" s="61">
        <v>4258.5650869909505</v>
      </c>
      <c r="O5" s="61">
        <v>4421.97483648258</v>
      </c>
    </row>
    <row r="6" spans="1:15">
      <c r="A6" s="15">
        <v>4</v>
      </c>
      <c r="B6" s="16" t="s">
        <v>15</v>
      </c>
      <c r="C6" s="61">
        <v>22.097148786999998</v>
      </c>
      <c r="D6" s="61">
        <v>22.245774770000001</v>
      </c>
      <c r="E6" s="61">
        <v>22.389756191</v>
      </c>
      <c r="F6" s="61">
        <v>22.524448488000001</v>
      </c>
      <c r="G6" s="61">
        <v>22.668429912000001</v>
      </c>
      <c r="H6" s="61">
        <v>22.812411334</v>
      </c>
      <c r="I6" s="61">
        <v>22.95</v>
      </c>
      <c r="J6" s="61">
        <v>23.1</v>
      </c>
      <c r="K6" s="61">
        <v>41.641898021000003</v>
      </c>
      <c r="L6" s="61">
        <v>41.922688923000003</v>
      </c>
      <c r="M6" s="61">
        <v>42.203479825000002</v>
      </c>
      <c r="N6" s="61">
        <v>120.01637943999999</v>
      </c>
      <c r="O6" s="61">
        <v>92.956728486000003</v>
      </c>
    </row>
    <row r="7" spans="1:15">
      <c r="A7" s="15">
        <v>5</v>
      </c>
      <c r="B7" s="16" t="s">
        <v>16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>
      <c r="A8" s="15">
        <v>6</v>
      </c>
      <c r="B8" s="16" t="s">
        <v>17</v>
      </c>
      <c r="C8" s="61">
        <v>7078.6148021119998</v>
      </c>
      <c r="D8" s="61">
        <v>7132.1575723100004</v>
      </c>
      <c r="E8" s="61">
        <v>7167.736282891</v>
      </c>
      <c r="F8" s="61">
        <v>7149.5532280369998</v>
      </c>
      <c r="G8" s="61">
        <v>7268.3846659410001</v>
      </c>
      <c r="H8" s="61">
        <v>7294.9388270939999</v>
      </c>
      <c r="I8" s="61">
        <v>7406.46</v>
      </c>
      <c r="J8" s="61">
        <v>7528.7</v>
      </c>
      <c r="K8" s="61">
        <v>7684.4015307090003</v>
      </c>
      <c r="L8" s="61">
        <v>7778.3761181939999</v>
      </c>
      <c r="M8" s="61">
        <v>7899.1918910240001</v>
      </c>
      <c r="N8" s="61">
        <v>7859.3822608259998</v>
      </c>
      <c r="O8" s="61">
        <v>7927.4855687250001</v>
      </c>
    </row>
    <row r="9" spans="1:15">
      <c r="A9" s="15">
        <v>7</v>
      </c>
      <c r="B9" s="16" t="s">
        <v>18</v>
      </c>
      <c r="C9" s="61">
        <v>6099.08073805</v>
      </c>
      <c r="D9" s="61">
        <v>5885.0913235950002</v>
      </c>
      <c r="E9" s="61">
        <v>5901.1687128949998</v>
      </c>
      <c r="F9" s="61">
        <v>5864.1591008679998</v>
      </c>
      <c r="G9" s="61">
        <v>6015.1022525553799</v>
      </c>
      <c r="H9" s="61">
        <v>6091.7258003233801</v>
      </c>
      <c r="I9" s="61">
        <v>6060.8</v>
      </c>
      <c r="J9" s="61">
        <v>6030.59</v>
      </c>
      <c r="K9" s="61">
        <v>6272.66570049238</v>
      </c>
      <c r="L9" s="61">
        <v>6501.9451720033803</v>
      </c>
      <c r="M9" s="61">
        <v>6746.7629639408797</v>
      </c>
      <c r="N9" s="61">
        <v>6569.4829855128801</v>
      </c>
      <c r="O9" s="61">
        <v>6620.9154548988799</v>
      </c>
    </row>
    <row r="10" spans="1:15">
      <c r="A10" s="15">
        <v>8</v>
      </c>
      <c r="B10" s="16" t="s">
        <v>19</v>
      </c>
      <c r="C10" s="61">
        <v>7524.8364148540004</v>
      </c>
      <c r="D10" s="61">
        <v>7557.4019849400001</v>
      </c>
      <c r="E10" s="61">
        <v>7681.9062186680003</v>
      </c>
      <c r="F10" s="61">
        <v>7477.3194536540004</v>
      </c>
      <c r="G10" s="61">
        <v>7465.7552505379999</v>
      </c>
      <c r="H10" s="61">
        <v>7462.5616777830001</v>
      </c>
      <c r="I10" s="61">
        <v>7646.09</v>
      </c>
      <c r="J10" s="61">
        <v>7615.36</v>
      </c>
      <c r="K10" s="61">
        <v>7591.3942857860002</v>
      </c>
      <c r="L10" s="61">
        <v>7575.8018275459999</v>
      </c>
      <c r="M10" s="61">
        <v>7441.4567885930001</v>
      </c>
      <c r="N10" s="61">
        <v>7475.9259315669997</v>
      </c>
      <c r="O10" s="61">
        <v>7519.6245494479999</v>
      </c>
    </row>
    <row r="11" spans="1:15">
      <c r="A11" s="15">
        <v>9</v>
      </c>
      <c r="B11" s="16" t="s">
        <v>20</v>
      </c>
      <c r="C11" s="61">
        <v>211.436135882</v>
      </c>
      <c r="D11" s="61">
        <v>209.077898237</v>
      </c>
      <c r="E11" s="61">
        <v>201.29282260700001</v>
      </c>
      <c r="F11" s="61">
        <v>197.55500796000001</v>
      </c>
      <c r="G11" s="61">
        <v>193.169825726</v>
      </c>
      <c r="H11" s="61">
        <v>192.11867237800001</v>
      </c>
      <c r="I11" s="61">
        <v>193.75</v>
      </c>
      <c r="J11" s="61">
        <v>209.35</v>
      </c>
      <c r="K11" s="61">
        <v>217.081953551</v>
      </c>
      <c r="L11" s="61">
        <v>213.15359780399999</v>
      </c>
      <c r="M11" s="61">
        <v>209.574549461</v>
      </c>
      <c r="N11" s="61">
        <v>221.175840927</v>
      </c>
      <c r="O11" s="61">
        <v>255.820397679</v>
      </c>
    </row>
    <row r="12" spans="1:15">
      <c r="A12" s="15">
        <v>10</v>
      </c>
      <c r="B12" s="16" t="s">
        <v>9</v>
      </c>
      <c r="C12" s="20">
        <v>2350.5834733980005</v>
      </c>
      <c r="D12" s="20">
        <v>2300.2737595890003</v>
      </c>
      <c r="E12" s="20">
        <v>2444.537715682</v>
      </c>
      <c r="F12" s="20">
        <v>2335.4596192870008</v>
      </c>
      <c r="G12" s="20">
        <v>2352.7664331629999</v>
      </c>
      <c r="H12" s="20">
        <v>2327.776669642144</v>
      </c>
      <c r="I12" s="20">
        <v>2323.13</v>
      </c>
      <c r="J12" s="20">
        <v>2289.5300000000002</v>
      </c>
      <c r="K12" s="20">
        <v>2386.5047748534698</v>
      </c>
      <c r="L12" s="20">
        <v>2355.5509542575187</v>
      </c>
      <c r="M12" s="20">
        <v>2365.4180850540001</v>
      </c>
      <c r="N12" s="20">
        <v>2362.3580156319999</v>
      </c>
      <c r="O12" s="20">
        <v>2400.690325399999</v>
      </c>
    </row>
    <row r="13" spans="1:15">
      <c r="A13" s="15">
        <v>11</v>
      </c>
      <c r="B13" s="16" t="s">
        <v>21</v>
      </c>
      <c r="C13" s="20">
        <v>51.996605000000002</v>
      </c>
      <c r="D13" s="20">
        <v>48</v>
      </c>
      <c r="E13" s="20">
        <v>63.965412518999997</v>
      </c>
      <c r="F13" s="20">
        <v>63.951651519000002</v>
      </c>
      <c r="G13" s="20">
        <v>63.951127</v>
      </c>
      <c r="H13" s="20">
        <v>63.956445000000002</v>
      </c>
      <c r="I13" s="20">
        <v>63.95</v>
      </c>
      <c r="J13" s="20">
        <v>62.99</v>
      </c>
      <c r="K13" s="20">
        <v>62.994</v>
      </c>
      <c r="L13" s="20">
        <v>62.994</v>
      </c>
      <c r="M13" s="20">
        <v>62.994</v>
      </c>
      <c r="N13" s="20">
        <v>63.017260450999999</v>
      </c>
      <c r="O13" s="20">
        <v>63.016186843</v>
      </c>
    </row>
    <row r="14" spans="1:15">
      <c r="A14" s="15">
        <v>12</v>
      </c>
      <c r="B14" s="16" t="s">
        <v>22</v>
      </c>
      <c r="C14" s="20">
        <v>321.62715762599998</v>
      </c>
      <c r="D14" s="20">
        <v>319.38957450200002</v>
      </c>
      <c r="E14" s="20">
        <v>311.61283517200002</v>
      </c>
      <c r="F14" s="20">
        <v>301.685261658</v>
      </c>
      <c r="G14" s="20">
        <v>322.13646820299999</v>
      </c>
      <c r="H14" s="20">
        <v>296.71766213900003</v>
      </c>
      <c r="I14" s="20">
        <v>290.82</v>
      </c>
      <c r="J14" s="20">
        <v>290</v>
      </c>
      <c r="K14" s="20">
        <v>286.99231496099998</v>
      </c>
      <c r="L14" s="20">
        <v>281.91566400400001</v>
      </c>
      <c r="M14" s="20">
        <v>282.718764389</v>
      </c>
      <c r="N14" s="20">
        <v>279.41754954800001</v>
      </c>
      <c r="O14" s="20">
        <v>276.41144602999998</v>
      </c>
    </row>
    <row r="15" spans="1:15">
      <c r="A15" s="15">
        <v>13</v>
      </c>
      <c r="B15" s="16" t="s">
        <v>23</v>
      </c>
      <c r="C15" s="20">
        <v>40.000166624999999</v>
      </c>
      <c r="D15" s="20">
        <v>39.784325975000002</v>
      </c>
      <c r="E15" s="20">
        <v>39.904795174999997</v>
      </c>
      <c r="F15" s="20">
        <v>41.410660174999997</v>
      </c>
      <c r="G15" s="20">
        <v>38.575241750000004</v>
      </c>
      <c r="H15" s="20">
        <v>38.663083874999998</v>
      </c>
      <c r="I15" s="20">
        <v>38.44</v>
      </c>
      <c r="J15" s="20">
        <v>38.58</v>
      </c>
      <c r="K15" s="20">
        <v>38.713279374999999</v>
      </c>
      <c r="L15" s="20">
        <v>38.452262775000001</v>
      </c>
      <c r="M15" s="20">
        <v>38.452262775000001</v>
      </c>
      <c r="N15" s="20">
        <v>38.575241750000004</v>
      </c>
      <c r="O15" s="20">
        <v>38.831238800000001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1293.8166220380001</v>
      </c>
      <c r="D18" s="20">
        <v>1293.081345303</v>
      </c>
      <c r="E18" s="20">
        <v>1298.953168193</v>
      </c>
      <c r="F18" s="20">
        <v>1298.9328940349999</v>
      </c>
      <c r="G18" s="20">
        <v>1298.9126173</v>
      </c>
      <c r="H18" s="20">
        <v>1335.6050175589999</v>
      </c>
      <c r="I18" s="20">
        <v>1335.58</v>
      </c>
      <c r="J18" s="20">
        <v>1338.02</v>
      </c>
      <c r="K18" s="20">
        <v>1337.795351639</v>
      </c>
      <c r="L18" s="20">
        <v>1431.9850723269999</v>
      </c>
      <c r="M18" s="20">
        <v>1431.559795592</v>
      </c>
      <c r="N18" s="20">
        <v>1431.5395188570001</v>
      </c>
      <c r="O18" s="20">
        <v>1432.4440953369999</v>
      </c>
    </row>
    <row r="19" spans="1:15">
      <c r="A19" s="15">
        <v>17</v>
      </c>
      <c r="B19" s="16" t="s">
        <v>27</v>
      </c>
      <c r="C19" s="20">
        <v>384.70798288100002</v>
      </c>
      <c r="D19" s="20">
        <v>384.70798288100002</v>
      </c>
      <c r="E19" s="20">
        <v>384.70798288100002</v>
      </c>
      <c r="F19" s="20">
        <v>384.70798288100002</v>
      </c>
      <c r="G19" s="20">
        <v>384.70798288100002</v>
      </c>
      <c r="H19" s="20">
        <v>384.70798288100002</v>
      </c>
      <c r="I19" s="20">
        <v>384.71</v>
      </c>
      <c r="J19" s="20">
        <v>384.71</v>
      </c>
      <c r="K19" s="20">
        <v>384.70798288100002</v>
      </c>
      <c r="L19" s="20">
        <v>388.70798288100002</v>
      </c>
      <c r="M19" s="20">
        <v>384.70798288100002</v>
      </c>
      <c r="N19" s="20">
        <v>384.42611213100002</v>
      </c>
      <c r="O19" s="20">
        <v>384.42611213100002</v>
      </c>
    </row>
    <row r="20" spans="1:15">
      <c r="A20" s="15">
        <v>18</v>
      </c>
      <c r="B20" s="16" t="s">
        <v>28</v>
      </c>
      <c r="C20" s="20">
        <v>682.065978374</v>
      </c>
      <c r="D20" s="20">
        <v>681.61699267500001</v>
      </c>
      <c r="E20" s="20">
        <v>681.60319921400003</v>
      </c>
      <c r="F20" s="20">
        <v>681.58940575400004</v>
      </c>
      <c r="G20" s="20">
        <v>681.57530145299995</v>
      </c>
      <c r="H20" s="20">
        <v>681.56119715299997</v>
      </c>
      <c r="I20" s="20">
        <v>681.55</v>
      </c>
      <c r="J20" s="20">
        <v>681.53</v>
      </c>
      <c r="K20" s="20">
        <v>681.52003659900004</v>
      </c>
      <c r="L20" s="20">
        <v>681.50041822799994</v>
      </c>
      <c r="M20" s="20">
        <v>677.94324879999999</v>
      </c>
      <c r="N20" s="20">
        <v>678.43087301699995</v>
      </c>
      <c r="O20" s="20">
        <v>678.41676871799996</v>
      </c>
    </row>
    <row r="21" spans="1:15">
      <c r="A21" s="15">
        <v>19</v>
      </c>
      <c r="B21" s="16" t="s">
        <v>29</v>
      </c>
      <c r="C21" s="20">
        <v>207.479491817</v>
      </c>
      <c r="D21" s="20">
        <v>208.161207448</v>
      </c>
      <c r="E21" s="20">
        <v>207.13841737300001</v>
      </c>
      <c r="F21" s="20">
        <v>208.686250242</v>
      </c>
      <c r="G21" s="20">
        <v>208.61373992</v>
      </c>
      <c r="H21" s="20">
        <v>199.46601010099999</v>
      </c>
      <c r="I21" s="20">
        <v>209.56</v>
      </c>
      <c r="J21" s="20">
        <v>209.47</v>
      </c>
      <c r="K21" s="20">
        <v>208.168750168</v>
      </c>
      <c r="L21" s="20">
        <v>198.186995443</v>
      </c>
      <c r="M21" s="20">
        <v>169.88319390300001</v>
      </c>
      <c r="N21" s="20">
        <v>169.81682926100001</v>
      </c>
      <c r="O21" s="20">
        <v>172.619761501</v>
      </c>
    </row>
    <row r="22" spans="1:15">
      <c r="A22" s="18">
        <v>20</v>
      </c>
      <c r="B22" s="19" t="s">
        <v>30</v>
      </c>
      <c r="C22" s="60">
        <v>30841.682798336089</v>
      </c>
      <c r="D22" s="60">
        <v>30718.706295884538</v>
      </c>
      <c r="E22" s="60">
        <v>30945.279325582</v>
      </c>
      <c r="F22" s="60">
        <v>30621.935537748999</v>
      </c>
      <c r="G22" s="60">
        <v>30912.262552472377</v>
      </c>
      <c r="H22" s="60">
        <v>31091.766289281521</v>
      </c>
      <c r="I22" s="60">
        <v>31150.31</v>
      </c>
      <c r="J22" s="60">
        <v>31239.99</v>
      </c>
      <c r="K22" s="60">
        <v>31804.804431002161</v>
      </c>
      <c r="L22" s="60">
        <v>32044.084140191379</v>
      </c>
      <c r="M22" s="60">
        <v>32347.19326404656</v>
      </c>
      <c r="N22" s="60">
        <v>32343.613431139558</v>
      </c>
      <c r="O22" s="60">
        <v>32565.803444422647</v>
      </c>
    </row>
    <row r="23" spans="1:15">
      <c r="A23" s="15">
        <v>21</v>
      </c>
      <c r="B23" s="16" t="s">
        <v>31</v>
      </c>
      <c r="C23" s="20">
        <v>80.858731658470006</v>
      </c>
      <c r="D23" s="20">
        <v>99.095618825239995</v>
      </c>
      <c r="E23" s="20">
        <v>118.58349824666</v>
      </c>
      <c r="F23" s="20">
        <v>192.16960722100001</v>
      </c>
      <c r="G23" s="20">
        <v>72.888389903000004</v>
      </c>
      <c r="H23" s="20">
        <v>86.172200494025759</v>
      </c>
      <c r="I23" s="20">
        <v>75.489999999999995</v>
      </c>
      <c r="J23" s="20">
        <v>74.97</v>
      </c>
      <c r="K23" s="20">
        <v>90.150418012798383</v>
      </c>
      <c r="L23" s="20">
        <v>75.340394283650781</v>
      </c>
      <c r="M23" s="20">
        <v>100.00171596768</v>
      </c>
      <c r="N23" s="20">
        <v>270.85772822669651</v>
      </c>
      <c r="O23" s="20">
        <v>306.89183178131998</v>
      </c>
    </row>
    <row r="24" spans="1:15">
      <c r="A24" s="15">
        <v>22</v>
      </c>
      <c r="B24" s="17" t="s">
        <v>32</v>
      </c>
      <c r="C24" s="20">
        <v>50.143005355</v>
      </c>
      <c r="D24" s="20">
        <v>46.458095810000003</v>
      </c>
      <c r="E24" s="20">
        <v>43.599070228000002</v>
      </c>
      <c r="F24" s="20">
        <v>53.145831788000002</v>
      </c>
      <c r="G24" s="20">
        <v>44.377836889999998</v>
      </c>
      <c r="H24" s="20">
        <v>51.884989619999999</v>
      </c>
      <c r="I24" s="20">
        <v>47.36</v>
      </c>
      <c r="J24" s="20">
        <v>44.51</v>
      </c>
      <c r="K24" s="20">
        <v>44.449214435000002</v>
      </c>
      <c r="L24" s="20">
        <v>44.328805144</v>
      </c>
      <c r="M24" s="20">
        <v>43.520342814999999</v>
      </c>
      <c r="N24" s="20">
        <v>44.839435473000002</v>
      </c>
      <c r="O24" s="20">
        <v>40.607732998000003</v>
      </c>
    </row>
    <row r="25" spans="1:15">
      <c r="A25" s="15">
        <v>23</v>
      </c>
      <c r="B25" s="17" t="s">
        <v>33</v>
      </c>
      <c r="C25" s="20">
        <v>14.784812881000001</v>
      </c>
      <c r="D25" s="20">
        <v>13.826767453</v>
      </c>
      <c r="E25" s="20">
        <v>10.875814099999999</v>
      </c>
      <c r="F25" s="20">
        <v>16.503686600999998</v>
      </c>
      <c r="G25" s="20">
        <v>12.238059279</v>
      </c>
      <c r="H25" s="20">
        <v>15.696722002</v>
      </c>
      <c r="I25" s="20">
        <v>13.44</v>
      </c>
      <c r="J25" s="20">
        <v>12.35</v>
      </c>
      <c r="K25" s="20">
        <v>12.282763109999999</v>
      </c>
      <c r="L25" s="20">
        <v>15.363075811</v>
      </c>
      <c r="M25" s="20">
        <v>13.580275460999999</v>
      </c>
      <c r="N25" s="20">
        <v>14.9592274</v>
      </c>
      <c r="O25" s="20">
        <v>20.352657633</v>
      </c>
    </row>
    <row r="26" spans="1:15">
      <c r="A26" s="15">
        <v>25</v>
      </c>
      <c r="B26" s="16" t="s">
        <v>35</v>
      </c>
      <c r="C26" s="20">
        <v>1.273079361</v>
      </c>
      <c r="D26" s="20">
        <v>1.6533695310000001</v>
      </c>
      <c r="E26" s="20">
        <v>2.2754468370000001</v>
      </c>
      <c r="F26" s="20">
        <v>2.787303546</v>
      </c>
      <c r="G26" s="20">
        <v>2.8457861929999999</v>
      </c>
      <c r="H26" s="20">
        <v>2.8712685200000001</v>
      </c>
      <c r="I26" s="20">
        <v>2.93</v>
      </c>
      <c r="J26" s="20">
        <v>2.96</v>
      </c>
      <c r="K26" s="20">
        <v>3.0105266849999999</v>
      </c>
      <c r="L26" s="20">
        <v>3.0628325460000001</v>
      </c>
      <c r="M26" s="20">
        <v>3.1159597469999998</v>
      </c>
      <c r="N26" s="20">
        <v>3.169212264</v>
      </c>
      <c r="O26" s="20">
        <v>3.2224647809999998</v>
      </c>
    </row>
    <row r="27" spans="1:15">
      <c r="A27" s="15">
        <v>26</v>
      </c>
      <c r="B27" s="16" t="s">
        <v>36</v>
      </c>
      <c r="C27" s="20">
        <v>56.879008253999999</v>
      </c>
      <c r="D27" s="20">
        <v>58.281745704000002</v>
      </c>
      <c r="E27" s="20">
        <v>59.265398044000001</v>
      </c>
      <c r="F27" s="20">
        <v>59.975301113999997</v>
      </c>
      <c r="G27" s="20">
        <v>62.323601496000002</v>
      </c>
      <c r="H27" s="20">
        <v>62.100910012999996</v>
      </c>
      <c r="I27" s="20">
        <v>61.9</v>
      </c>
      <c r="J27" s="20">
        <v>62.16</v>
      </c>
      <c r="K27" s="20">
        <v>63.451148089999997</v>
      </c>
      <c r="L27" s="20">
        <v>53.369540755000003</v>
      </c>
      <c r="M27" s="20">
        <v>53.555369018999997</v>
      </c>
      <c r="N27" s="20">
        <v>53.907981663999998</v>
      </c>
      <c r="O27" s="20">
        <v>54.374561004999997</v>
      </c>
    </row>
    <row r="28" spans="1:15">
      <c r="A28" s="15">
        <v>27</v>
      </c>
      <c r="B28" s="16" t="s">
        <v>37</v>
      </c>
      <c r="C28" s="20">
        <v>44.224649638000002</v>
      </c>
      <c r="D28" s="20">
        <v>33.863785712999999</v>
      </c>
      <c r="E28" s="20">
        <v>72.591799612000003</v>
      </c>
      <c r="F28" s="20">
        <v>78.706793239000007</v>
      </c>
      <c r="G28" s="20">
        <v>102.438954423</v>
      </c>
      <c r="H28" s="20">
        <v>76.545336578000004</v>
      </c>
      <c r="I28" s="20">
        <v>69.510000000000005</v>
      </c>
      <c r="J28" s="20">
        <v>75.92</v>
      </c>
      <c r="K28" s="20">
        <v>85.765270177999994</v>
      </c>
      <c r="L28" s="20">
        <v>70.285196924000005</v>
      </c>
      <c r="M28" s="20">
        <v>144.82615994700001</v>
      </c>
      <c r="N28" s="20">
        <v>104.992188501</v>
      </c>
      <c r="O28" s="20">
        <v>210.78169329299999</v>
      </c>
    </row>
    <row r="29" spans="1:15">
      <c r="A29" s="15">
        <v>28</v>
      </c>
      <c r="B29" s="16" t="s">
        <v>38</v>
      </c>
      <c r="C29" s="20">
        <v>316.54523451</v>
      </c>
      <c r="D29" s="20">
        <v>354.50189632500002</v>
      </c>
      <c r="E29" s="20">
        <v>221.855119178</v>
      </c>
      <c r="F29" s="20">
        <v>251.767422227</v>
      </c>
      <c r="G29" s="20">
        <v>281.00674579906484</v>
      </c>
      <c r="H29" s="20">
        <v>288.82228564091002</v>
      </c>
      <c r="I29" s="20">
        <v>269.60000000000002</v>
      </c>
      <c r="J29" s="20">
        <v>326.05</v>
      </c>
      <c r="K29" s="20">
        <v>227.1888046830025</v>
      </c>
      <c r="L29" s="20">
        <v>256.73807073831</v>
      </c>
      <c r="M29" s="20">
        <v>295.62666946800096</v>
      </c>
      <c r="N29" s="20">
        <v>297.81458224400319</v>
      </c>
      <c r="O29" s="20">
        <v>279.95982571191001</v>
      </c>
    </row>
    <row r="30" spans="1:15">
      <c r="A30" s="15">
        <v>29</v>
      </c>
      <c r="B30" s="16" t="s">
        <v>39</v>
      </c>
      <c r="C30" s="20">
        <v>55.996792657999997</v>
      </c>
      <c r="D30" s="20">
        <v>54.917393566000001</v>
      </c>
      <c r="E30" s="20">
        <v>54.320979346000001</v>
      </c>
      <c r="F30" s="20">
        <v>51.603606108999998</v>
      </c>
      <c r="G30" s="20">
        <v>51.400807342</v>
      </c>
      <c r="H30" s="20">
        <v>50.169916911000001</v>
      </c>
      <c r="I30" s="20">
        <v>50.23</v>
      </c>
      <c r="J30" s="20">
        <v>50.54</v>
      </c>
      <c r="K30" s="20">
        <v>51.146836000999997</v>
      </c>
      <c r="L30" s="20">
        <v>43.564531111999997</v>
      </c>
      <c r="M30" s="20">
        <v>43.150614056000002</v>
      </c>
      <c r="N30" s="20">
        <v>43.254027911999998</v>
      </c>
      <c r="O30" s="20">
        <v>35.597063061999997</v>
      </c>
    </row>
    <row r="31" spans="1:15">
      <c r="A31" s="18">
        <v>30</v>
      </c>
      <c r="B31" s="19" t="s">
        <v>40</v>
      </c>
      <c r="C31" s="21">
        <v>620.70531431546999</v>
      </c>
      <c r="D31" s="21">
        <v>662.59867292724005</v>
      </c>
      <c r="E31" s="21">
        <v>583.36712559166006</v>
      </c>
      <c r="F31" s="21">
        <v>706.65955184500001</v>
      </c>
      <c r="G31" s="21">
        <v>629.52018132506487</v>
      </c>
      <c r="H31" s="21">
        <v>634.26362977893575</v>
      </c>
      <c r="I31" s="21">
        <v>590.45000000000005</v>
      </c>
      <c r="J31" s="21">
        <v>649.45000000000005</v>
      </c>
      <c r="K31" s="21">
        <v>577.4449811948009</v>
      </c>
      <c r="L31" s="21">
        <v>562.05244731396078</v>
      </c>
      <c r="M31" s="21">
        <v>697.37710648068094</v>
      </c>
      <c r="N31" s="21">
        <v>833.79438368469971</v>
      </c>
      <c r="O31" s="21">
        <v>951.78783026523013</v>
      </c>
    </row>
    <row r="32" spans="1:15">
      <c r="A32" s="15">
        <v>31</v>
      </c>
      <c r="B32" s="16" t="s">
        <v>41</v>
      </c>
      <c r="C32" s="20">
        <v>11.164280811999999</v>
      </c>
      <c r="D32" s="20">
        <v>11.716505624</v>
      </c>
      <c r="E32" s="20">
        <v>11.049720011</v>
      </c>
      <c r="F32" s="20">
        <v>10.992439609</v>
      </c>
      <c r="G32" s="20">
        <v>10.932671256000001</v>
      </c>
      <c r="H32" s="20">
        <v>11.055297418</v>
      </c>
      <c r="I32" s="20">
        <v>11.69</v>
      </c>
      <c r="J32" s="20">
        <v>11.62</v>
      </c>
      <c r="K32" s="20">
        <v>10.676093590000001</v>
      </c>
      <c r="L32" s="20">
        <v>10.616325238</v>
      </c>
      <c r="M32" s="20">
        <v>10.189446878</v>
      </c>
      <c r="N32" s="20">
        <v>10.11429195</v>
      </c>
      <c r="O32" s="20">
        <v>10.600960216000001</v>
      </c>
    </row>
    <row r="33" spans="1:15">
      <c r="A33" s="15">
        <v>32</v>
      </c>
      <c r="B33" s="16" t="s">
        <v>42</v>
      </c>
      <c r="C33" s="20">
        <v>3.4478566003400002</v>
      </c>
      <c r="D33" s="20">
        <v>3.1854893909999999</v>
      </c>
      <c r="E33" s="20">
        <v>3.5198241449999998</v>
      </c>
      <c r="F33" s="20">
        <v>3.4220680429999999</v>
      </c>
      <c r="G33" s="20">
        <v>3.3266700020000002</v>
      </c>
      <c r="H33" s="20">
        <v>3.2651287120000001</v>
      </c>
      <c r="I33" s="20">
        <v>2.4700000000000002</v>
      </c>
      <c r="J33" s="20">
        <v>2.06</v>
      </c>
      <c r="K33" s="20">
        <v>3.2033209220000001</v>
      </c>
      <c r="L33" s="20">
        <v>3.1437494990000001</v>
      </c>
      <c r="M33" s="20">
        <v>3.302780034</v>
      </c>
      <c r="N33" s="20">
        <v>3.170981447</v>
      </c>
      <c r="O33" s="20">
        <v>2.4131388509999998</v>
      </c>
    </row>
    <row r="34" spans="1:15">
      <c r="A34" s="15">
        <v>33</v>
      </c>
      <c r="B34" s="16" t="s">
        <v>43</v>
      </c>
      <c r="C34" s="20">
        <v>1.89344690767</v>
      </c>
      <c r="D34" s="20">
        <v>1.8922541340000001</v>
      </c>
      <c r="E34" s="20">
        <v>1.8739743010000001</v>
      </c>
      <c r="F34" s="20">
        <v>1.852308504</v>
      </c>
      <c r="G34" s="20">
        <v>1.801712132</v>
      </c>
      <c r="H34" s="20">
        <v>4.7173134110000001</v>
      </c>
      <c r="I34" s="20">
        <v>4.3899999999999997</v>
      </c>
      <c r="J34" s="20">
        <v>4.16</v>
      </c>
      <c r="K34" s="20">
        <v>3.7811738309999998</v>
      </c>
      <c r="L34" s="20">
        <v>3.4994940429999999</v>
      </c>
      <c r="M34" s="20">
        <v>3.4372121130000002</v>
      </c>
      <c r="N34" s="20">
        <v>3.601144659</v>
      </c>
      <c r="O34" s="20">
        <v>3.314167034</v>
      </c>
    </row>
    <row r="35" spans="1:15">
      <c r="A35" s="15">
        <v>34</v>
      </c>
      <c r="B35" s="16" t="s">
        <v>44</v>
      </c>
      <c r="C35" s="20">
        <v>1.065016366</v>
      </c>
      <c r="D35" s="20">
        <v>1.8569731330000001</v>
      </c>
      <c r="E35" s="20">
        <v>1.8180609210000001</v>
      </c>
      <c r="F35" s="20">
        <v>1.7513641289999999</v>
      </c>
      <c r="G35" s="20">
        <v>1.6705382090000001</v>
      </c>
      <c r="H35" s="20">
        <v>1.5764214240000001</v>
      </c>
      <c r="I35" s="20">
        <v>1.49</v>
      </c>
      <c r="J35" s="20">
        <v>1.4</v>
      </c>
      <c r="K35" s="20">
        <v>1.325747394</v>
      </c>
      <c r="L35" s="20">
        <v>1.404569883</v>
      </c>
      <c r="M35" s="20">
        <v>1.392811399</v>
      </c>
      <c r="N35" s="20">
        <v>1.352930886</v>
      </c>
      <c r="O35" s="20">
        <v>1.5591145120000001</v>
      </c>
    </row>
    <row r="36" spans="1:15">
      <c r="A36" s="15">
        <v>35</v>
      </c>
      <c r="B36" s="16" t="s">
        <v>45</v>
      </c>
      <c r="C36" s="20">
        <v>8.0650175000000004E-2</v>
      </c>
      <c r="D36" s="20">
        <v>8.4552314000000003E-2</v>
      </c>
      <c r="E36" s="20">
        <v>7.9804449E-2</v>
      </c>
      <c r="F36" s="20">
        <v>7.7512044000000002E-2</v>
      </c>
      <c r="G36" s="20">
        <v>7.5219638000000005E-2</v>
      </c>
      <c r="H36" s="20">
        <v>2.9656499999999998E-3</v>
      </c>
      <c r="I36" s="20">
        <v>0</v>
      </c>
      <c r="J36" s="20">
        <v>0</v>
      </c>
      <c r="K36" s="20">
        <v>6.5987812000000007E-2</v>
      </c>
      <c r="L36" s="20">
        <v>6.3730822000000006E-2</v>
      </c>
      <c r="M36" s="20">
        <v>6.8698834E-2</v>
      </c>
      <c r="N36" s="20">
        <v>6.6321405999999999E-2</v>
      </c>
      <c r="O36" s="20">
        <v>9.8319000000000004E-2</v>
      </c>
    </row>
    <row r="37" spans="1:15">
      <c r="A37" s="18">
        <v>36</v>
      </c>
      <c r="B37" s="19" t="s">
        <v>46</v>
      </c>
      <c r="C37" s="60">
        <v>17.651250861010002</v>
      </c>
      <c r="D37" s="60">
        <v>18.735774595999999</v>
      </c>
      <c r="E37" s="60">
        <v>18.341383827000001</v>
      </c>
      <c r="F37" s="60">
        <v>18.095692328999998</v>
      </c>
      <c r="G37" s="60">
        <v>17.806811237000002</v>
      </c>
      <c r="H37" s="60">
        <v>20.617126615</v>
      </c>
      <c r="I37" s="60">
        <v>20.05</v>
      </c>
      <c r="J37" s="60">
        <v>19.239999999999998</v>
      </c>
      <c r="K37" s="60">
        <v>19.052323549</v>
      </c>
      <c r="L37" s="60">
        <v>18.727869484999999</v>
      </c>
      <c r="M37" s="60">
        <v>18.390949257999999</v>
      </c>
      <c r="N37" s="60">
        <v>18.305670348</v>
      </c>
      <c r="O37" s="60">
        <v>17.985699613000001</v>
      </c>
    </row>
    <row r="38" spans="1:15">
      <c r="A38" s="18">
        <v>37</v>
      </c>
      <c r="B38" s="19" t="s">
        <v>47</v>
      </c>
      <c r="C38" s="60">
        <v>73.795457306000003</v>
      </c>
      <c r="D38" s="60">
        <v>74.237850718999994</v>
      </c>
      <c r="E38" s="60">
        <v>87.943201825000003</v>
      </c>
      <c r="F38" s="60">
        <v>88.026632930999995</v>
      </c>
      <c r="G38" s="60">
        <v>85.257214036999997</v>
      </c>
      <c r="H38" s="60">
        <v>80.881737005999994</v>
      </c>
      <c r="I38" s="60">
        <v>79.819999999999993</v>
      </c>
      <c r="J38" s="60">
        <v>78.75</v>
      </c>
      <c r="K38" s="60">
        <v>78.690580323999995</v>
      </c>
      <c r="L38" s="60">
        <v>75.126861430000005</v>
      </c>
      <c r="M38" s="60">
        <v>78.827676436000004</v>
      </c>
      <c r="N38" s="60">
        <v>77.667673641999997</v>
      </c>
      <c r="O38" s="60">
        <v>76.567338648000003</v>
      </c>
    </row>
    <row r="39" spans="1:15">
      <c r="A39" s="18">
        <v>38</v>
      </c>
      <c r="B39" s="19" t="s">
        <v>48</v>
      </c>
      <c r="C39" s="60">
        <v>31553.834820818571</v>
      </c>
      <c r="D39" s="60">
        <v>31474.278594126783</v>
      </c>
      <c r="E39" s="60">
        <v>31634.931036825659</v>
      </c>
      <c r="F39" s="60">
        <v>31434.717414854</v>
      </c>
      <c r="G39" s="60">
        <v>31644.846759071439</v>
      </c>
      <c r="H39" s="60">
        <v>31827.52878268146</v>
      </c>
      <c r="I39" s="60">
        <v>31840.62</v>
      </c>
      <c r="J39" s="60">
        <v>31987.43</v>
      </c>
      <c r="K39" s="60">
        <v>32479.992316069962</v>
      </c>
      <c r="L39" s="60">
        <v>32699.99131842034</v>
      </c>
      <c r="M39" s="60">
        <v>33141.788996221236</v>
      </c>
      <c r="N39" s="60">
        <v>33273.381158814256</v>
      </c>
      <c r="O39" s="60">
        <v>33612.144312948876</v>
      </c>
    </row>
    <row r="40" spans="1:15">
      <c r="A40" s="15">
        <v>39</v>
      </c>
      <c r="B40" s="16" t="s">
        <v>49</v>
      </c>
      <c r="C40" s="20">
        <v>76.448591172869996</v>
      </c>
      <c r="D40" s="20">
        <v>72.429169559000002</v>
      </c>
      <c r="E40" s="20">
        <v>64.863215887999999</v>
      </c>
      <c r="F40" s="20">
        <v>101.778487734</v>
      </c>
      <c r="G40" s="20">
        <v>89.160056881000003</v>
      </c>
      <c r="H40" s="20">
        <v>78.109289993000004</v>
      </c>
      <c r="I40" s="20">
        <v>75.94</v>
      </c>
      <c r="J40" s="20">
        <v>75.91</v>
      </c>
      <c r="K40" s="20">
        <v>65.659671471999999</v>
      </c>
      <c r="L40" s="20">
        <v>65.963398343999998</v>
      </c>
      <c r="M40" s="20">
        <v>71.017568608999994</v>
      </c>
      <c r="N40" s="20">
        <v>77.877590510000005</v>
      </c>
      <c r="O40" s="20">
        <v>80.089728746000006</v>
      </c>
    </row>
    <row r="41" spans="1:15">
      <c r="A41" s="15">
        <v>40</v>
      </c>
      <c r="B41" s="16" t="s">
        <v>50</v>
      </c>
      <c r="C41" s="20">
        <v>45.449970493999999</v>
      </c>
      <c r="D41" s="20">
        <v>72.703923509000006</v>
      </c>
      <c r="E41" s="20">
        <v>118.343761042</v>
      </c>
      <c r="F41" s="20">
        <v>125.336787644</v>
      </c>
      <c r="G41" s="20">
        <v>97.273528038064782</v>
      </c>
      <c r="H41" s="20">
        <v>134.72184363190999</v>
      </c>
      <c r="I41" s="20">
        <v>80.930000000000007</v>
      </c>
      <c r="J41" s="20">
        <v>321.72000000000003</v>
      </c>
      <c r="K41" s="20">
        <v>209.68082782305689</v>
      </c>
      <c r="L41" s="20">
        <v>69.898765555886001</v>
      </c>
      <c r="M41" s="20">
        <v>128.99840165000489</v>
      </c>
      <c r="N41" s="20">
        <v>185.31602567300348</v>
      </c>
      <c r="O41" s="20">
        <v>155.26924947092101</v>
      </c>
    </row>
    <row r="42" spans="1:15">
      <c r="A42" s="15">
        <v>41</v>
      </c>
      <c r="B42" s="16" t="s">
        <v>51</v>
      </c>
      <c r="C42" s="20">
        <v>73.030974739000001</v>
      </c>
      <c r="D42" s="20">
        <v>71.776532669000005</v>
      </c>
      <c r="E42" s="20">
        <v>70.443999016999996</v>
      </c>
      <c r="F42" s="20">
        <v>64.899135017999996</v>
      </c>
      <c r="G42" s="20">
        <v>63.176297142000003</v>
      </c>
      <c r="H42" s="20">
        <v>61.093149314000001</v>
      </c>
      <c r="I42" s="20">
        <v>61.39</v>
      </c>
      <c r="J42" s="20">
        <v>57.39</v>
      </c>
      <c r="K42" s="20">
        <v>55.132091174999999</v>
      </c>
      <c r="L42" s="20">
        <v>50.698714662</v>
      </c>
      <c r="M42" s="20">
        <v>47.604025290000003</v>
      </c>
      <c r="N42" s="20">
        <v>44.911892508000001</v>
      </c>
      <c r="O42" s="20">
        <v>42.077661278000001</v>
      </c>
    </row>
    <row r="43" spans="1:15">
      <c r="A43" s="15">
        <v>42</v>
      </c>
      <c r="B43" s="16" t="s">
        <v>52</v>
      </c>
      <c r="C43" s="20">
        <v>73.137049492000003</v>
      </c>
      <c r="D43" s="20">
        <v>48.857024871</v>
      </c>
      <c r="E43" s="20">
        <v>49.441806073000002</v>
      </c>
      <c r="F43" s="20">
        <v>49.379304288</v>
      </c>
      <c r="G43" s="20">
        <v>38.745595915999999</v>
      </c>
      <c r="H43" s="20">
        <v>43.061210766000002</v>
      </c>
      <c r="I43" s="20">
        <v>47.25</v>
      </c>
      <c r="J43" s="20">
        <v>44.95</v>
      </c>
      <c r="K43" s="20">
        <v>46.663322104999999</v>
      </c>
      <c r="L43" s="20">
        <v>50.177805190000001</v>
      </c>
      <c r="M43" s="20">
        <v>48.137277435000001</v>
      </c>
      <c r="N43" s="20">
        <v>52.712522497999998</v>
      </c>
      <c r="O43" s="20">
        <v>50.873036438</v>
      </c>
    </row>
    <row r="44" spans="1:15">
      <c r="A44" s="15">
        <v>43</v>
      </c>
      <c r="B44" s="16" t="s">
        <v>53</v>
      </c>
      <c r="C44" s="20">
        <v>75.939594043</v>
      </c>
      <c r="D44" s="20">
        <v>62.217936365</v>
      </c>
      <c r="E44" s="20">
        <v>56.705130652000001</v>
      </c>
      <c r="F44" s="20">
        <v>71.982081540999999</v>
      </c>
      <c r="G44" s="20">
        <v>69.979602044000004</v>
      </c>
      <c r="H44" s="20">
        <v>64.554317562999998</v>
      </c>
      <c r="I44" s="20">
        <v>64.27</v>
      </c>
      <c r="J44" s="20">
        <v>57.44</v>
      </c>
      <c r="K44" s="20">
        <v>58.328766240999997</v>
      </c>
      <c r="L44" s="20">
        <v>59.192604240999998</v>
      </c>
      <c r="M44" s="20">
        <v>61.530444752999998</v>
      </c>
      <c r="N44" s="20">
        <v>62.138405599999999</v>
      </c>
      <c r="O44" s="20">
        <v>93.821842142999998</v>
      </c>
    </row>
    <row r="45" spans="1:15">
      <c r="A45" s="18">
        <v>44</v>
      </c>
      <c r="B45" s="19" t="s">
        <v>56</v>
      </c>
      <c r="C45" s="60">
        <v>344.00617994086997</v>
      </c>
      <c r="D45" s="60">
        <v>327.98458697299998</v>
      </c>
      <c r="E45" s="60">
        <v>359.797912672</v>
      </c>
      <c r="F45" s="60">
        <v>413.37579622499999</v>
      </c>
      <c r="G45" s="60">
        <v>358.33508002106481</v>
      </c>
      <c r="H45" s="60">
        <v>381.53981126791001</v>
      </c>
      <c r="I45" s="60">
        <v>329.78</v>
      </c>
      <c r="J45" s="60">
        <v>557.4</v>
      </c>
      <c r="K45" s="60">
        <v>435.4646788160569</v>
      </c>
      <c r="L45" s="60">
        <v>295.93128799288598</v>
      </c>
      <c r="M45" s="60">
        <v>357.28771773700487</v>
      </c>
      <c r="N45" s="60">
        <v>422.95643678900348</v>
      </c>
      <c r="O45" s="60">
        <v>422.13151807592101</v>
      </c>
    </row>
    <row r="46" spans="1:15">
      <c r="A46" s="18">
        <v>45</v>
      </c>
      <c r="B46" s="19" t="s">
        <v>54</v>
      </c>
      <c r="C46" s="60">
        <v>31209.828640877698</v>
      </c>
      <c r="D46" s="60">
        <v>31146.294007153781</v>
      </c>
      <c r="E46" s="60">
        <v>31275.133124153661</v>
      </c>
      <c r="F46" s="60">
        <v>31021.341618629001</v>
      </c>
      <c r="G46" s="60">
        <v>31286.511679050378</v>
      </c>
      <c r="H46" s="60">
        <v>31445.98897141355</v>
      </c>
      <c r="I46" s="60">
        <v>31510.84</v>
      </c>
      <c r="J46" s="60">
        <v>31430.04</v>
      </c>
      <c r="K46" s="60">
        <v>32044.527637253901</v>
      </c>
      <c r="L46" s="60">
        <v>32404.060030427452</v>
      </c>
      <c r="M46" s="60">
        <v>32784.501278484233</v>
      </c>
      <c r="N46" s="60">
        <v>32850.424722025251</v>
      </c>
      <c r="O46" s="60">
        <v>33190.012794872957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showGridLines="0" zoomScale="85" zoomScaleNormal="85" workbookViewId="0">
      <pane xSplit="2" ySplit="2" topLeftCell="C18" activePane="bottomRight" state="frozen"/>
      <selection activeCell="D15" sqref="D15"/>
      <selection pane="topRight" activeCell="D15" sqref="D15"/>
      <selection pane="bottomLeft" activeCell="D15" sqref="D15"/>
      <selection pane="bottomRight" activeCell="L40" sqref="L40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70">
        <f>LAN!C2</f>
        <v>43160</v>
      </c>
      <c r="D2" s="71">
        <f>LAN!D2</f>
        <v>43191</v>
      </c>
      <c r="E2" s="71">
        <f>LAN!E2</f>
        <v>43221</v>
      </c>
      <c r="F2" s="71">
        <f>LAN!F2</f>
        <v>43252</v>
      </c>
      <c r="G2" s="71">
        <f>LAN!G2</f>
        <v>43282</v>
      </c>
      <c r="H2" s="71">
        <f>LAN!H2</f>
        <v>43313</v>
      </c>
      <c r="I2" s="71">
        <f>LAN!I2</f>
        <v>43344</v>
      </c>
      <c r="J2" s="71">
        <f>LAN!J2</f>
        <v>43374</v>
      </c>
      <c r="K2" s="71">
        <f>LAN!K2</f>
        <v>43405</v>
      </c>
      <c r="L2" s="71">
        <f>LAN!L2</f>
        <v>43435</v>
      </c>
      <c r="M2" s="71">
        <f>LAN!M2</f>
        <v>43466</v>
      </c>
      <c r="N2" s="71">
        <f>LAN!N2</f>
        <v>43497</v>
      </c>
      <c r="O2" s="71">
        <f>LAN!O2</f>
        <v>43525</v>
      </c>
    </row>
    <row r="3" spans="1:15">
      <c r="A3" s="15">
        <v>1</v>
      </c>
      <c r="B3" s="16" t="s">
        <v>12</v>
      </c>
      <c r="C3" s="61">
        <v>0</v>
      </c>
      <c r="D3" s="61">
        <v>0</v>
      </c>
      <c r="E3" s="61">
        <v>0</v>
      </c>
      <c r="F3" s="61">
        <v>0</v>
      </c>
      <c r="G3" s="61">
        <v>0</v>
      </c>
      <c r="H3" s="61">
        <v>0</v>
      </c>
      <c r="I3" s="61">
        <v>0</v>
      </c>
      <c r="J3" s="61">
        <v>0</v>
      </c>
      <c r="K3" s="61">
        <v>65</v>
      </c>
      <c r="L3" s="61">
        <v>135.22880000000001</v>
      </c>
      <c r="M3" s="61">
        <v>0</v>
      </c>
      <c r="N3" s="61">
        <v>0</v>
      </c>
      <c r="O3" s="61">
        <v>0</v>
      </c>
    </row>
    <row r="4" spans="1:15">
      <c r="A4" s="15">
        <v>2</v>
      </c>
      <c r="B4" s="16" t="s">
        <v>13</v>
      </c>
      <c r="C4" s="61">
        <v>59.8</v>
      </c>
      <c r="D4" s="61">
        <v>109.851</v>
      </c>
      <c r="E4" s="61">
        <v>72.7</v>
      </c>
      <c r="F4" s="61">
        <v>553.79999999999995</v>
      </c>
      <c r="G4" s="61">
        <v>71.88</v>
      </c>
      <c r="H4" s="61">
        <v>110.53</v>
      </c>
      <c r="I4" s="61">
        <v>113.54</v>
      </c>
      <c r="J4" s="61">
        <v>466.98</v>
      </c>
      <c r="K4" s="61">
        <v>77.837000000000003</v>
      </c>
      <c r="L4" s="61">
        <v>161.97999999999999</v>
      </c>
      <c r="M4" s="61">
        <v>633.60500000000002</v>
      </c>
      <c r="N4" s="61">
        <v>667.27</v>
      </c>
      <c r="O4" s="61">
        <v>291.93</v>
      </c>
    </row>
    <row r="5" spans="1:15">
      <c r="A5" s="15">
        <v>3</v>
      </c>
      <c r="B5" s="16" t="s">
        <v>14</v>
      </c>
      <c r="C5" s="61">
        <v>45473.405550597003</v>
      </c>
      <c r="D5" s="61">
        <v>45884.348344008999</v>
      </c>
      <c r="E5" s="61">
        <v>46160.381946344001</v>
      </c>
      <c r="F5" s="61">
        <v>45926.789187697002</v>
      </c>
      <c r="G5" s="61">
        <v>47152.637511168999</v>
      </c>
      <c r="H5" s="61">
        <v>46441.181157974999</v>
      </c>
      <c r="I5" s="61">
        <v>46864.37</v>
      </c>
      <c r="J5" s="61">
        <v>45309.17</v>
      </c>
      <c r="K5" s="61">
        <v>46882.015798321001</v>
      </c>
      <c r="L5" s="61">
        <v>48083.144837788997</v>
      </c>
      <c r="M5" s="61">
        <v>47890.897582199999</v>
      </c>
      <c r="N5" s="61">
        <v>48087.675893902</v>
      </c>
      <c r="O5" s="61">
        <v>49257.733789908998</v>
      </c>
    </row>
    <row r="6" spans="1:15">
      <c r="A6" s="15">
        <v>4</v>
      </c>
      <c r="B6" s="16" t="s">
        <v>15</v>
      </c>
      <c r="C6" s="61">
        <v>1346.781821539</v>
      </c>
      <c r="D6" s="61">
        <v>1401.7191623169999</v>
      </c>
      <c r="E6" s="61">
        <v>1410.1961545419999</v>
      </c>
      <c r="F6" s="61">
        <v>1293.0315167809999</v>
      </c>
      <c r="G6" s="61">
        <v>1397.067130417</v>
      </c>
      <c r="H6" s="61">
        <v>1404.783220107</v>
      </c>
      <c r="I6" s="61">
        <v>1151.1500000000001</v>
      </c>
      <c r="J6" s="61">
        <v>1157.29</v>
      </c>
      <c r="K6" s="61">
        <v>1244.8030850995001</v>
      </c>
      <c r="L6" s="61">
        <v>1394.8086591975</v>
      </c>
      <c r="M6" s="61">
        <v>1304.6374407804999</v>
      </c>
      <c r="N6" s="61">
        <v>1163.4569015224999</v>
      </c>
      <c r="O6" s="61">
        <v>1345.9976951635001</v>
      </c>
    </row>
    <row r="7" spans="1:15">
      <c r="A7" s="15">
        <v>5</v>
      </c>
      <c r="B7" s="16" t="s">
        <v>16</v>
      </c>
      <c r="C7" s="61">
        <v>46.733799900000001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>
      <c r="A8" s="15">
        <v>6</v>
      </c>
      <c r="B8" s="16" t="s">
        <v>17</v>
      </c>
      <c r="C8" s="61">
        <v>12938.401837893603</v>
      </c>
      <c r="D8" s="61">
        <v>12958.897109816184</v>
      </c>
      <c r="E8" s="61">
        <v>12921.702075025394</v>
      </c>
      <c r="F8" s="61">
        <v>12442.199783106575</v>
      </c>
      <c r="G8" s="61">
        <v>12612.365035138582</v>
      </c>
      <c r="H8" s="61">
        <v>13011.984378723524</v>
      </c>
      <c r="I8" s="61">
        <v>13014.12</v>
      </c>
      <c r="J8" s="61">
        <v>12661.19</v>
      </c>
      <c r="K8" s="61">
        <v>13284.171970929734</v>
      </c>
      <c r="L8" s="61">
        <v>13371.075523008103</v>
      </c>
      <c r="M8" s="61">
        <v>14048.923451734174</v>
      </c>
      <c r="N8" s="61">
        <v>14662.93208365508</v>
      </c>
      <c r="O8" s="61">
        <v>15288.750382319306</v>
      </c>
    </row>
    <row r="9" spans="1:15">
      <c r="A9" s="15">
        <v>7</v>
      </c>
      <c r="B9" s="16" t="s">
        <v>18</v>
      </c>
      <c r="C9" s="61">
        <v>3086.531579471</v>
      </c>
      <c r="D9" s="61">
        <v>3007.5365701380001</v>
      </c>
      <c r="E9" s="61">
        <v>3022.9087309790002</v>
      </c>
      <c r="F9" s="61">
        <v>2972.750067724</v>
      </c>
      <c r="G9" s="61">
        <v>2985.7681899119998</v>
      </c>
      <c r="H9" s="61">
        <v>3092.690906587</v>
      </c>
      <c r="I9" s="61">
        <v>3114.8</v>
      </c>
      <c r="J9" s="61">
        <v>2970.98</v>
      </c>
      <c r="K9" s="61">
        <v>3018.2996668290002</v>
      </c>
      <c r="L9" s="61">
        <v>3155.325625469</v>
      </c>
      <c r="M9" s="61">
        <v>3852.9867033760002</v>
      </c>
      <c r="N9" s="61">
        <v>3863.1341882810002</v>
      </c>
      <c r="O9" s="61">
        <v>3883.321489591</v>
      </c>
    </row>
    <row r="10" spans="1:15">
      <c r="A10" s="15">
        <v>8</v>
      </c>
      <c r="B10" s="16" t="s">
        <v>19</v>
      </c>
      <c r="C10" s="61">
        <v>9700.9946005236998</v>
      </c>
      <c r="D10" s="61">
        <v>9632.0904261630385</v>
      </c>
      <c r="E10" s="61">
        <v>9829.2403936826286</v>
      </c>
      <c r="F10" s="61">
        <v>9935.4325789278791</v>
      </c>
      <c r="G10" s="61">
        <v>9879.1952663074899</v>
      </c>
      <c r="H10" s="61">
        <v>10137.4829211865</v>
      </c>
      <c r="I10" s="61">
        <v>10268.379999999999</v>
      </c>
      <c r="J10" s="61">
        <v>10295.459999999999</v>
      </c>
      <c r="K10" s="61">
        <v>10203.009656405731</v>
      </c>
      <c r="L10" s="61">
        <v>10015.05040320525</v>
      </c>
      <c r="M10" s="61">
        <v>9926.3991015155989</v>
      </c>
      <c r="N10" s="61">
        <v>9733.8996832556295</v>
      </c>
      <c r="O10" s="61">
        <v>9669.8055089747595</v>
      </c>
    </row>
    <row r="11" spans="1:15">
      <c r="A11" s="15">
        <v>9</v>
      </c>
      <c r="B11" s="16" t="s">
        <v>20</v>
      </c>
      <c r="C11" s="61">
        <v>1491.0854384705278</v>
      </c>
      <c r="D11" s="61">
        <v>1552.4750076643979</v>
      </c>
      <c r="E11" s="61">
        <v>1544.352696335998</v>
      </c>
      <c r="F11" s="61">
        <v>1585.4254500725381</v>
      </c>
      <c r="G11" s="61">
        <v>1648.5323083688979</v>
      </c>
      <c r="H11" s="61">
        <v>1541.4359488491079</v>
      </c>
      <c r="I11" s="61">
        <v>1545.63</v>
      </c>
      <c r="J11" s="61">
        <v>1514.73</v>
      </c>
      <c r="K11" s="61">
        <v>1531.3985609185279</v>
      </c>
      <c r="L11" s="61">
        <v>1462.8465914182743</v>
      </c>
      <c r="M11" s="61">
        <v>1212.4199406258979</v>
      </c>
      <c r="N11" s="61">
        <v>1084.2156371148978</v>
      </c>
      <c r="O11" s="61">
        <v>1061.6876323676979</v>
      </c>
    </row>
    <row r="12" spans="1:15">
      <c r="A12" s="15">
        <v>10</v>
      </c>
      <c r="B12" s="16" t="s">
        <v>9</v>
      </c>
      <c r="C12" s="20">
        <v>2811.7065342564729</v>
      </c>
      <c r="D12" s="20">
        <v>2758.989763811604</v>
      </c>
      <c r="E12" s="20">
        <v>2837.3706003057782</v>
      </c>
      <c r="F12" s="20">
        <v>2716.4335684139933</v>
      </c>
      <c r="G12" s="20">
        <v>2782.6116656774871</v>
      </c>
      <c r="H12" s="20">
        <v>2659.5696149089672</v>
      </c>
      <c r="I12" s="20">
        <v>2672.39</v>
      </c>
      <c r="J12" s="20">
        <v>2717.45</v>
      </c>
      <c r="K12" s="20">
        <v>3427.9471281288088</v>
      </c>
      <c r="L12" s="20">
        <v>3532.0245121689341</v>
      </c>
      <c r="M12" s="20">
        <v>3190.5326253260559</v>
      </c>
      <c r="N12" s="20">
        <v>3183.5787161481248</v>
      </c>
      <c r="O12" s="20">
        <v>3125.5829161163392</v>
      </c>
    </row>
    <row r="13" spans="1:15">
      <c r="A13" s="15">
        <v>11</v>
      </c>
      <c r="B13" s="16" t="s">
        <v>21</v>
      </c>
      <c r="C13" s="20">
        <v>9.0747900000000001</v>
      </c>
      <c r="D13" s="20">
        <v>19.063089999999999</v>
      </c>
      <c r="E13" s="20">
        <v>19.032039999999999</v>
      </c>
      <c r="F13" s="20">
        <v>19.030419999999999</v>
      </c>
      <c r="G13" s="20">
        <v>17.522320000000001</v>
      </c>
      <c r="H13" s="20">
        <v>19.028890000000001</v>
      </c>
      <c r="I13" s="20">
        <v>57.24</v>
      </c>
      <c r="J13" s="20">
        <v>57.12</v>
      </c>
      <c r="K13" s="20">
        <v>62.144199999999998</v>
      </c>
      <c r="L13" s="20">
        <v>53.043550000000003</v>
      </c>
      <c r="M13" s="20">
        <v>48.017980000000001</v>
      </c>
      <c r="N13" s="20">
        <v>73.170339999999996</v>
      </c>
      <c r="O13" s="20">
        <v>73.164860000000004</v>
      </c>
    </row>
    <row r="14" spans="1:15">
      <c r="A14" s="15">
        <v>12</v>
      </c>
      <c r="B14" s="16" t="s">
        <v>22</v>
      </c>
      <c r="C14" s="20">
        <v>95.641654421682802</v>
      </c>
      <c r="D14" s="20">
        <v>89.039436248649309</v>
      </c>
      <c r="E14" s="20">
        <v>87.124195696285994</v>
      </c>
      <c r="F14" s="20">
        <v>85.644597311068694</v>
      </c>
      <c r="G14" s="20">
        <v>79.919118990035003</v>
      </c>
      <c r="H14" s="20">
        <v>77.992715380337003</v>
      </c>
      <c r="I14" s="20">
        <v>77.08</v>
      </c>
      <c r="J14" s="20">
        <v>70.77</v>
      </c>
      <c r="K14" s="20">
        <v>70.038075838025904</v>
      </c>
      <c r="L14" s="20">
        <v>69.465742266040408</v>
      </c>
      <c r="M14" s="20">
        <v>63.687877755714993</v>
      </c>
      <c r="N14" s="20">
        <v>62.847311992403803</v>
      </c>
      <c r="O14" s="20">
        <v>62.566614290304102</v>
      </c>
    </row>
    <row r="15" spans="1:15">
      <c r="A15" s="15">
        <v>13</v>
      </c>
      <c r="B15" s="16" t="s">
        <v>23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6" t="s">
        <v>27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6" t="s">
        <v>28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6" t="s">
        <v>29</v>
      </c>
      <c r="C21" s="20">
        <v>21.247741249000001</v>
      </c>
      <c r="D21" s="20">
        <v>21.158088331999998</v>
      </c>
      <c r="E21" s="20">
        <v>21.158088331999998</v>
      </c>
      <c r="F21" s="20">
        <v>20.978782498000001</v>
      </c>
      <c r="G21" s="20">
        <v>20.889129580999999</v>
      </c>
      <c r="H21" s="20">
        <v>20.799476665</v>
      </c>
      <c r="I21" s="20">
        <v>20.71</v>
      </c>
      <c r="J21" s="20">
        <v>20.62</v>
      </c>
      <c r="K21" s="20">
        <v>20.530517912000001</v>
      </c>
      <c r="L21" s="20">
        <v>20.440864996999998</v>
      </c>
      <c r="M21" s="20">
        <v>21.5167</v>
      </c>
      <c r="N21" s="20">
        <v>21.5167</v>
      </c>
      <c r="O21" s="20">
        <v>21.5167</v>
      </c>
    </row>
    <row r="22" spans="1:15">
      <c r="A22" s="18">
        <v>20</v>
      </c>
      <c r="B22" s="19" t="s">
        <v>30</v>
      </c>
      <c r="C22" s="60">
        <v>77081.40534832199</v>
      </c>
      <c r="D22" s="60">
        <v>77435.167998499848</v>
      </c>
      <c r="E22" s="60">
        <v>77926.166921243057</v>
      </c>
      <c r="F22" s="60">
        <v>77551.515952532078</v>
      </c>
      <c r="G22" s="60">
        <v>78648.387675561506</v>
      </c>
      <c r="H22" s="60">
        <v>78517.479230382465</v>
      </c>
      <c r="I22" s="60">
        <v>78899.399999999994</v>
      </c>
      <c r="J22" s="60">
        <v>77241.77</v>
      </c>
      <c r="K22" s="60">
        <v>79887.195660382335</v>
      </c>
      <c r="L22" s="60">
        <v>81454.435109519109</v>
      </c>
      <c r="M22" s="60">
        <v>82193.624403313937</v>
      </c>
      <c r="N22" s="60">
        <v>82603.697455871632</v>
      </c>
      <c r="O22" s="60">
        <v>84082.057588731928</v>
      </c>
    </row>
    <row r="23" spans="1:15">
      <c r="A23" s="16">
        <v>21</v>
      </c>
      <c r="B23" s="16" t="s">
        <v>31</v>
      </c>
      <c r="C23" s="20">
        <v>650.10988186931627</v>
      </c>
      <c r="D23" s="20">
        <v>488.20105120954247</v>
      </c>
      <c r="E23" s="20">
        <v>568.38308969107061</v>
      </c>
      <c r="F23" s="20">
        <v>701.06462027147086</v>
      </c>
      <c r="G23" s="20">
        <v>866.02708741823096</v>
      </c>
      <c r="H23" s="20">
        <v>566.18477459896212</v>
      </c>
      <c r="I23" s="20">
        <v>536.25</v>
      </c>
      <c r="J23" s="20">
        <v>956.83</v>
      </c>
      <c r="K23" s="20">
        <v>606.71122994656878</v>
      </c>
      <c r="L23" s="20">
        <v>637.9274103228405</v>
      </c>
      <c r="M23" s="20">
        <v>695.97381371513575</v>
      </c>
      <c r="N23" s="20">
        <v>864.66409429432565</v>
      </c>
      <c r="O23" s="20">
        <v>1097.5366260002259</v>
      </c>
    </row>
    <row r="24" spans="1:15">
      <c r="A24" s="16">
        <v>22</v>
      </c>
      <c r="B24" s="16" t="s">
        <v>36</v>
      </c>
      <c r="C24" s="20">
        <v>0.25040816700000001</v>
      </c>
      <c r="D24" s="20">
        <v>0.468492668</v>
      </c>
      <c r="E24" s="20">
        <v>0.58084523399999999</v>
      </c>
      <c r="F24" s="20">
        <v>0.28107511400000001</v>
      </c>
      <c r="G24" s="20">
        <v>0.21390426700000001</v>
      </c>
      <c r="H24" s="20">
        <v>0.166258292</v>
      </c>
      <c r="I24" s="20">
        <v>0.18</v>
      </c>
      <c r="J24" s="20">
        <v>0.6</v>
      </c>
      <c r="K24" s="20">
        <v>0.77742045900000001</v>
      </c>
      <c r="L24" s="20">
        <v>1.7725675999999999E-2</v>
      </c>
      <c r="M24" s="20">
        <v>0.102165804</v>
      </c>
      <c r="N24" s="20">
        <v>9.7939315999999998E-2</v>
      </c>
      <c r="O24" s="20">
        <v>9.6448739000000006E-2</v>
      </c>
    </row>
    <row r="25" spans="1:15">
      <c r="A25" s="16">
        <v>23</v>
      </c>
      <c r="B25" s="16" t="s">
        <v>37</v>
      </c>
      <c r="C25" s="20">
        <v>4.0119090670461199</v>
      </c>
      <c r="D25" s="20">
        <v>62.256292986186118</v>
      </c>
      <c r="E25" s="20">
        <v>189.55959456637612</v>
      </c>
      <c r="F25" s="20">
        <v>72.510838871006115</v>
      </c>
      <c r="G25" s="20">
        <v>41.789585321006122</v>
      </c>
      <c r="H25" s="20">
        <v>27.73081134016612</v>
      </c>
      <c r="I25" s="20">
        <v>64.41</v>
      </c>
      <c r="J25" s="20">
        <v>66.3</v>
      </c>
      <c r="K25" s="20">
        <v>51.700800228006116</v>
      </c>
      <c r="L25" s="20">
        <v>29.556710420006119</v>
      </c>
      <c r="M25" s="20">
        <v>20.710786391066119</v>
      </c>
      <c r="N25" s="20">
        <v>92.127369281906113</v>
      </c>
      <c r="O25" s="20">
        <v>183.30951800745612</v>
      </c>
    </row>
    <row r="26" spans="1:15">
      <c r="A26" s="16">
        <v>24</v>
      </c>
      <c r="B26" s="16" t="s">
        <v>38</v>
      </c>
      <c r="C26" s="20">
        <v>632.77834497531592</v>
      </c>
      <c r="D26" s="20">
        <v>686.74231969572702</v>
      </c>
      <c r="E26" s="20">
        <v>491.79732276312376</v>
      </c>
      <c r="F26" s="20">
        <v>628.01319944462011</v>
      </c>
      <c r="G26" s="20">
        <v>653.67360320825037</v>
      </c>
      <c r="H26" s="20">
        <v>716.56874389717166</v>
      </c>
      <c r="I26" s="20">
        <v>686.13</v>
      </c>
      <c r="J26" s="20">
        <v>751.05</v>
      </c>
      <c r="K26" s="20">
        <v>557.16004659425164</v>
      </c>
      <c r="L26" s="20">
        <v>614.20738125099513</v>
      </c>
      <c r="M26" s="20">
        <v>704.69236175341848</v>
      </c>
      <c r="N26" s="20">
        <v>760.55519959813864</v>
      </c>
      <c r="O26" s="20">
        <v>660.56269355670554</v>
      </c>
    </row>
    <row r="27" spans="1:15">
      <c r="A27" s="16">
        <v>25</v>
      </c>
      <c r="B27" s="16" t="s">
        <v>39</v>
      </c>
      <c r="C27" s="20">
        <v>160.38403163988406</v>
      </c>
      <c r="D27" s="20">
        <v>4.3564949038840695</v>
      </c>
      <c r="E27" s="20">
        <v>32.994048783424098</v>
      </c>
      <c r="F27" s="20">
        <v>72.947076646344101</v>
      </c>
      <c r="G27" s="20">
        <v>82.6723894852841</v>
      </c>
      <c r="H27" s="20">
        <v>53.513426801214095</v>
      </c>
      <c r="I27" s="20">
        <v>37.200000000000003</v>
      </c>
      <c r="J27" s="20">
        <v>59.07</v>
      </c>
      <c r="K27" s="20">
        <v>31.28660822424408</v>
      </c>
      <c r="L27" s="20">
        <v>48.638526654704073</v>
      </c>
      <c r="M27" s="20">
        <v>86.919659367544099</v>
      </c>
      <c r="N27" s="20">
        <v>51.588418880834098</v>
      </c>
      <c r="O27" s="20">
        <v>31.473282377734101</v>
      </c>
    </row>
    <row r="28" spans="1:15">
      <c r="A28" s="19">
        <v>26</v>
      </c>
      <c r="B28" s="19" t="s">
        <v>40</v>
      </c>
      <c r="C28" s="21">
        <v>1447.5345757185623</v>
      </c>
      <c r="D28" s="21">
        <v>1242.0246514633393</v>
      </c>
      <c r="E28" s="21">
        <v>1283.3149010379941</v>
      </c>
      <c r="F28" s="21">
        <v>1474.8168103474404</v>
      </c>
      <c r="G28" s="21">
        <v>1644.3765696997714</v>
      </c>
      <c r="H28" s="21">
        <v>1364.1640149295142</v>
      </c>
      <c r="I28" s="21">
        <v>1324.17</v>
      </c>
      <c r="J28" s="21">
        <v>1833.85</v>
      </c>
      <c r="K28" s="21">
        <v>1247.6361054520705</v>
      </c>
      <c r="L28" s="21">
        <v>1330.3477543245458</v>
      </c>
      <c r="M28" s="21">
        <v>1508.3987870311646</v>
      </c>
      <c r="N28" s="21">
        <v>1769.0330213712045</v>
      </c>
      <c r="O28" s="21">
        <v>1972.9785686811215</v>
      </c>
    </row>
    <row r="29" spans="1:15">
      <c r="A29" s="19">
        <v>27</v>
      </c>
      <c r="B29" s="19" t="s">
        <v>48</v>
      </c>
      <c r="C29" s="60">
        <v>78528.939924040562</v>
      </c>
      <c r="D29" s="60">
        <v>78677.19264996321</v>
      </c>
      <c r="E29" s="60">
        <v>79209.481822281057</v>
      </c>
      <c r="F29" s="60">
        <v>79026.332762879494</v>
      </c>
      <c r="G29" s="60">
        <v>80292.76424526122</v>
      </c>
      <c r="H29" s="60">
        <v>79881.643245311949</v>
      </c>
      <c r="I29" s="60">
        <v>80223.570000000007</v>
      </c>
      <c r="J29" s="60">
        <v>79075.62</v>
      </c>
      <c r="K29" s="60">
        <v>81134.831765834402</v>
      </c>
      <c r="L29" s="60">
        <v>82784.782863843662</v>
      </c>
      <c r="M29" s="60">
        <v>83702.023190345106</v>
      </c>
      <c r="N29" s="60">
        <v>84372.730477242832</v>
      </c>
      <c r="O29" s="60">
        <v>86055.036157413051</v>
      </c>
    </row>
    <row r="30" spans="1:15">
      <c r="A30" s="16">
        <v>28</v>
      </c>
      <c r="B30" s="16" t="s">
        <v>49</v>
      </c>
      <c r="C30" s="20">
        <v>38.303709980404406</v>
      </c>
      <c r="D30" s="20">
        <v>38.56661132185652</v>
      </c>
      <c r="E30" s="20">
        <v>17.308968168844149</v>
      </c>
      <c r="F30" s="20">
        <v>22.261032079507942</v>
      </c>
      <c r="G30" s="20">
        <v>43.494518966556505</v>
      </c>
      <c r="H30" s="20">
        <v>33.579694475263004</v>
      </c>
      <c r="I30" s="20">
        <v>38.97</v>
      </c>
      <c r="J30" s="20">
        <v>34.340000000000003</v>
      </c>
      <c r="K30" s="20">
        <v>43.026729651617821</v>
      </c>
      <c r="L30" s="20">
        <v>19.147059238851114</v>
      </c>
      <c r="M30" s="20">
        <v>49.31347289798002</v>
      </c>
      <c r="N30" s="20">
        <v>31.988530818223531</v>
      </c>
      <c r="O30" s="20">
        <v>27.578471830803291</v>
      </c>
    </row>
    <row r="31" spans="1:15">
      <c r="A31" s="16">
        <v>29</v>
      </c>
      <c r="B31" s="16" t="s">
        <v>50</v>
      </c>
      <c r="C31" s="20">
        <v>16.159212394004459</v>
      </c>
      <c r="D31" s="20">
        <v>27.97260654300446</v>
      </c>
      <c r="E31" s="20">
        <v>119.57011921400445</v>
      </c>
      <c r="F31" s="20">
        <v>121.11493592398446</v>
      </c>
      <c r="G31" s="20">
        <v>195.61556762000453</v>
      </c>
      <c r="H31" s="20">
        <v>44.288153371004455</v>
      </c>
      <c r="I31" s="20">
        <v>57.74</v>
      </c>
      <c r="J31" s="20">
        <v>77.459999999999994</v>
      </c>
      <c r="K31" s="20">
        <v>58.611377139004453</v>
      </c>
      <c r="L31" s="20">
        <v>11.650023766004459</v>
      </c>
      <c r="M31" s="20">
        <v>20.996320713934459</v>
      </c>
      <c r="N31" s="20">
        <v>36.822528172004453</v>
      </c>
      <c r="O31" s="20">
        <v>212.68847142490446</v>
      </c>
    </row>
    <row r="32" spans="1:15">
      <c r="A32" s="16">
        <v>30</v>
      </c>
      <c r="B32" s="16" t="s">
        <v>51</v>
      </c>
      <c r="C32" s="20">
        <v>0.28556062100000001</v>
      </c>
      <c r="D32" s="20">
        <v>0.28556062100000001</v>
      </c>
      <c r="E32" s="20">
        <v>0.28556062100000001</v>
      </c>
      <c r="F32" s="20">
        <v>0.28556062100000001</v>
      </c>
      <c r="G32" s="20">
        <v>0.28556062100000001</v>
      </c>
      <c r="H32" s="20">
        <v>0.28556062399999999</v>
      </c>
      <c r="I32" s="20">
        <v>0.28999999999999998</v>
      </c>
      <c r="J32" s="20">
        <v>0.28999999999999998</v>
      </c>
      <c r="K32" s="20">
        <v>0.28556047760000003</v>
      </c>
      <c r="L32" s="20">
        <v>0.28556047760000003</v>
      </c>
      <c r="M32" s="20">
        <v>9.7477600000000003E-5</v>
      </c>
      <c r="N32" s="20">
        <v>9.7477600000000003E-5</v>
      </c>
      <c r="O32" s="20">
        <v>9.7477600000000003E-5</v>
      </c>
    </row>
    <row r="33" spans="1:15">
      <c r="A33" s="16">
        <v>31</v>
      </c>
      <c r="B33" s="16" t="s">
        <v>52</v>
      </c>
      <c r="C33" s="20">
        <v>38.031326861411685</v>
      </c>
      <c r="D33" s="20">
        <v>39.257919822945588</v>
      </c>
      <c r="E33" s="20">
        <v>152.61142324990698</v>
      </c>
      <c r="F33" s="20">
        <v>143.167395557703</v>
      </c>
      <c r="G33" s="20">
        <v>42.789375383217894</v>
      </c>
      <c r="H33" s="20">
        <v>57.513338741500554</v>
      </c>
      <c r="I33" s="20">
        <v>56.08</v>
      </c>
      <c r="J33" s="20">
        <v>48.65</v>
      </c>
      <c r="K33" s="20">
        <v>50.889790517991536</v>
      </c>
      <c r="L33" s="20">
        <v>50.080922943635834</v>
      </c>
      <c r="M33" s="20">
        <v>34.614212445807375</v>
      </c>
      <c r="N33" s="20">
        <v>37.226982012476164</v>
      </c>
      <c r="O33" s="20">
        <v>57.149095610897461</v>
      </c>
    </row>
    <row r="34" spans="1:15">
      <c r="A34" s="16">
        <v>32</v>
      </c>
      <c r="B34" s="16" t="s">
        <v>53</v>
      </c>
      <c r="C34" s="20">
        <v>74.137099108652521</v>
      </c>
      <c r="D34" s="20">
        <v>128.62142016939279</v>
      </c>
      <c r="E34" s="20">
        <v>139.9630045618475</v>
      </c>
      <c r="F34" s="20">
        <v>131.83478098180373</v>
      </c>
      <c r="G34" s="20">
        <v>262.21898909770113</v>
      </c>
      <c r="H34" s="20">
        <v>222.79487240390048</v>
      </c>
      <c r="I34" s="20">
        <v>201.73</v>
      </c>
      <c r="J34" s="20">
        <v>700.62</v>
      </c>
      <c r="K34" s="20">
        <v>159.27972900373143</v>
      </c>
      <c r="L34" s="20">
        <v>158.5043355828862</v>
      </c>
      <c r="M34" s="20">
        <v>270.63351700751218</v>
      </c>
      <c r="N34" s="20">
        <v>198.56807858777401</v>
      </c>
      <c r="O34" s="20">
        <v>563.07552935558738</v>
      </c>
    </row>
    <row r="35" spans="1:15">
      <c r="A35" s="19">
        <v>33</v>
      </c>
      <c r="B35" s="19" t="s">
        <v>56</v>
      </c>
      <c r="C35" s="60">
        <v>166.91690896547308</v>
      </c>
      <c r="D35" s="60">
        <v>234.70411847819935</v>
      </c>
      <c r="E35" s="60">
        <v>429.73907581560303</v>
      </c>
      <c r="F35" s="60">
        <v>418.66370516399923</v>
      </c>
      <c r="G35" s="60">
        <v>544.40401168847984</v>
      </c>
      <c r="H35" s="60">
        <v>358.46161961566895</v>
      </c>
      <c r="I35" s="60">
        <v>354.8</v>
      </c>
      <c r="J35" s="60">
        <v>861.36</v>
      </c>
      <c r="K35" s="60">
        <v>312.09318678994532</v>
      </c>
      <c r="L35" s="60">
        <v>239.66790200897759</v>
      </c>
      <c r="M35" s="60">
        <v>375.55762054283406</v>
      </c>
      <c r="N35" s="60">
        <v>304.60621706807819</v>
      </c>
      <c r="O35" s="60">
        <v>860.49166569979263</v>
      </c>
    </row>
    <row r="36" spans="1:15">
      <c r="A36" s="19">
        <v>34</v>
      </c>
      <c r="B36" s="19" t="s">
        <v>54</v>
      </c>
      <c r="C36" s="60">
        <v>78407.323199425067</v>
      </c>
      <c r="D36" s="60">
        <v>78442.488531484967</v>
      </c>
      <c r="E36" s="60">
        <v>78779.742746465447</v>
      </c>
      <c r="F36" s="60">
        <v>78607.669057715466</v>
      </c>
      <c r="G36" s="60">
        <v>79748.360233572748</v>
      </c>
      <c r="H36" s="60">
        <v>79523.181625696307</v>
      </c>
      <c r="I36" s="60">
        <v>79868.77</v>
      </c>
      <c r="J36" s="60">
        <v>78214.27</v>
      </c>
      <c r="K36" s="60">
        <v>80822.738579044468</v>
      </c>
      <c r="L36" s="60">
        <v>82545.114961834668</v>
      </c>
      <c r="M36" s="60">
        <v>83326.465569802283</v>
      </c>
      <c r="N36" s="60">
        <v>84068.124260174751</v>
      </c>
      <c r="O36" s="60">
        <v>85194.544491713255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9" activePane="bottomRight" state="frozen"/>
      <selection activeCell="D15" sqref="D15"/>
      <selection pane="topRight" activeCell="D15" sqref="D15"/>
      <selection pane="bottomLeft" activeCell="D15" sqref="D15"/>
      <selection pane="bottomRight" activeCell="O23" sqref="O23:O31"/>
    </sheetView>
  </sheetViews>
  <sheetFormatPr defaultRowHeight="15"/>
  <cols>
    <col min="1" max="1" width="3.85546875" bestFit="1" customWidth="1"/>
    <col min="2" max="2" width="47.85546875" bestFit="1" customWidth="1"/>
    <col min="3" max="10" width="8" bestFit="1" customWidth="1"/>
    <col min="11" max="13" width="9.28515625" bestFit="1" customWidth="1"/>
    <col min="14" max="15" width="8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70">
        <f>LAN!C2</f>
        <v>43160</v>
      </c>
      <c r="D2" s="71">
        <f>LAN!D2</f>
        <v>43191</v>
      </c>
      <c r="E2" s="71">
        <f>LAN!E2</f>
        <v>43221</v>
      </c>
      <c r="F2" s="71">
        <f>LAN!F2</f>
        <v>43252</v>
      </c>
      <c r="G2" s="71">
        <f>LAN!G2</f>
        <v>43282</v>
      </c>
      <c r="H2" s="71">
        <f>LAN!H2</f>
        <v>43313</v>
      </c>
      <c r="I2" s="71">
        <f>LAN!I2</f>
        <v>43344</v>
      </c>
      <c r="J2" s="71">
        <f>LAN!J2</f>
        <v>43374</v>
      </c>
      <c r="K2" s="71">
        <f>LAN!K2</f>
        <v>43405</v>
      </c>
      <c r="L2" s="71">
        <f>LAN!L2</f>
        <v>43435</v>
      </c>
      <c r="M2" s="71">
        <f>LAN!M2</f>
        <v>43466</v>
      </c>
      <c r="N2" s="71">
        <f>LAN!N2</f>
        <v>43497</v>
      </c>
      <c r="O2" s="71">
        <f>LAN!O2</f>
        <v>43525</v>
      </c>
    </row>
    <row r="3" spans="1:15">
      <c r="A3" s="15">
        <v>1</v>
      </c>
      <c r="B3" s="16" t="s">
        <v>67</v>
      </c>
      <c r="C3" s="20">
        <v>2000.3148321246297</v>
      </c>
      <c r="D3" s="20">
        <v>2655.5461460217402</v>
      </c>
      <c r="E3" s="20">
        <v>3357.168876024361</v>
      </c>
      <c r="F3" s="20">
        <v>4024.2700374926908</v>
      </c>
      <c r="G3" s="20">
        <v>4701.5949869089</v>
      </c>
      <c r="H3" s="20">
        <v>5376.327756570061</v>
      </c>
      <c r="I3" s="20">
        <v>6044.72</v>
      </c>
      <c r="J3" s="20">
        <v>6741.4</v>
      </c>
      <c r="K3" s="20">
        <v>7424.9765289583993</v>
      </c>
      <c r="L3" s="20">
        <v>8132.1605363323315</v>
      </c>
      <c r="M3" s="20">
        <v>828.72241787266</v>
      </c>
      <c r="N3" s="20">
        <v>1378.8073618051501</v>
      </c>
      <c r="O3" s="20">
        <v>2083.5687946633498</v>
      </c>
    </row>
    <row r="4" spans="1:15">
      <c r="A4" s="15">
        <v>2</v>
      </c>
      <c r="B4" s="16" t="s">
        <v>68</v>
      </c>
      <c r="C4" s="20">
        <v>90.195191575729993</v>
      </c>
      <c r="D4" s="20">
        <v>347.62024057563002</v>
      </c>
      <c r="E4" s="20">
        <v>591.18501359031006</v>
      </c>
      <c r="F4" s="20">
        <v>782.74920789628015</v>
      </c>
      <c r="G4" s="20">
        <v>858.75931292375014</v>
      </c>
      <c r="H4" s="20">
        <v>878.80729177925002</v>
      </c>
      <c r="I4" s="20">
        <v>893.79</v>
      </c>
      <c r="J4" s="20">
        <v>934.92</v>
      </c>
      <c r="K4" s="20">
        <v>964.30423501668997</v>
      </c>
      <c r="L4" s="20">
        <v>1013.47650462583</v>
      </c>
      <c r="M4" s="20">
        <v>7.7613895601599996</v>
      </c>
      <c r="N4" s="20">
        <v>26.112354001020002</v>
      </c>
      <c r="O4" s="20">
        <v>201.68065029212002</v>
      </c>
    </row>
    <row r="5" spans="1:15">
      <c r="A5" s="15">
        <v>3</v>
      </c>
      <c r="B5" s="16" t="s">
        <v>69</v>
      </c>
      <c r="C5" s="20">
        <v>119.89671447037999</v>
      </c>
      <c r="D5" s="20">
        <v>159.900211536</v>
      </c>
      <c r="E5" s="20">
        <v>193.91351660082998</v>
      </c>
      <c r="F5" s="20">
        <v>226.21373702870002</v>
      </c>
      <c r="G5" s="20">
        <v>401.48001194853003</v>
      </c>
      <c r="H5" s="20">
        <v>370.11125094663993</v>
      </c>
      <c r="I5" s="20">
        <v>408.47</v>
      </c>
      <c r="J5" s="20">
        <v>626.65</v>
      </c>
      <c r="K5" s="20">
        <v>502.82022666573005</v>
      </c>
      <c r="L5" s="20">
        <v>580.28518598484004</v>
      </c>
      <c r="M5" s="20">
        <v>55.882233812000003</v>
      </c>
      <c r="N5" s="20">
        <v>91.98448253014999</v>
      </c>
      <c r="O5" s="20">
        <v>151.45161847684003</v>
      </c>
    </row>
    <row r="6" spans="1:15">
      <c r="A6" s="15">
        <v>4</v>
      </c>
      <c r="B6" s="16" t="s">
        <v>70</v>
      </c>
      <c r="C6" s="20">
        <v>797.20569199904992</v>
      </c>
      <c r="D6" s="20">
        <v>967.96071339515993</v>
      </c>
      <c r="E6" s="20">
        <v>2084.3309501496401</v>
      </c>
      <c r="F6" s="20">
        <v>2121.5364126245299</v>
      </c>
      <c r="G6" s="20">
        <v>2153.1976820630903</v>
      </c>
      <c r="H6" s="20">
        <v>2439.7603264262202</v>
      </c>
      <c r="I6" s="20">
        <v>2610.79</v>
      </c>
      <c r="J6" s="20">
        <v>2470.1999999999998</v>
      </c>
      <c r="K6" s="20">
        <v>2733.2026557425902</v>
      </c>
      <c r="L6" s="20">
        <v>2853.9088185136202</v>
      </c>
      <c r="M6" s="20">
        <v>130.05844989137</v>
      </c>
      <c r="N6" s="20">
        <v>289.79104112903002</v>
      </c>
      <c r="O6" s="20">
        <v>347.19218481611006</v>
      </c>
    </row>
    <row r="7" spans="1:15">
      <c r="A7" s="15">
        <v>5</v>
      </c>
      <c r="B7" s="16" t="s">
        <v>71</v>
      </c>
      <c r="C7" s="20">
        <v>4.6933896192899995</v>
      </c>
      <c r="D7" s="20">
        <v>6.1541600572299995</v>
      </c>
      <c r="E7" s="20">
        <v>9.0900961962799993</v>
      </c>
      <c r="F7" s="20">
        <v>12.433775263979999</v>
      </c>
      <c r="G7" s="20">
        <v>21.169458863010004</v>
      </c>
      <c r="H7" s="20">
        <v>14.61586835068</v>
      </c>
      <c r="I7" s="20">
        <v>15.69</v>
      </c>
      <c r="J7" s="20">
        <v>40.64</v>
      </c>
      <c r="K7" s="20">
        <v>34.038385561680002</v>
      </c>
      <c r="L7" s="20">
        <v>105.71965215614999</v>
      </c>
      <c r="M7" s="20">
        <v>1.10516834668</v>
      </c>
      <c r="N7" s="20">
        <v>3.9998275649999999</v>
      </c>
      <c r="O7" s="20">
        <v>3.9178417579999998</v>
      </c>
    </row>
    <row r="8" spans="1:15">
      <c r="A8" s="18">
        <v>6</v>
      </c>
      <c r="B8" s="19" t="s">
        <v>72</v>
      </c>
      <c r="C8" s="60">
        <v>3012.3058197890796</v>
      </c>
      <c r="D8" s="60">
        <v>4137.1814715857599</v>
      </c>
      <c r="E8" s="60">
        <v>6235.6884525614205</v>
      </c>
      <c r="F8" s="60">
        <v>7167.2031703061803</v>
      </c>
      <c r="G8" s="60">
        <v>8136.2014527072806</v>
      </c>
      <c r="H8" s="60">
        <v>9079.6224940728516</v>
      </c>
      <c r="I8" s="60">
        <v>9973.48</v>
      </c>
      <c r="J8" s="60">
        <v>10813.8</v>
      </c>
      <c r="K8" s="60">
        <v>11659.342031945092</v>
      </c>
      <c r="L8" s="60">
        <v>12685.550697612771</v>
      </c>
      <c r="M8" s="60">
        <v>1023.5296594828701</v>
      </c>
      <c r="N8" s="60">
        <v>1790.6950670303502</v>
      </c>
      <c r="O8" s="60">
        <v>2787.8110900064203</v>
      </c>
    </row>
    <row r="9" spans="1:15">
      <c r="A9" s="15">
        <v>7</v>
      </c>
      <c r="B9" s="16" t="s">
        <v>73</v>
      </c>
      <c r="C9" s="20">
        <v>13.732038298709998</v>
      </c>
      <c r="D9" s="20">
        <v>17.359601655839999</v>
      </c>
      <c r="E9" s="20">
        <v>23.691202825840001</v>
      </c>
      <c r="F9" s="20">
        <v>27.040426441840001</v>
      </c>
      <c r="G9" s="20">
        <v>30.80820228884</v>
      </c>
      <c r="H9" s="20">
        <v>36.218293923589997</v>
      </c>
      <c r="I9" s="20">
        <v>42.44</v>
      </c>
      <c r="J9" s="20">
        <v>46.72</v>
      </c>
      <c r="K9" s="20">
        <v>52.285674224440001</v>
      </c>
      <c r="L9" s="20">
        <v>57.076618613440004</v>
      </c>
      <c r="M9" s="20">
        <v>6.3140825457899998</v>
      </c>
      <c r="N9" s="20">
        <v>9.0960333527799992</v>
      </c>
      <c r="O9" s="20">
        <v>13.31811406073</v>
      </c>
    </row>
    <row r="10" spans="1:15">
      <c r="A10" s="15">
        <v>8</v>
      </c>
      <c r="B10" s="16" t="s">
        <v>74</v>
      </c>
      <c r="C10" s="20">
        <v>15.010513465000001</v>
      </c>
      <c r="D10" s="20">
        <v>20.010962531000001</v>
      </c>
      <c r="E10" s="20">
        <v>33.061449353999997</v>
      </c>
      <c r="F10" s="20">
        <v>34.761999502000002</v>
      </c>
      <c r="G10" s="20">
        <v>43.555771419000003</v>
      </c>
      <c r="H10" s="20">
        <v>55.107430178999998</v>
      </c>
      <c r="I10" s="20">
        <v>69.040000000000006</v>
      </c>
      <c r="J10" s="20">
        <v>69.88</v>
      </c>
      <c r="K10" s="20">
        <v>94.003314572999997</v>
      </c>
      <c r="L10" s="20">
        <v>89.015551286000004</v>
      </c>
      <c r="M10" s="20">
        <v>6.3804888990000004</v>
      </c>
      <c r="N10" s="20">
        <v>9.3922269679999992</v>
      </c>
      <c r="O10" s="20">
        <v>15.925801101999999</v>
      </c>
    </row>
    <row r="11" spans="1:15">
      <c r="A11" s="15">
        <v>9</v>
      </c>
      <c r="B11" s="16" t="s">
        <v>75</v>
      </c>
      <c r="C11" s="20">
        <v>36.660312696809996</v>
      </c>
      <c r="D11" s="20">
        <v>48.631641580680004</v>
      </c>
      <c r="E11" s="20">
        <v>55.975245648600001</v>
      </c>
      <c r="F11" s="20">
        <v>63.382707959520005</v>
      </c>
      <c r="G11" s="20">
        <v>70.699429231440007</v>
      </c>
      <c r="H11" s="20">
        <v>97.019951967360001</v>
      </c>
      <c r="I11" s="20">
        <v>110.1</v>
      </c>
      <c r="J11" s="20">
        <v>121.11</v>
      </c>
      <c r="K11" s="20">
        <v>133.78294777412</v>
      </c>
      <c r="L11" s="20">
        <v>151.81797193304001</v>
      </c>
      <c r="M11" s="20">
        <v>11.27756485692</v>
      </c>
      <c r="N11" s="20">
        <v>26.96383187384</v>
      </c>
      <c r="O11" s="20">
        <v>41.146044023760005</v>
      </c>
    </row>
    <row r="12" spans="1:15">
      <c r="A12" s="15">
        <v>10</v>
      </c>
      <c r="B12" s="16" t="s">
        <v>76</v>
      </c>
      <c r="C12" s="20">
        <v>23.667332985000002</v>
      </c>
      <c r="D12" s="20">
        <v>36.503022635999997</v>
      </c>
      <c r="E12" s="20">
        <v>43.067907443999999</v>
      </c>
      <c r="F12" s="20">
        <v>51.525777843999997</v>
      </c>
      <c r="G12" s="20">
        <v>62.233669839999997</v>
      </c>
      <c r="H12" s="20">
        <v>66.016516034000006</v>
      </c>
      <c r="I12" s="20">
        <v>67.2</v>
      </c>
      <c r="J12" s="20">
        <v>83.63</v>
      </c>
      <c r="K12" s="20">
        <v>90.941278804000007</v>
      </c>
      <c r="L12" s="20">
        <v>108.089197017</v>
      </c>
      <c r="M12" s="20">
        <v>7.7809831120000004</v>
      </c>
      <c r="N12" s="20">
        <v>13.083987821999999</v>
      </c>
      <c r="O12" s="20">
        <v>19.577334619999998</v>
      </c>
    </row>
    <row r="13" spans="1:15">
      <c r="A13" s="15">
        <v>11</v>
      </c>
      <c r="B13" s="17" t="s">
        <v>77</v>
      </c>
      <c r="C13" s="20">
        <v>13.6399554608</v>
      </c>
      <c r="D13" s="20">
        <v>19.196825876070001</v>
      </c>
      <c r="E13" s="20">
        <v>24.555158316090001</v>
      </c>
      <c r="F13" s="20">
        <v>31.117011526110002</v>
      </c>
      <c r="G13" s="20">
        <v>39.340685911129995</v>
      </c>
      <c r="H13" s="20">
        <v>45.856214390150001</v>
      </c>
      <c r="I13" s="20">
        <v>52.69</v>
      </c>
      <c r="J13" s="20">
        <v>58.69</v>
      </c>
      <c r="K13" s="20">
        <v>63.593791752210002</v>
      </c>
      <c r="L13" s="20">
        <v>71.391957954230008</v>
      </c>
      <c r="M13" s="20">
        <v>5.7375963043500002</v>
      </c>
      <c r="N13" s="20">
        <v>9.1644543027000012</v>
      </c>
      <c r="O13" s="20">
        <v>13.773104389049999</v>
      </c>
    </row>
    <row r="14" spans="1:15">
      <c r="A14" s="18">
        <v>12</v>
      </c>
      <c r="B14" s="48" t="s">
        <v>78</v>
      </c>
      <c r="C14" s="60">
        <v>102.71015290632</v>
      </c>
      <c r="D14" s="60">
        <v>141.70205427958999</v>
      </c>
      <c r="E14" s="60">
        <v>180.35096358852999</v>
      </c>
      <c r="F14" s="60">
        <v>207.82792327346996</v>
      </c>
      <c r="G14" s="60">
        <v>246.63775869041001</v>
      </c>
      <c r="H14" s="60">
        <v>300.21840649410001</v>
      </c>
      <c r="I14" s="60">
        <v>341.46</v>
      </c>
      <c r="J14" s="60">
        <v>380.04</v>
      </c>
      <c r="K14" s="60">
        <v>434.60700712777003</v>
      </c>
      <c r="L14" s="60">
        <v>477.39129680370996</v>
      </c>
      <c r="M14" s="60">
        <v>37.490715718059995</v>
      </c>
      <c r="N14" s="60">
        <v>67.700534319319999</v>
      </c>
      <c r="O14" s="60">
        <v>103.74039819554001</v>
      </c>
    </row>
    <row r="15" spans="1:15">
      <c r="A15" s="18">
        <v>13</v>
      </c>
      <c r="B15" s="48" t="s">
        <v>79</v>
      </c>
      <c r="C15" s="60">
        <v>2909.5956668827598</v>
      </c>
      <c r="D15" s="60">
        <v>3995.4794173061705</v>
      </c>
      <c r="E15" s="60">
        <v>6055.3374889728893</v>
      </c>
      <c r="F15" s="60">
        <v>6959.3752470327099</v>
      </c>
      <c r="G15" s="60">
        <v>7889.5636940168697</v>
      </c>
      <c r="H15" s="60">
        <v>8779.4040875787505</v>
      </c>
      <c r="I15" s="60">
        <v>9632.01</v>
      </c>
      <c r="J15" s="60">
        <v>10433.76</v>
      </c>
      <c r="K15" s="60">
        <v>11224.735024817321</v>
      </c>
      <c r="L15" s="60">
        <v>12208.15940080906</v>
      </c>
      <c r="M15" s="60">
        <v>986.03894376481003</v>
      </c>
      <c r="N15" s="60">
        <v>1722.9945327110299</v>
      </c>
      <c r="O15" s="60">
        <v>2684.0706918108799</v>
      </c>
    </row>
    <row r="16" spans="1:15">
      <c r="A16" s="15">
        <v>14</v>
      </c>
      <c r="B16" s="17" t="s">
        <v>80</v>
      </c>
      <c r="C16" s="20">
        <v>124.59589001389</v>
      </c>
      <c r="D16" s="20">
        <v>165.94299163737</v>
      </c>
      <c r="E16" s="20">
        <v>245.87387948353</v>
      </c>
      <c r="F16" s="20">
        <v>299.14523746486998</v>
      </c>
      <c r="G16" s="20">
        <v>344.70193755385998</v>
      </c>
      <c r="H16" s="20">
        <v>387.02113902265</v>
      </c>
      <c r="I16" s="20">
        <v>426.72</v>
      </c>
      <c r="J16" s="20">
        <v>471.88</v>
      </c>
      <c r="K16" s="20">
        <v>509.71977877331</v>
      </c>
      <c r="L16" s="20">
        <v>621.34125481616991</v>
      </c>
      <c r="M16" s="20">
        <v>48.621294684510005</v>
      </c>
      <c r="N16" s="20">
        <v>81.436739660510014</v>
      </c>
      <c r="O16" s="20">
        <v>129.7126248966</v>
      </c>
    </row>
    <row r="17" spans="1:15">
      <c r="A17" s="15">
        <v>15</v>
      </c>
      <c r="B17" s="17" t="s">
        <v>81</v>
      </c>
      <c r="C17" s="20">
        <v>41.940202040949998</v>
      </c>
      <c r="D17" s="20">
        <v>62.94673307443</v>
      </c>
      <c r="E17" s="20">
        <v>75.344250082369996</v>
      </c>
      <c r="F17" s="20">
        <v>87.873590022809992</v>
      </c>
      <c r="G17" s="20">
        <v>110.29574956675</v>
      </c>
      <c r="H17" s="20">
        <v>125.03921523976001</v>
      </c>
      <c r="I17" s="20">
        <v>141.94999999999999</v>
      </c>
      <c r="J17" s="20">
        <v>156.21</v>
      </c>
      <c r="K17" s="20">
        <v>169.52236291791002</v>
      </c>
      <c r="L17" s="20">
        <v>195.13531182153997</v>
      </c>
      <c r="M17" s="20">
        <v>20.235729229700002</v>
      </c>
      <c r="N17" s="20">
        <v>30.425320672970003</v>
      </c>
      <c r="O17" s="20">
        <v>42.606469844309999</v>
      </c>
    </row>
    <row r="18" spans="1:15">
      <c r="A18" s="15">
        <v>16</v>
      </c>
      <c r="B18" s="17" t="s">
        <v>82</v>
      </c>
      <c r="C18" s="20">
        <v>4.4501841789999999</v>
      </c>
      <c r="D18" s="20">
        <v>6.0222295990000001</v>
      </c>
      <c r="E18" s="20">
        <v>7.2746989219999998</v>
      </c>
      <c r="F18" s="20">
        <v>8.8394443159999998</v>
      </c>
      <c r="G18" s="20">
        <v>10.244974493999999</v>
      </c>
      <c r="H18" s="20">
        <v>11.876927611999999</v>
      </c>
      <c r="I18" s="20">
        <v>13.76</v>
      </c>
      <c r="J18" s="20">
        <v>14.87</v>
      </c>
      <c r="K18" s="20">
        <v>16.889107300999999</v>
      </c>
      <c r="L18" s="20">
        <v>20.642384889999999</v>
      </c>
      <c r="M18" s="20">
        <v>1.837996733</v>
      </c>
      <c r="N18" s="20">
        <v>2.941816824</v>
      </c>
      <c r="O18" s="20">
        <v>4.5720722030000003</v>
      </c>
    </row>
    <row r="19" spans="1:15">
      <c r="A19" s="15">
        <v>17</v>
      </c>
      <c r="B19" s="17" t="s">
        <v>83</v>
      </c>
      <c r="C19" s="20">
        <v>6.2996900273299996</v>
      </c>
      <c r="D19" s="20">
        <v>8.3952206820599997</v>
      </c>
      <c r="E19" s="20">
        <v>10.182976430380002</v>
      </c>
      <c r="F19" s="20">
        <v>12.551289638850001</v>
      </c>
      <c r="G19" s="20">
        <v>14.74381657609</v>
      </c>
      <c r="H19" s="20">
        <v>16.8637510847743</v>
      </c>
      <c r="I19" s="20">
        <v>18.68</v>
      </c>
      <c r="J19" s="20">
        <v>20.87</v>
      </c>
      <c r="K19" s="20">
        <v>22.988315800340001</v>
      </c>
      <c r="L19" s="20">
        <v>26.115915420690001</v>
      </c>
      <c r="M19" s="20">
        <v>2.5141166693400003</v>
      </c>
      <c r="N19" s="20">
        <v>4.4283069145100002</v>
      </c>
      <c r="O19" s="20">
        <v>6.6612458485100001</v>
      </c>
    </row>
    <row r="20" spans="1:15">
      <c r="A20" s="15">
        <v>18</v>
      </c>
      <c r="B20" s="17" t="s">
        <v>84</v>
      </c>
      <c r="C20" s="20">
        <v>10.832680115</v>
      </c>
      <c r="D20" s="20">
        <v>16.212400677000002</v>
      </c>
      <c r="E20" s="20">
        <v>21.622372471999999</v>
      </c>
      <c r="F20" s="20">
        <v>26.082403788000001</v>
      </c>
      <c r="G20" s="20">
        <v>31.717320431000001</v>
      </c>
      <c r="H20" s="20">
        <v>35.099975303999997</v>
      </c>
      <c r="I20" s="20">
        <v>38.799999999999997</v>
      </c>
      <c r="J20" s="20">
        <v>42.61</v>
      </c>
      <c r="K20" s="20">
        <v>46.046448624020002</v>
      </c>
      <c r="L20" s="20">
        <v>63.791343851999997</v>
      </c>
      <c r="M20" s="20">
        <v>6.7370282560000003</v>
      </c>
      <c r="N20" s="20">
        <v>7.6365925030000001</v>
      </c>
      <c r="O20" s="20">
        <v>11.359458471</v>
      </c>
    </row>
    <row r="21" spans="1:15">
      <c r="A21" s="15">
        <v>19</v>
      </c>
      <c r="B21" s="17" t="s">
        <v>85</v>
      </c>
      <c r="C21" s="20">
        <v>12.3050720548</v>
      </c>
      <c r="D21" s="20">
        <v>20.71101559489</v>
      </c>
      <c r="E21" s="20">
        <v>29.030542427030003</v>
      </c>
      <c r="F21" s="20">
        <v>32.389282237509995</v>
      </c>
      <c r="G21" s="20">
        <v>51.762425465159993</v>
      </c>
      <c r="H21" s="20">
        <v>60.35806400661</v>
      </c>
      <c r="I21" s="20">
        <v>66.27</v>
      </c>
      <c r="J21" s="20">
        <v>74.64</v>
      </c>
      <c r="K21" s="20">
        <v>80.971308452020011</v>
      </c>
      <c r="L21" s="20">
        <v>98.36028114989999</v>
      </c>
      <c r="M21" s="20">
        <v>4.639714197</v>
      </c>
      <c r="N21" s="20">
        <v>9.7885415492700005</v>
      </c>
      <c r="O21" s="20">
        <v>16.176861468270001</v>
      </c>
    </row>
    <row r="22" spans="1:15">
      <c r="A22" s="18">
        <v>20</v>
      </c>
      <c r="B22" s="19" t="s">
        <v>86</v>
      </c>
      <c r="C22" s="60">
        <v>200.42371843097001</v>
      </c>
      <c r="D22" s="60">
        <v>280.23059126474999</v>
      </c>
      <c r="E22" s="60">
        <v>389.32871981731</v>
      </c>
      <c r="F22" s="60">
        <v>466.88124746804004</v>
      </c>
      <c r="G22" s="60">
        <v>563.46622408685994</v>
      </c>
      <c r="H22" s="60">
        <v>636.25907226979427</v>
      </c>
      <c r="I22" s="60">
        <v>706.18</v>
      </c>
      <c r="J22" s="60">
        <v>781.09</v>
      </c>
      <c r="K22" s="60">
        <v>846.1373218686</v>
      </c>
      <c r="L22" s="60">
        <v>1025.3864919503001</v>
      </c>
      <c r="M22" s="60">
        <v>84.585879769550004</v>
      </c>
      <c r="N22" s="60">
        <v>136.65731812426</v>
      </c>
      <c r="O22" s="60">
        <v>211.08873273169004</v>
      </c>
    </row>
    <row r="23" spans="1:15">
      <c r="A23" s="15">
        <v>21</v>
      </c>
      <c r="B23" s="16" t="s">
        <v>87</v>
      </c>
      <c r="C23" s="20">
        <v>0.25218610093999999</v>
      </c>
      <c r="D23" s="20">
        <v>1.77976745543</v>
      </c>
      <c r="E23" s="20">
        <v>2.73212636442</v>
      </c>
      <c r="F23" s="20">
        <v>2.9252359139199999</v>
      </c>
      <c r="G23" s="20">
        <v>3.1770772062600003</v>
      </c>
      <c r="H23" s="20">
        <v>3.6896693757499999</v>
      </c>
      <c r="I23" s="20">
        <v>4.1900000000000004</v>
      </c>
      <c r="J23" s="20">
        <v>4.59</v>
      </c>
      <c r="K23" s="20">
        <v>5.0930260790000004</v>
      </c>
      <c r="L23" s="20">
        <v>5.5752822092749996</v>
      </c>
      <c r="M23" s="20">
        <v>0.47993247500000003</v>
      </c>
      <c r="N23" s="20">
        <v>0.94887421100000002</v>
      </c>
      <c r="O23" s="20">
        <v>1.44035476</v>
      </c>
    </row>
    <row r="24" spans="1:15">
      <c r="A24" s="15">
        <v>22</v>
      </c>
      <c r="B24" s="16" t="s">
        <v>88</v>
      </c>
      <c r="C24" s="20">
        <v>0.18108071225</v>
      </c>
      <c r="D24" s="20">
        <v>0.50956857425000002</v>
      </c>
      <c r="E24" s="20">
        <v>0.41148672325000002</v>
      </c>
      <c r="F24" s="20">
        <v>0.41142353025</v>
      </c>
      <c r="G24" s="20">
        <v>0.41204249724999997</v>
      </c>
      <c r="H24" s="20">
        <v>0.36265931824999997</v>
      </c>
      <c r="I24" s="20">
        <v>0.35</v>
      </c>
      <c r="J24" s="20">
        <v>0.74</v>
      </c>
      <c r="K24" s="20">
        <v>0.74360338525000003</v>
      </c>
      <c r="L24" s="20">
        <v>0.80507497225000002</v>
      </c>
      <c r="M24" s="20">
        <v>0.118109995</v>
      </c>
      <c r="N24" s="20">
        <v>0.22950000000000001</v>
      </c>
      <c r="O24" s="20">
        <v>0.22950000000000001</v>
      </c>
    </row>
    <row r="25" spans="1:15">
      <c r="A25" s="15">
        <v>23</v>
      </c>
      <c r="B25" s="16" t="s">
        <v>89</v>
      </c>
      <c r="C25" s="20">
        <v>-1.09E-3</v>
      </c>
      <c r="D25" s="20">
        <v>-1.47E-3</v>
      </c>
      <c r="E25" s="20">
        <v>-1.707E-3</v>
      </c>
      <c r="F25" s="20">
        <v>-1.9995E-3</v>
      </c>
      <c r="G25" s="20">
        <v>-2.1765E-3</v>
      </c>
      <c r="H25" s="20">
        <v>-2.6565E-3</v>
      </c>
      <c r="I25" s="20">
        <v>0</v>
      </c>
      <c r="J25" s="20">
        <v>0</v>
      </c>
      <c r="K25" s="20">
        <v>-3.4134999999999999E-3</v>
      </c>
      <c r="L25" s="20">
        <v>-3.9790479999999998E-3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10.636736110079999</v>
      </c>
      <c r="D26" s="20">
        <v>8.4773134610099987</v>
      </c>
      <c r="E26" s="20">
        <v>15.354407412899999</v>
      </c>
      <c r="F26" s="20">
        <v>20.419297288899998</v>
      </c>
      <c r="G26" s="20">
        <v>27.449120637530001</v>
      </c>
      <c r="H26" s="20">
        <v>40.347018548559994</v>
      </c>
      <c r="I26" s="20">
        <v>47.99</v>
      </c>
      <c r="J26" s="20">
        <v>53.02</v>
      </c>
      <c r="K26" s="20">
        <v>57.957403101579999</v>
      </c>
      <c r="L26" s="20">
        <v>62.656603653370006</v>
      </c>
      <c r="M26" s="20">
        <v>3.6751524278499996</v>
      </c>
      <c r="N26" s="20">
        <v>6.9787888475600015</v>
      </c>
      <c r="O26" s="20">
        <v>10.018075481679999</v>
      </c>
    </row>
    <row r="27" spans="1:15">
      <c r="A27" s="15">
        <v>25</v>
      </c>
      <c r="B27" s="16" t="s">
        <v>91</v>
      </c>
      <c r="C27" s="20">
        <v>-2.8063643644099998</v>
      </c>
      <c r="D27" s="20">
        <v>-6.9112618104799992</v>
      </c>
      <c r="E27" s="20">
        <v>-12.639449117029999</v>
      </c>
      <c r="F27" s="20">
        <v>-15.202443414299999</v>
      </c>
      <c r="G27" s="20">
        <v>-19.661994420509998</v>
      </c>
      <c r="H27" s="20">
        <v>-21.38564864948</v>
      </c>
      <c r="I27" s="20">
        <v>-22.3</v>
      </c>
      <c r="J27" s="20">
        <v>-23.69</v>
      </c>
      <c r="K27" s="20">
        <v>-24.333927608399996</v>
      </c>
      <c r="L27" s="20">
        <v>-28.970828840109998</v>
      </c>
      <c r="M27" s="20">
        <v>-0.99455084528000004</v>
      </c>
      <c r="N27" s="20">
        <v>-2.4436824832699999</v>
      </c>
      <c r="O27" s="20">
        <v>-3.4286793869199994</v>
      </c>
    </row>
    <row r="28" spans="1:15">
      <c r="A28" s="18">
        <v>26</v>
      </c>
      <c r="B28" s="19" t="s">
        <v>92</v>
      </c>
      <c r="C28" s="60">
        <v>8.2625485588600007</v>
      </c>
      <c r="D28" s="60">
        <v>3.8539176802099995</v>
      </c>
      <c r="E28" s="60">
        <v>5.8568643835399996</v>
      </c>
      <c r="F28" s="60">
        <v>8.5515138187699993</v>
      </c>
      <c r="G28" s="60">
        <v>11.374069420530002</v>
      </c>
      <c r="H28" s="60">
        <v>23.01104209308</v>
      </c>
      <c r="I28" s="60">
        <v>30.24</v>
      </c>
      <c r="J28" s="60">
        <v>34.67</v>
      </c>
      <c r="K28" s="60">
        <v>39.45669145742999</v>
      </c>
      <c r="L28" s="60">
        <v>40.062152946785012</v>
      </c>
      <c r="M28" s="60">
        <v>3.2786440525699998</v>
      </c>
      <c r="N28" s="60">
        <v>5.7134805752900002</v>
      </c>
      <c r="O28" s="60">
        <v>8.2592508547599994</v>
      </c>
    </row>
    <row r="29" spans="1:15">
      <c r="A29" s="18">
        <v>27</v>
      </c>
      <c r="B29" s="19" t="s">
        <v>93</v>
      </c>
      <c r="C29" s="60">
        <v>2717.4344970106499</v>
      </c>
      <c r="D29" s="60">
        <v>3719.1027437216303</v>
      </c>
      <c r="E29" s="60">
        <v>5671.8656335391197</v>
      </c>
      <c r="F29" s="60">
        <v>6501.0455133834403</v>
      </c>
      <c r="G29" s="60">
        <v>7337.4715393505412</v>
      </c>
      <c r="H29" s="60">
        <v>8166.1560574020359</v>
      </c>
      <c r="I29" s="60">
        <v>8956.07</v>
      </c>
      <c r="J29" s="60">
        <v>9687.34</v>
      </c>
      <c r="K29" s="60">
        <v>10418.05439440615</v>
      </c>
      <c r="L29" s="60">
        <v>11222.835061805543</v>
      </c>
      <c r="M29" s="60">
        <v>904.73170804782978</v>
      </c>
      <c r="N29" s="60">
        <v>1592.0506951620598</v>
      </c>
      <c r="O29" s="60">
        <v>2481.2412099339504</v>
      </c>
    </row>
    <row r="30" spans="1:15">
      <c r="A30" s="18">
        <v>28</v>
      </c>
      <c r="B30" s="19" t="s">
        <v>94</v>
      </c>
      <c r="C30" s="60">
        <v>8.8461325679999998</v>
      </c>
      <c r="D30" s="60">
        <v>14.900856564</v>
      </c>
      <c r="E30" s="60">
        <v>18.145581879000002</v>
      </c>
      <c r="F30" s="60">
        <v>21.52273332</v>
      </c>
      <c r="G30" s="60">
        <v>26.012301227999998</v>
      </c>
      <c r="H30" s="60">
        <v>27.843725485</v>
      </c>
      <c r="I30" s="60">
        <v>29.99</v>
      </c>
      <c r="J30" s="60">
        <v>33.54</v>
      </c>
      <c r="K30" s="60">
        <v>35.924858207</v>
      </c>
      <c r="L30" s="60">
        <v>142.60736597100001</v>
      </c>
      <c r="M30" s="60">
        <v>3.2167560279999998</v>
      </c>
      <c r="N30" s="60">
        <v>10.659068389</v>
      </c>
      <c r="O30" s="60">
        <v>13.199568457</v>
      </c>
    </row>
    <row r="31" spans="1:15">
      <c r="A31" s="18">
        <v>29</v>
      </c>
      <c r="B31" s="19" t="s">
        <v>95</v>
      </c>
      <c r="C31" s="60">
        <v>2708.5883644426499</v>
      </c>
      <c r="D31" s="60">
        <v>3704.2018871576302</v>
      </c>
      <c r="E31" s="60">
        <v>5653.7200516601197</v>
      </c>
      <c r="F31" s="60">
        <v>6479.5227800634402</v>
      </c>
      <c r="G31" s="60">
        <v>7311.4592381225411</v>
      </c>
      <c r="H31" s="60">
        <v>8138.3123319170363</v>
      </c>
      <c r="I31" s="60">
        <v>8926.08</v>
      </c>
      <c r="J31" s="60">
        <v>9653.7900000000009</v>
      </c>
      <c r="K31" s="60">
        <v>10382.129536199151</v>
      </c>
      <c r="L31" s="60">
        <v>11080.227695834543</v>
      </c>
      <c r="M31" s="60">
        <v>901.51495201982982</v>
      </c>
      <c r="N31" s="60">
        <v>1581.3916267730599</v>
      </c>
      <c r="O31" s="60">
        <v>2468.0416414769502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23" sqref="O23:O31"/>
    </sheetView>
  </sheetViews>
  <sheetFormatPr defaultRowHeight="15"/>
  <cols>
    <col min="1" max="1" width="3.85546875" bestFit="1" customWidth="1"/>
    <col min="2" max="2" width="47.85546875" bestFit="1" customWidth="1"/>
    <col min="3" max="3" width="7.140625" bestFit="1" customWidth="1"/>
    <col min="4" max="4" width="7.5703125" bestFit="1" customWidth="1"/>
    <col min="5" max="5" width="7.42578125" bestFit="1" customWidth="1"/>
    <col min="6" max="13" width="8" bestFit="1" customWidth="1"/>
    <col min="14" max="14" width="7" bestFit="1" customWidth="1"/>
    <col min="15" max="15" width="7.140625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43160</v>
      </c>
      <c r="D2" s="71">
        <f>LAN!D2</f>
        <v>43191</v>
      </c>
      <c r="E2" s="71">
        <f>LAN!E2</f>
        <v>43221</v>
      </c>
      <c r="F2" s="71">
        <f>LAN!F2</f>
        <v>43252</v>
      </c>
      <c r="G2" s="71">
        <f>LAN!G2</f>
        <v>43282</v>
      </c>
      <c r="H2" s="71">
        <f>LAN!H2</f>
        <v>43313</v>
      </c>
      <c r="I2" s="71">
        <f>LAN!I2</f>
        <v>43344</v>
      </c>
      <c r="J2" s="71">
        <f>LAN!J2</f>
        <v>43374</v>
      </c>
      <c r="K2" s="71">
        <f>LAN!K2</f>
        <v>43405</v>
      </c>
      <c r="L2" s="71">
        <f>LAN!L2</f>
        <v>43435</v>
      </c>
      <c r="M2" s="71">
        <f>LAN!M2</f>
        <v>43466</v>
      </c>
      <c r="N2" s="71">
        <f>LAN!N2</f>
        <v>43497</v>
      </c>
      <c r="O2" s="71">
        <f>LAN!O2</f>
        <v>43525</v>
      </c>
    </row>
    <row r="3" spans="1:15">
      <c r="A3" s="15">
        <v>1</v>
      </c>
      <c r="B3" s="16" t="s">
        <v>67</v>
      </c>
      <c r="C3" s="20">
        <v>385.46278352245002</v>
      </c>
      <c r="D3" s="20">
        <v>518.15022430624003</v>
      </c>
      <c r="E3" s="20">
        <v>630.41851258941995</v>
      </c>
      <c r="F3" s="20">
        <v>783.62990702100001</v>
      </c>
      <c r="G3" s="20">
        <v>916.97301458369998</v>
      </c>
      <c r="H3" s="20">
        <v>1049.68036019991</v>
      </c>
      <c r="I3" s="20">
        <v>1182.1400000000001</v>
      </c>
      <c r="J3" s="20">
        <v>1319.79</v>
      </c>
      <c r="K3" s="20">
        <v>1459.3090527817099</v>
      </c>
      <c r="L3" s="20">
        <v>1616.8393874751</v>
      </c>
      <c r="M3" s="20">
        <v>169.40704433233003</v>
      </c>
      <c r="N3" s="20">
        <v>274.35541302802</v>
      </c>
      <c r="O3" s="20">
        <v>426.36582481370993</v>
      </c>
    </row>
    <row r="4" spans="1:15">
      <c r="A4" s="15">
        <v>2</v>
      </c>
      <c r="B4" s="16" t="s">
        <v>68</v>
      </c>
      <c r="C4" s="20">
        <v>24.998425950000001</v>
      </c>
      <c r="D4" s="20">
        <v>90.852134242999995</v>
      </c>
      <c r="E4" s="20">
        <v>143.06221610600286</v>
      </c>
      <c r="F4" s="20">
        <v>171.07609678100286</v>
      </c>
      <c r="G4" s="20">
        <v>197.56039936500287</v>
      </c>
      <c r="H4" s="20">
        <v>199.13992427500287</v>
      </c>
      <c r="I4" s="20">
        <v>200.92</v>
      </c>
      <c r="J4" s="20">
        <v>218.56</v>
      </c>
      <c r="K4" s="20">
        <v>237.07652005900286</v>
      </c>
      <c r="L4" s="20">
        <v>268.01814962900289</v>
      </c>
      <c r="M4" s="20">
        <v>13.092341916000001</v>
      </c>
      <c r="N4" s="20">
        <v>8.3186167359999992</v>
      </c>
      <c r="O4" s="20">
        <v>14.489301861</v>
      </c>
    </row>
    <row r="5" spans="1:15">
      <c r="A5" s="15">
        <v>3</v>
      </c>
      <c r="B5" s="16" t="s">
        <v>69</v>
      </c>
      <c r="C5" s="20">
        <v>14.302865064000001</v>
      </c>
      <c r="D5" s="20">
        <v>19.222534808999999</v>
      </c>
      <c r="E5" s="20">
        <v>24.201807585000001</v>
      </c>
      <c r="F5" s="20">
        <v>29.088545859</v>
      </c>
      <c r="G5" s="20">
        <v>34.043055701999997</v>
      </c>
      <c r="H5" s="20">
        <v>38.945127522999996</v>
      </c>
      <c r="I5" s="20">
        <v>44.05</v>
      </c>
      <c r="J5" s="20">
        <v>49.06</v>
      </c>
      <c r="K5" s="20">
        <v>54.087618790000001</v>
      </c>
      <c r="L5" s="20">
        <v>59.632482482</v>
      </c>
      <c r="M5" s="20">
        <v>5.0352520289999996</v>
      </c>
      <c r="N5" s="20">
        <v>10.169074454</v>
      </c>
      <c r="O5" s="20">
        <v>15.193804496</v>
      </c>
    </row>
    <row r="6" spans="1:15">
      <c r="A6" s="15">
        <v>4</v>
      </c>
      <c r="B6" s="16" t="s">
        <v>70</v>
      </c>
      <c r="C6" s="20">
        <v>209.94851378000001</v>
      </c>
      <c r="D6" s="20">
        <v>268.757204548</v>
      </c>
      <c r="E6" s="20">
        <v>224.948822904</v>
      </c>
      <c r="F6" s="20">
        <v>239.37756879299999</v>
      </c>
      <c r="G6" s="20">
        <v>242.93686242000001</v>
      </c>
      <c r="H6" s="20">
        <v>259.10194254200002</v>
      </c>
      <c r="I6" s="20">
        <v>266.66000000000003</v>
      </c>
      <c r="J6" s="20">
        <v>276.39</v>
      </c>
      <c r="K6" s="20">
        <v>288.00055468599999</v>
      </c>
      <c r="L6" s="20">
        <v>301.31424250029005</v>
      </c>
      <c r="M6" s="20">
        <v>-30.033704401000001</v>
      </c>
      <c r="N6" s="20">
        <v>80.766963169999997</v>
      </c>
      <c r="O6" s="20">
        <v>105.39333625899999</v>
      </c>
    </row>
    <row r="7" spans="1:15">
      <c r="A7" s="15">
        <v>5</v>
      </c>
      <c r="B7" s="16" t="s">
        <v>71</v>
      </c>
      <c r="C7" s="20">
        <v>0.42840790000000001</v>
      </c>
      <c r="D7" s="20">
        <v>0.48719876099999998</v>
      </c>
      <c r="E7" s="20">
        <v>0.81524728899999999</v>
      </c>
      <c r="F7" s="20">
        <v>0.95197178599999999</v>
      </c>
      <c r="G7" s="20">
        <v>1.0544314509999999</v>
      </c>
      <c r="H7" s="20">
        <v>0.87372336900000003</v>
      </c>
      <c r="I7" s="20">
        <v>0.93</v>
      </c>
      <c r="J7" s="20">
        <v>1.75</v>
      </c>
      <c r="K7" s="20">
        <v>1.8258835499999999</v>
      </c>
      <c r="L7" s="20">
        <v>1.8889690370000001</v>
      </c>
      <c r="M7" s="20">
        <v>1.211096349</v>
      </c>
      <c r="N7" s="20">
        <v>1.635712287</v>
      </c>
      <c r="O7" s="20">
        <v>1.6997630180000001</v>
      </c>
    </row>
    <row r="8" spans="1:15">
      <c r="A8" s="18">
        <v>6</v>
      </c>
      <c r="B8" s="19" t="s">
        <v>72</v>
      </c>
      <c r="C8" s="60">
        <v>635.14099621644993</v>
      </c>
      <c r="D8" s="60">
        <v>897.46929666723997</v>
      </c>
      <c r="E8" s="60">
        <v>1023.4466064734229</v>
      </c>
      <c r="F8" s="60">
        <v>1224.1240902400029</v>
      </c>
      <c r="G8" s="60">
        <v>1392.5677635217028</v>
      </c>
      <c r="H8" s="60">
        <v>1547.7410779089128</v>
      </c>
      <c r="I8" s="60">
        <v>1694.7</v>
      </c>
      <c r="J8" s="60">
        <v>1865.55</v>
      </c>
      <c r="K8" s="60">
        <v>2040.2996298667128</v>
      </c>
      <c r="L8" s="60">
        <v>2247.6932311233932</v>
      </c>
      <c r="M8" s="60">
        <v>158.71203022533001</v>
      </c>
      <c r="N8" s="60">
        <v>375.24577967502</v>
      </c>
      <c r="O8" s="60">
        <v>563.14203044771</v>
      </c>
    </row>
    <row r="9" spans="1:15">
      <c r="A9" s="15">
        <v>7</v>
      </c>
      <c r="B9" s="16" t="s">
        <v>73</v>
      </c>
      <c r="C9" s="20">
        <v>5.960461768</v>
      </c>
      <c r="D9" s="20">
        <v>8.2651892329999992</v>
      </c>
      <c r="E9" s="20">
        <v>9.9779067470000005</v>
      </c>
      <c r="F9" s="20">
        <v>12.443465056999999</v>
      </c>
      <c r="G9" s="20">
        <v>13.629597476000001</v>
      </c>
      <c r="H9" s="20">
        <v>15.630859612</v>
      </c>
      <c r="I9" s="20">
        <v>17.05</v>
      </c>
      <c r="J9" s="20">
        <v>19.059999999999999</v>
      </c>
      <c r="K9" s="20">
        <v>21.117327393459998</v>
      </c>
      <c r="L9" s="20">
        <v>22.378834534999999</v>
      </c>
      <c r="M9" s="20">
        <v>2.08439944111</v>
      </c>
      <c r="N9" s="20">
        <v>4.2994679175400004</v>
      </c>
      <c r="O9" s="20">
        <v>6.5179227258300001</v>
      </c>
    </row>
    <row r="10" spans="1:15">
      <c r="A10" s="15">
        <v>8</v>
      </c>
      <c r="B10" s="16" t="s">
        <v>74</v>
      </c>
      <c r="C10" s="20">
        <v>0.18900444</v>
      </c>
      <c r="D10" s="20">
        <v>0.201203258</v>
      </c>
      <c r="E10" s="20">
        <v>0.275670103</v>
      </c>
      <c r="F10" s="20">
        <v>0.28028458699999997</v>
      </c>
      <c r="G10" s="20">
        <v>0.324519112</v>
      </c>
      <c r="H10" s="20">
        <v>0.56858640299999996</v>
      </c>
      <c r="I10" s="20">
        <v>0.62</v>
      </c>
      <c r="J10" s="20">
        <v>1.25</v>
      </c>
      <c r="K10" s="20">
        <v>1.760602733</v>
      </c>
      <c r="L10" s="20">
        <v>1.886808732</v>
      </c>
      <c r="M10" s="20">
        <v>0.67752022899999997</v>
      </c>
      <c r="N10" s="20">
        <v>0.77343652100000004</v>
      </c>
      <c r="O10" s="20">
        <v>0.77963770200000004</v>
      </c>
    </row>
    <row r="11" spans="1:15">
      <c r="A11" s="15">
        <v>9</v>
      </c>
      <c r="B11" s="16" t="s">
        <v>75</v>
      </c>
      <c r="C11" s="20">
        <v>7.9345769439999998</v>
      </c>
      <c r="D11" s="20">
        <v>10.597100285</v>
      </c>
      <c r="E11" s="20">
        <v>13.251258075000001</v>
      </c>
      <c r="F11" s="20">
        <v>15.897096189000001</v>
      </c>
      <c r="G11" s="20">
        <v>18.544418441000001</v>
      </c>
      <c r="H11" s="20">
        <v>21.191740691</v>
      </c>
      <c r="I11" s="20">
        <v>23.84</v>
      </c>
      <c r="J11" s="20">
        <v>26.48</v>
      </c>
      <c r="K11" s="20">
        <v>29.129477527999999</v>
      </c>
      <c r="L11" s="20">
        <v>29.037642571999999</v>
      </c>
      <c r="M11" s="20">
        <v>2.5941961560000002</v>
      </c>
      <c r="N11" s="20">
        <v>5.1805181229999997</v>
      </c>
      <c r="O11" s="20">
        <v>7.7827979220000003</v>
      </c>
    </row>
    <row r="12" spans="1:15">
      <c r="A12" s="15">
        <v>10</v>
      </c>
      <c r="B12" s="16" t="s">
        <v>76</v>
      </c>
      <c r="C12" s="20">
        <v>11.878344881</v>
      </c>
      <c r="D12" s="20">
        <v>15.094524914000001</v>
      </c>
      <c r="E12" s="20">
        <v>17.537169988999999</v>
      </c>
      <c r="F12" s="20">
        <v>20.341074664000001</v>
      </c>
      <c r="G12" s="20">
        <v>23.760916557000002</v>
      </c>
      <c r="H12" s="20">
        <v>26.614349020999999</v>
      </c>
      <c r="I12" s="20">
        <v>29.31</v>
      </c>
      <c r="J12" s="20">
        <v>32.47</v>
      </c>
      <c r="K12" s="20">
        <v>35.281128514999999</v>
      </c>
      <c r="L12" s="20">
        <v>38.265865707000003</v>
      </c>
      <c r="M12" s="20">
        <v>3.4479318330000002</v>
      </c>
      <c r="N12" s="20">
        <v>6.0163952309999997</v>
      </c>
      <c r="O12" s="20">
        <v>9.0896911060000001</v>
      </c>
    </row>
    <row r="13" spans="1:15">
      <c r="A13" s="15">
        <v>11</v>
      </c>
      <c r="B13" s="17" t="s">
        <v>77</v>
      </c>
      <c r="C13" s="20">
        <v>1.1872650789999999</v>
      </c>
      <c r="D13" s="20">
        <v>1.5869180169999999</v>
      </c>
      <c r="E13" s="20">
        <v>1.9687551729999999</v>
      </c>
      <c r="F13" s="20">
        <v>2.395156939</v>
      </c>
      <c r="G13" s="20">
        <v>2.740833818</v>
      </c>
      <c r="H13" s="20">
        <v>3.6475772169999998</v>
      </c>
      <c r="I13" s="20">
        <v>5.53</v>
      </c>
      <c r="J13" s="20">
        <v>6.21</v>
      </c>
      <c r="K13" s="20">
        <v>9.9786550149999993</v>
      </c>
      <c r="L13" s="20">
        <v>10.792689464</v>
      </c>
      <c r="M13" s="20">
        <v>0.56198818399999995</v>
      </c>
      <c r="N13" s="20">
        <v>0.98461819500000003</v>
      </c>
      <c r="O13" s="20">
        <v>1.2637708860000001</v>
      </c>
    </row>
    <row r="14" spans="1:15">
      <c r="A14" s="18">
        <v>12</v>
      </c>
      <c r="B14" s="48" t="s">
        <v>78</v>
      </c>
      <c r="C14" s="60">
        <v>27.149653111999999</v>
      </c>
      <c r="D14" s="60">
        <v>35.744935707000003</v>
      </c>
      <c r="E14" s="60">
        <v>43.010760087000001</v>
      </c>
      <c r="F14" s="60">
        <v>51.357077435999997</v>
      </c>
      <c r="G14" s="60">
        <v>59.000285404000003</v>
      </c>
      <c r="H14" s="60">
        <v>67.653112944</v>
      </c>
      <c r="I14" s="60">
        <v>76.34</v>
      </c>
      <c r="J14" s="60">
        <v>85.47</v>
      </c>
      <c r="K14" s="60">
        <v>97.267191184459989</v>
      </c>
      <c r="L14" s="60">
        <v>102.36184101000001</v>
      </c>
      <c r="M14" s="60">
        <v>9.3660358431100015</v>
      </c>
      <c r="N14" s="60">
        <v>17.254435987540003</v>
      </c>
      <c r="O14" s="60">
        <v>25.433820341830003</v>
      </c>
    </row>
    <row r="15" spans="1:15">
      <c r="A15" s="18">
        <v>13</v>
      </c>
      <c r="B15" s="48" t="s">
        <v>79</v>
      </c>
      <c r="C15" s="60">
        <v>607.99134310444992</v>
      </c>
      <c r="D15" s="60">
        <v>861.72436096024001</v>
      </c>
      <c r="E15" s="60">
        <v>980.4358463864229</v>
      </c>
      <c r="F15" s="60">
        <v>1172.7670128040029</v>
      </c>
      <c r="G15" s="60">
        <v>1333.5674781177029</v>
      </c>
      <c r="H15" s="60">
        <v>1480.0879649649128</v>
      </c>
      <c r="I15" s="60">
        <v>1618.36</v>
      </c>
      <c r="J15" s="60">
        <v>1780.09</v>
      </c>
      <c r="K15" s="60">
        <v>1943.0324386822529</v>
      </c>
      <c r="L15" s="60">
        <v>2145.3313901133929</v>
      </c>
      <c r="M15" s="60">
        <v>149.34599438222</v>
      </c>
      <c r="N15" s="60">
        <v>357.99134368747997</v>
      </c>
      <c r="O15" s="60">
        <v>537.70821010587997</v>
      </c>
    </row>
    <row r="16" spans="1:15">
      <c r="A16" s="15">
        <v>14</v>
      </c>
      <c r="B16" s="17" t="s">
        <v>80</v>
      </c>
      <c r="C16" s="20">
        <v>17.940426684999998</v>
      </c>
      <c r="D16" s="20">
        <v>26.324286512</v>
      </c>
      <c r="E16" s="20">
        <v>36.657700534</v>
      </c>
      <c r="F16" s="20">
        <v>44.216716417999997</v>
      </c>
      <c r="G16" s="20">
        <v>50.520582365000003</v>
      </c>
      <c r="H16" s="20">
        <v>57.344960362999998</v>
      </c>
      <c r="I16" s="20">
        <v>63.73</v>
      </c>
      <c r="J16" s="20">
        <v>70.33</v>
      </c>
      <c r="K16" s="20">
        <v>77.001148827999998</v>
      </c>
      <c r="L16" s="20">
        <v>89.399357801999997</v>
      </c>
      <c r="M16" s="20">
        <v>10.898274596</v>
      </c>
      <c r="N16" s="20">
        <v>14.742547517</v>
      </c>
      <c r="O16" s="20">
        <v>21.904397199000002</v>
      </c>
    </row>
    <row r="17" spans="1:15">
      <c r="A17" s="15">
        <v>15</v>
      </c>
      <c r="B17" s="17" t="s">
        <v>81</v>
      </c>
      <c r="C17" s="20">
        <v>6.448719606</v>
      </c>
      <c r="D17" s="20">
        <v>9.2641488499999998</v>
      </c>
      <c r="E17" s="20">
        <v>13.647140308000001</v>
      </c>
      <c r="F17" s="20">
        <v>15.795327650000001</v>
      </c>
      <c r="G17" s="20">
        <v>19.196879181</v>
      </c>
      <c r="H17" s="20">
        <v>21.809572044999999</v>
      </c>
      <c r="I17" s="20">
        <v>24.31</v>
      </c>
      <c r="J17" s="20">
        <v>27.47</v>
      </c>
      <c r="K17" s="20">
        <v>29.319547492000002</v>
      </c>
      <c r="L17" s="20">
        <v>31.791601799999999</v>
      </c>
      <c r="M17" s="20">
        <v>3.9435254959999999</v>
      </c>
      <c r="N17" s="20">
        <v>4.7423847219999997</v>
      </c>
      <c r="O17" s="20">
        <v>7.3710638580000003</v>
      </c>
    </row>
    <row r="18" spans="1:15">
      <c r="A18" s="15">
        <v>16</v>
      </c>
      <c r="B18" s="17" t="s">
        <v>82</v>
      </c>
      <c r="C18" s="20">
        <v>0.37683424599999998</v>
      </c>
      <c r="D18" s="20">
        <v>0.46382166499999999</v>
      </c>
      <c r="E18" s="20">
        <v>0.59289057000000001</v>
      </c>
      <c r="F18" s="20">
        <v>0.68416524099999998</v>
      </c>
      <c r="G18" s="20">
        <v>0.79695740500000001</v>
      </c>
      <c r="H18" s="20">
        <v>0.97720796899999995</v>
      </c>
      <c r="I18" s="20">
        <v>1.1100000000000001</v>
      </c>
      <c r="J18" s="20">
        <v>1.28</v>
      </c>
      <c r="K18" s="20">
        <v>1.439475906</v>
      </c>
      <c r="L18" s="20">
        <v>1.6470154340000001</v>
      </c>
      <c r="M18" s="20">
        <v>0.24807599899999999</v>
      </c>
      <c r="N18" s="20">
        <v>0.28648357299999999</v>
      </c>
      <c r="O18" s="20">
        <v>0.43425100999999999</v>
      </c>
    </row>
    <row r="19" spans="1:15">
      <c r="A19" s="15">
        <v>17</v>
      </c>
      <c r="B19" s="17" t="s">
        <v>83</v>
      </c>
      <c r="C19" s="20">
        <v>0.81395123367000011</v>
      </c>
      <c r="D19" s="20">
        <v>1.0811287590000001</v>
      </c>
      <c r="E19" s="20">
        <v>1.349368342</v>
      </c>
      <c r="F19" s="20">
        <v>1.638458014</v>
      </c>
      <c r="G19" s="20">
        <v>1.9709692590000001</v>
      </c>
      <c r="H19" s="20">
        <v>2.7381606230000002</v>
      </c>
      <c r="I19" s="20">
        <v>3.36</v>
      </c>
      <c r="J19" s="20">
        <v>3.92</v>
      </c>
      <c r="K19" s="20">
        <v>4.5625979279999997</v>
      </c>
      <c r="L19" s="20">
        <v>5.3321336669999999</v>
      </c>
      <c r="M19" s="20">
        <v>0.49612117999999999</v>
      </c>
      <c r="N19" s="20">
        <v>0.490137608</v>
      </c>
      <c r="O19" s="20">
        <v>0.72681152000000004</v>
      </c>
    </row>
    <row r="20" spans="1:15">
      <c r="A20" s="15">
        <v>18</v>
      </c>
      <c r="B20" s="17" t="s">
        <v>84</v>
      </c>
      <c r="C20" s="20">
        <v>1.528922347</v>
      </c>
      <c r="D20" s="20">
        <v>1.9679791129999999</v>
      </c>
      <c r="E20" s="20">
        <v>2.561239042</v>
      </c>
      <c r="F20" s="20">
        <v>2.9170281180000002</v>
      </c>
      <c r="G20" s="20">
        <v>3.0317183769999998</v>
      </c>
      <c r="H20" s="20">
        <v>3.1777873059999999</v>
      </c>
      <c r="I20" s="20">
        <v>3.46</v>
      </c>
      <c r="J20" s="20">
        <v>4.0199999999999996</v>
      </c>
      <c r="K20" s="20">
        <v>4.3998395380000002</v>
      </c>
      <c r="L20" s="20">
        <v>5.7546749720000001</v>
      </c>
      <c r="M20" s="20">
        <v>0.95514087299999995</v>
      </c>
      <c r="N20" s="20">
        <v>0.88483576900000005</v>
      </c>
      <c r="O20" s="20">
        <v>1.145602375</v>
      </c>
    </row>
    <row r="21" spans="1:15">
      <c r="A21" s="15">
        <v>19</v>
      </c>
      <c r="B21" s="17" t="s">
        <v>85</v>
      </c>
      <c r="C21" s="20">
        <v>1.140368289</v>
      </c>
      <c r="D21" s="20">
        <v>2.6912345059999998</v>
      </c>
      <c r="E21" s="20">
        <v>2.8420114390000002</v>
      </c>
      <c r="F21" s="20">
        <v>3.4920982180000002</v>
      </c>
      <c r="G21" s="20">
        <v>5.7380056430000002</v>
      </c>
      <c r="H21" s="20">
        <v>6.3572050400000002</v>
      </c>
      <c r="I21" s="20">
        <v>7.57</v>
      </c>
      <c r="J21" s="20">
        <v>9.4600000000000009</v>
      </c>
      <c r="K21" s="20">
        <v>9.8597964390000001</v>
      </c>
      <c r="L21" s="20">
        <v>11.808955838999999</v>
      </c>
      <c r="M21" s="20">
        <v>0.69553906499999996</v>
      </c>
      <c r="N21" s="20">
        <v>0.85877594599999996</v>
      </c>
      <c r="O21" s="20">
        <v>2.1525893250000001</v>
      </c>
    </row>
    <row r="22" spans="1:15">
      <c r="A22" s="18">
        <v>20</v>
      </c>
      <c r="B22" s="19" t="s">
        <v>86</v>
      </c>
      <c r="C22" s="60">
        <v>28.249222406669997</v>
      </c>
      <c r="D22" s="60">
        <v>41.792599404999997</v>
      </c>
      <c r="E22" s="60">
        <v>57.650350234999998</v>
      </c>
      <c r="F22" s="60">
        <v>68.743793659000005</v>
      </c>
      <c r="G22" s="60">
        <v>81.255112229999995</v>
      </c>
      <c r="H22" s="60">
        <v>92.404893345999994</v>
      </c>
      <c r="I22" s="60">
        <v>103.53</v>
      </c>
      <c r="J22" s="60">
        <v>116.47</v>
      </c>
      <c r="K22" s="60">
        <v>126.582406131</v>
      </c>
      <c r="L22" s="60">
        <v>145.73373951400001</v>
      </c>
      <c r="M22" s="60">
        <v>17.236677209</v>
      </c>
      <c r="N22" s="60">
        <v>22.005165134999999</v>
      </c>
      <c r="O22" s="60">
        <v>33.734715287</v>
      </c>
    </row>
    <row r="23" spans="1:15">
      <c r="A23" s="15">
        <v>21</v>
      </c>
      <c r="B23" s="16" t="s">
        <v>87</v>
      </c>
      <c r="C23" s="20">
        <v>7.6854295000000003E-2</v>
      </c>
      <c r="D23" s="20">
        <v>0.45718111500000003</v>
      </c>
      <c r="E23" s="20">
        <v>0.69964320099999999</v>
      </c>
      <c r="F23" s="20">
        <v>0.54140396499999999</v>
      </c>
      <c r="G23" s="20">
        <v>9.0516931999999994E-2</v>
      </c>
      <c r="H23" s="20">
        <v>5.9740512000000003E-2</v>
      </c>
      <c r="I23" s="20">
        <v>0.09</v>
      </c>
      <c r="J23" s="20">
        <v>7.0000000000000007E-2</v>
      </c>
      <c r="K23" s="20">
        <v>8.8163731999999995E-2</v>
      </c>
      <c r="L23" s="20">
        <v>8.9532735000000002E-2</v>
      </c>
      <c r="M23" s="20">
        <v>5.5057984999999997E-2</v>
      </c>
      <c r="N23" s="20">
        <v>8.0460607000000003E-2</v>
      </c>
      <c r="O23" s="20">
        <v>8.2378649999999998E-2</v>
      </c>
    </row>
    <row r="24" spans="1:15">
      <c r="A24" s="15">
        <v>22</v>
      </c>
      <c r="B24" s="16" t="s">
        <v>88</v>
      </c>
      <c r="C24" s="20">
        <v>1E-3</v>
      </c>
      <c r="D24" s="20">
        <v>8.3999999999999995E-3</v>
      </c>
      <c r="E24" s="20">
        <v>0.12250625</v>
      </c>
      <c r="F24" s="20">
        <v>0.12250625</v>
      </c>
      <c r="G24" s="20">
        <v>0.12250625</v>
      </c>
      <c r="H24" s="20">
        <v>0.12250625</v>
      </c>
      <c r="I24" s="20">
        <v>0.12</v>
      </c>
      <c r="J24" s="20">
        <v>0.03</v>
      </c>
      <c r="K24" s="20">
        <v>3.3102461999999999E-2</v>
      </c>
      <c r="L24" s="20">
        <v>3.3761258000000002E-2</v>
      </c>
      <c r="M24" s="20">
        <v>0</v>
      </c>
      <c r="N24" s="20">
        <v>0.10156896</v>
      </c>
      <c r="O24" s="20">
        <v>0.10156896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3.5418546000000002E-2</v>
      </c>
      <c r="G25" s="20">
        <v>3.7764948999999999E-2</v>
      </c>
      <c r="H25" s="20">
        <v>0</v>
      </c>
      <c r="I25" s="20">
        <v>0</v>
      </c>
      <c r="J25" s="20">
        <v>0</v>
      </c>
      <c r="K25" s="20">
        <v>0</v>
      </c>
      <c r="L25" s="20">
        <v>1.5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1.99401230498</v>
      </c>
      <c r="D26" s="20">
        <v>3.22083011454</v>
      </c>
      <c r="E26" s="20">
        <v>3.7447812649999999</v>
      </c>
      <c r="F26" s="20">
        <v>4.0408371599999997</v>
      </c>
      <c r="G26" s="20">
        <v>4.3608263559200005</v>
      </c>
      <c r="H26" s="20">
        <v>5.3675994853899995</v>
      </c>
      <c r="I26" s="20">
        <v>7.17</v>
      </c>
      <c r="J26" s="20">
        <v>9.0500000000000007</v>
      </c>
      <c r="K26" s="20">
        <v>6.1378599978999997</v>
      </c>
      <c r="L26" s="20">
        <v>-0.37208805109000015</v>
      </c>
      <c r="M26" s="20">
        <v>1.1100269535899998</v>
      </c>
      <c r="N26" s="20">
        <v>1.5174071928899999</v>
      </c>
      <c r="O26" s="20">
        <v>2.0934432247300001</v>
      </c>
    </row>
    <row r="27" spans="1:15">
      <c r="A27" s="15">
        <v>25</v>
      </c>
      <c r="B27" s="16" t="s">
        <v>91</v>
      </c>
      <c r="C27" s="20">
        <v>-6.2428036989200004</v>
      </c>
      <c r="D27" s="20">
        <v>-6.7914504105000004</v>
      </c>
      <c r="E27" s="20">
        <v>-7.1702865610000002</v>
      </c>
      <c r="F27" s="20">
        <v>-7.449539347</v>
      </c>
      <c r="G27" s="20">
        <v>-7.7538452293999995</v>
      </c>
      <c r="H27" s="20">
        <v>-8.1839110583999997</v>
      </c>
      <c r="I27" s="20">
        <v>-8.49</v>
      </c>
      <c r="J27" s="20">
        <v>-8.81</v>
      </c>
      <c r="K27" s="20">
        <v>-9.1136213533999992</v>
      </c>
      <c r="L27" s="20">
        <v>-11.2020606274</v>
      </c>
      <c r="M27" s="20">
        <v>-0.38516744202999997</v>
      </c>
      <c r="N27" s="20">
        <v>-0.67942648605999989</v>
      </c>
      <c r="O27" s="20">
        <v>-1.07173318211</v>
      </c>
    </row>
    <row r="28" spans="1:15">
      <c r="A28" s="18">
        <v>26</v>
      </c>
      <c r="B28" s="19" t="s">
        <v>92</v>
      </c>
      <c r="C28" s="60">
        <v>-4.1709370989399996</v>
      </c>
      <c r="D28" s="60">
        <v>-3.10503918096</v>
      </c>
      <c r="E28" s="60">
        <v>-2.6033558449999998</v>
      </c>
      <c r="F28" s="60">
        <v>-2.709373426</v>
      </c>
      <c r="G28" s="60">
        <v>-3.1422307424800002</v>
      </c>
      <c r="H28" s="60">
        <v>-2.6340648110100005</v>
      </c>
      <c r="I28" s="60">
        <v>-1.1100000000000001</v>
      </c>
      <c r="J28" s="60">
        <v>0.34</v>
      </c>
      <c r="K28" s="60">
        <v>-2.8544951615</v>
      </c>
      <c r="L28" s="60">
        <v>-9.9508546854900093</v>
      </c>
      <c r="M28" s="60">
        <v>0.77991749655999998</v>
      </c>
      <c r="N28" s="60">
        <v>1.0200102738299999</v>
      </c>
      <c r="O28" s="60">
        <v>1.2056576526199998</v>
      </c>
    </row>
    <row r="29" spans="1:15">
      <c r="A29" s="18">
        <v>27</v>
      </c>
      <c r="B29" s="19" t="s">
        <v>93</v>
      </c>
      <c r="C29" s="60">
        <v>575.57118359883998</v>
      </c>
      <c r="D29" s="60">
        <v>816.82672237428005</v>
      </c>
      <c r="E29" s="60">
        <v>920.18214030642287</v>
      </c>
      <c r="F29" s="60">
        <v>1101.313845719003</v>
      </c>
      <c r="G29" s="60">
        <v>1249.170135145223</v>
      </c>
      <c r="H29" s="60">
        <v>1385.0490068079027</v>
      </c>
      <c r="I29" s="60">
        <v>1513.72</v>
      </c>
      <c r="J29" s="60">
        <v>1663.95</v>
      </c>
      <c r="K29" s="60">
        <v>1813.595537389753</v>
      </c>
      <c r="L29" s="60">
        <v>1989.6467959139029</v>
      </c>
      <c r="M29" s="60">
        <v>132.88923466978</v>
      </c>
      <c r="N29" s="60">
        <v>337.00618882630999</v>
      </c>
      <c r="O29" s="60">
        <v>505.1791524715</v>
      </c>
    </row>
    <row r="30" spans="1:15">
      <c r="A30" s="18">
        <v>28</v>
      </c>
      <c r="B30" s="19" t="s">
        <v>94</v>
      </c>
      <c r="C30" s="60">
        <v>0.10788608199999999</v>
      </c>
      <c r="D30" s="60">
        <v>5.9516116180000003</v>
      </c>
      <c r="E30" s="60">
        <v>5.6435242519999997</v>
      </c>
      <c r="F30" s="60">
        <v>5.5499479730000001</v>
      </c>
      <c r="G30" s="60">
        <v>5.5532246939999999</v>
      </c>
      <c r="H30" s="60">
        <v>5.6250671580000002</v>
      </c>
      <c r="I30" s="60">
        <v>5.7</v>
      </c>
      <c r="J30" s="60">
        <v>5.77</v>
      </c>
      <c r="K30" s="60">
        <v>5.624522421</v>
      </c>
      <c r="L30" s="60">
        <v>22.699210796999999</v>
      </c>
      <c r="M30" s="60">
        <v>5.4626061330000004</v>
      </c>
      <c r="N30" s="60">
        <v>7.8144304999999997E-2</v>
      </c>
      <c r="O30" s="60">
        <v>0.11752939499999999</v>
      </c>
    </row>
    <row r="31" spans="1:15">
      <c r="A31" s="18">
        <v>29</v>
      </c>
      <c r="B31" s="19" t="s">
        <v>95</v>
      </c>
      <c r="C31" s="60">
        <v>575.46329751683993</v>
      </c>
      <c r="D31" s="60">
        <v>810.87511075628004</v>
      </c>
      <c r="E31" s="60">
        <v>914.53861605442285</v>
      </c>
      <c r="F31" s="60">
        <v>1095.7638977460028</v>
      </c>
      <c r="G31" s="60">
        <v>1243.6169104512228</v>
      </c>
      <c r="H31" s="60">
        <v>1379.4239396499029</v>
      </c>
      <c r="I31" s="60">
        <v>1508.02</v>
      </c>
      <c r="J31" s="60">
        <v>1658.18</v>
      </c>
      <c r="K31" s="60">
        <v>1807.971014968753</v>
      </c>
      <c r="L31" s="60">
        <v>1966.9475851169029</v>
      </c>
      <c r="M31" s="60">
        <v>127.42662853678</v>
      </c>
      <c r="N31" s="60">
        <v>336.92804452130997</v>
      </c>
      <c r="O31" s="60">
        <v>505.06162307649998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tabSelected="1" zoomScale="85" zoomScaleNormal="85" workbookViewId="0">
      <pane xSplit="2" ySplit="2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O23" sqref="O23:O31"/>
    </sheetView>
  </sheetViews>
  <sheetFormatPr defaultRowHeight="15"/>
  <cols>
    <col min="1" max="1" width="3.85546875" bestFit="1" customWidth="1"/>
    <col min="2" max="2" width="47.85546875" bestFit="1" customWidth="1"/>
    <col min="3" max="3" width="7.140625" bestFit="1" customWidth="1"/>
    <col min="4" max="13" width="8" bestFit="1" customWidth="1"/>
    <col min="14" max="14" width="7" bestFit="1" customWidth="1"/>
    <col min="15" max="15" width="8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43160</v>
      </c>
      <c r="D2" s="71">
        <f>LAN!D2</f>
        <v>43191</v>
      </c>
      <c r="E2" s="71">
        <f>LAN!E2</f>
        <v>43221</v>
      </c>
      <c r="F2" s="71">
        <f>LAN!F2</f>
        <v>43252</v>
      </c>
      <c r="G2" s="71">
        <f>LAN!G2</f>
        <v>43282</v>
      </c>
      <c r="H2" s="71">
        <f>LAN!H2</f>
        <v>43313</v>
      </c>
      <c r="I2" s="71">
        <f>LAN!I2</f>
        <v>43344</v>
      </c>
      <c r="J2" s="71">
        <f>LAN!J2</f>
        <v>43374</v>
      </c>
      <c r="K2" s="71">
        <f>LAN!K2</f>
        <v>43405</v>
      </c>
      <c r="L2" s="71">
        <f>LAN!L2</f>
        <v>43435</v>
      </c>
      <c r="M2" s="71">
        <f>LAN!M2</f>
        <v>43466</v>
      </c>
      <c r="N2" s="71">
        <f>LAN!N2</f>
        <v>43497</v>
      </c>
      <c r="O2" s="71">
        <f>LAN!O2</f>
        <v>43525</v>
      </c>
    </row>
    <row r="3" spans="1:15">
      <c r="A3" s="15">
        <v>1</v>
      </c>
      <c r="B3" s="16" t="s">
        <v>67</v>
      </c>
      <c r="C3" s="20">
        <v>1205.4074653944008</v>
      </c>
      <c r="D3" s="20">
        <v>1641.4976670840697</v>
      </c>
      <c r="E3" s="20">
        <v>2065.0613346455143</v>
      </c>
      <c r="F3" s="20">
        <v>2471.6011278399533</v>
      </c>
      <c r="G3" s="20">
        <v>2891.7656458124666</v>
      </c>
      <c r="H3" s="20">
        <v>3328.0223409112959</v>
      </c>
      <c r="I3" s="20">
        <v>3782.67</v>
      </c>
      <c r="J3" s="20">
        <v>4258.62</v>
      </c>
      <c r="K3" s="20">
        <v>4701.9010757564411</v>
      </c>
      <c r="L3" s="20">
        <v>5193.0055878391622</v>
      </c>
      <c r="M3" s="20">
        <v>505.06080360101186</v>
      </c>
      <c r="N3" s="20">
        <v>1053.4317693404603</v>
      </c>
      <c r="O3" s="20">
        <v>1475.8599664622445</v>
      </c>
    </row>
    <row r="4" spans="1:15">
      <c r="A4" s="15">
        <v>2</v>
      </c>
      <c r="B4" s="16" t="s">
        <v>68</v>
      </c>
      <c r="C4" s="20">
        <v>9.9891508519999999</v>
      </c>
      <c r="D4" s="20">
        <v>29.181352149999999</v>
      </c>
      <c r="E4" s="20">
        <v>57.880956515000001</v>
      </c>
      <c r="F4" s="20">
        <v>66.942614090000006</v>
      </c>
      <c r="G4" s="20">
        <v>72.694149320999998</v>
      </c>
      <c r="H4" s="20">
        <v>73.413528074240006</v>
      </c>
      <c r="I4" s="20">
        <v>73.94</v>
      </c>
      <c r="J4" s="20">
        <v>78.77</v>
      </c>
      <c r="K4" s="20">
        <v>81.761061767249998</v>
      </c>
      <c r="L4" s="20">
        <v>85.473225640040013</v>
      </c>
      <c r="M4" s="20">
        <v>1.17207647668</v>
      </c>
      <c r="N4" s="20">
        <v>1.63630326783</v>
      </c>
      <c r="O4" s="20">
        <v>2.3897268315699995</v>
      </c>
    </row>
    <row r="5" spans="1:15">
      <c r="A5" s="15">
        <v>3</v>
      </c>
      <c r="B5" s="16" t="s">
        <v>69</v>
      </c>
      <c r="C5" s="20">
        <v>0.113636364</v>
      </c>
      <c r="D5" s="20">
        <v>0.15151515199999999</v>
      </c>
      <c r="E5" s="20">
        <v>0.15151515199999999</v>
      </c>
      <c r="F5" s="20">
        <v>0.22500000000000001</v>
      </c>
      <c r="G5" s="20">
        <v>0.26250000000000001</v>
      </c>
      <c r="H5" s="20">
        <v>0.3</v>
      </c>
      <c r="I5" s="20">
        <v>0.34</v>
      </c>
      <c r="J5" s="20">
        <v>0.38</v>
      </c>
      <c r="K5" s="20">
        <v>0.41249999999999998</v>
      </c>
      <c r="L5" s="20">
        <v>0.45</v>
      </c>
      <c r="M5" s="20">
        <v>3.7499999999999999E-2</v>
      </c>
      <c r="N5" s="20">
        <v>0</v>
      </c>
      <c r="O5" s="20">
        <v>0</v>
      </c>
    </row>
    <row r="6" spans="1:15">
      <c r="A6" s="15">
        <v>4</v>
      </c>
      <c r="B6" s="16" t="s">
        <v>70</v>
      </c>
      <c r="C6" s="20">
        <v>134.6298095650636</v>
      </c>
      <c r="D6" s="20">
        <v>126.946479182798</v>
      </c>
      <c r="E6" s="20">
        <v>116.82550424638971</v>
      </c>
      <c r="F6" s="20">
        <v>109.72365657660491</v>
      </c>
      <c r="G6" s="20">
        <v>94.781481402816695</v>
      </c>
      <c r="H6" s="20">
        <v>102.53188768127499</v>
      </c>
      <c r="I6" s="20">
        <v>68.069999999999993</v>
      </c>
      <c r="J6" s="20">
        <v>31.19</v>
      </c>
      <c r="K6" s="20">
        <v>1.0071114873580016</v>
      </c>
      <c r="L6" s="20">
        <v>-3.2980682876477014</v>
      </c>
      <c r="M6" s="20">
        <v>26.521550864401501</v>
      </c>
      <c r="N6" s="20">
        <v>43.966464708086697</v>
      </c>
      <c r="O6" s="20">
        <v>74.124928604480502</v>
      </c>
    </row>
    <row r="7" spans="1:15">
      <c r="A7" s="15">
        <v>5</v>
      </c>
      <c r="B7" s="16" t="s">
        <v>71</v>
      </c>
      <c r="C7" s="20">
        <v>0.70583069399999998</v>
      </c>
      <c r="D7" s="20">
        <v>1.116352674</v>
      </c>
      <c r="E7" s="20">
        <v>1.3674150439999999</v>
      </c>
      <c r="F7" s="20">
        <v>2.9044077910000001</v>
      </c>
      <c r="G7" s="20">
        <v>2.935123039</v>
      </c>
      <c r="H7" s="20">
        <v>0.25707411699999999</v>
      </c>
      <c r="I7" s="20">
        <v>0.31</v>
      </c>
      <c r="J7" s="20">
        <v>0.37</v>
      </c>
      <c r="K7" s="20">
        <v>0.17365544299999999</v>
      </c>
      <c r="L7" s="20">
        <v>0.205879272</v>
      </c>
      <c r="M7" s="20">
        <v>-9.2331445999999998E-2</v>
      </c>
      <c r="N7" s="20">
        <v>-9.4134713999999994E-2</v>
      </c>
      <c r="O7" s="20">
        <v>-4.7365044000000002E-2</v>
      </c>
    </row>
    <row r="8" spans="1:15">
      <c r="A8" s="18">
        <v>6</v>
      </c>
      <c r="B8" s="19" t="s">
        <v>72</v>
      </c>
      <c r="C8" s="60">
        <v>1350.8458928694649</v>
      </c>
      <c r="D8" s="60">
        <v>1798.8933662428676</v>
      </c>
      <c r="E8" s="60">
        <v>2241.2867256029044</v>
      </c>
      <c r="F8" s="60">
        <v>2651.3968062975582</v>
      </c>
      <c r="G8" s="60">
        <v>3062.4388995752843</v>
      </c>
      <c r="H8" s="60">
        <v>3504.5248307838106</v>
      </c>
      <c r="I8" s="60">
        <v>3925.32</v>
      </c>
      <c r="J8" s="60">
        <v>4369.33</v>
      </c>
      <c r="K8" s="60">
        <v>4785.2554044540502</v>
      </c>
      <c r="L8" s="60">
        <v>5275.8366244635536</v>
      </c>
      <c r="M8" s="60">
        <v>532.69959949609336</v>
      </c>
      <c r="N8" s="60">
        <v>1098.9404026023772</v>
      </c>
      <c r="O8" s="60">
        <v>1552.3272568542955</v>
      </c>
    </row>
    <row r="9" spans="1:15">
      <c r="A9" s="15">
        <v>7</v>
      </c>
      <c r="B9" s="16" t="s">
        <v>73</v>
      </c>
      <c r="C9" s="20">
        <v>6.6889722875892499</v>
      </c>
      <c r="D9" s="20">
        <v>9.1118771128792808</v>
      </c>
      <c r="E9" s="20">
        <v>11.67273881205854</v>
      </c>
      <c r="F9" s="20">
        <v>14.174550869037699</v>
      </c>
      <c r="G9" s="20">
        <v>17.026488783833901</v>
      </c>
      <c r="H9" s="20">
        <v>19.7605645081345</v>
      </c>
      <c r="I9" s="20">
        <v>22.24</v>
      </c>
      <c r="J9" s="20">
        <v>24.98</v>
      </c>
      <c r="K9" s="20">
        <v>28.009873073493797</v>
      </c>
      <c r="L9" s="20">
        <v>30.547548742511299</v>
      </c>
      <c r="M9" s="20">
        <v>2.66225446613592</v>
      </c>
      <c r="N9" s="20">
        <v>5.2951026894285311</v>
      </c>
      <c r="O9" s="20">
        <v>8.0066760122759604</v>
      </c>
    </row>
    <row r="10" spans="1:15">
      <c r="A10" s="15">
        <v>8</v>
      </c>
      <c r="B10" s="16" t="s">
        <v>74</v>
      </c>
      <c r="C10" s="20">
        <v>0</v>
      </c>
      <c r="D10" s="20">
        <v>0</v>
      </c>
      <c r="E10" s="20">
        <v>0</v>
      </c>
      <c r="F10" s="20">
        <v>0</v>
      </c>
      <c r="G10" s="20">
        <v>6.401365E-3</v>
      </c>
      <c r="H10" s="20">
        <v>0.13159143600000001</v>
      </c>
      <c r="I10" s="20">
        <v>0.13</v>
      </c>
      <c r="J10" s="20">
        <v>0.13</v>
      </c>
      <c r="K10" s="20">
        <v>0.13159143600000001</v>
      </c>
      <c r="L10" s="20">
        <v>0.13159143600000001</v>
      </c>
      <c r="M10" s="20">
        <v>0</v>
      </c>
      <c r="N10" s="20">
        <v>1.9637861999999999E-2</v>
      </c>
      <c r="O10" s="20">
        <v>1.9637861999999999E-2</v>
      </c>
    </row>
    <row r="11" spans="1:15">
      <c r="A11" s="15">
        <v>9</v>
      </c>
      <c r="B11" s="16" t="s">
        <v>75</v>
      </c>
      <c r="C11" s="20">
        <v>8.3688750000000006E-2</v>
      </c>
      <c r="D11" s="20">
        <v>8.3688750000000006E-2</v>
      </c>
      <c r="E11" s="20">
        <v>8.3688750000000006E-2</v>
      </c>
      <c r="F11" s="20">
        <v>0.125533124</v>
      </c>
      <c r="G11" s="20">
        <v>0.21518604099999999</v>
      </c>
      <c r="H11" s="20">
        <v>0.30483895799999999</v>
      </c>
      <c r="I11" s="20">
        <v>0.39</v>
      </c>
      <c r="J11" s="20">
        <v>0.48</v>
      </c>
      <c r="K11" s="20">
        <v>0.57379770900000004</v>
      </c>
      <c r="L11" s="20">
        <v>0.66345062600000004</v>
      </c>
      <c r="M11" s="20">
        <v>8.9652916999999999E-2</v>
      </c>
      <c r="N11" s="20">
        <v>6.4557855999999997E-2</v>
      </c>
      <c r="O11" s="20">
        <v>6.4557855999999997E-2</v>
      </c>
    </row>
    <row r="12" spans="1:15">
      <c r="A12" s="15">
        <v>10</v>
      </c>
      <c r="B12" s="16" t="s">
        <v>76</v>
      </c>
      <c r="C12" s="20">
        <v>6.7007240596385991</v>
      </c>
      <c r="D12" s="20">
        <v>9.4373746385699988</v>
      </c>
      <c r="E12" s="20">
        <v>11.7262596451476</v>
      </c>
      <c r="F12" s="20">
        <v>13.844873095731</v>
      </c>
      <c r="G12" s="20">
        <v>16.020886417610001</v>
      </c>
      <c r="H12" s="20">
        <v>19.16532978455</v>
      </c>
      <c r="I12" s="20">
        <v>21.6</v>
      </c>
      <c r="J12" s="20">
        <v>24.39</v>
      </c>
      <c r="K12" s="20">
        <v>26.720273018849998</v>
      </c>
      <c r="L12" s="20">
        <v>28.753663662239997</v>
      </c>
      <c r="M12" s="20">
        <v>2.5055014852899999</v>
      </c>
      <c r="N12" s="20">
        <v>5.5472003272600006</v>
      </c>
      <c r="O12" s="20">
        <v>7.9058394170500002</v>
      </c>
    </row>
    <row r="13" spans="1:15">
      <c r="A13" s="15">
        <v>11</v>
      </c>
      <c r="B13" s="17" t="s">
        <v>77</v>
      </c>
      <c r="C13" s="20">
        <v>7.2290640887399995</v>
      </c>
      <c r="D13" s="20">
        <v>9.9875358758099999</v>
      </c>
      <c r="E13" s="20">
        <v>12.455411981119999</v>
      </c>
      <c r="F13" s="20">
        <v>14.825553599579999</v>
      </c>
      <c r="G13" s="20">
        <v>17.78313327295</v>
      </c>
      <c r="H13" s="20">
        <v>20.356792927770002</v>
      </c>
      <c r="I13" s="20">
        <v>22.1</v>
      </c>
      <c r="J13" s="20">
        <v>24.43</v>
      </c>
      <c r="K13" s="20">
        <v>26.482867421270001</v>
      </c>
      <c r="L13" s="20">
        <v>28.908737959779998</v>
      </c>
      <c r="M13" s="20">
        <v>2.20230860739</v>
      </c>
      <c r="N13" s="20">
        <v>4.3777794512200003</v>
      </c>
      <c r="O13" s="20">
        <v>6.51981365332</v>
      </c>
    </row>
    <row r="14" spans="1:15">
      <c r="A14" s="18">
        <v>12</v>
      </c>
      <c r="B14" s="48" t="s">
        <v>78</v>
      </c>
      <c r="C14" s="60">
        <v>20.702449185967851</v>
      </c>
      <c r="D14" s="60">
        <v>28.62047637725928</v>
      </c>
      <c r="E14" s="60">
        <v>35.938099188326142</v>
      </c>
      <c r="F14" s="60">
        <v>42.970510688348703</v>
      </c>
      <c r="G14" s="60">
        <v>51.0520958803939</v>
      </c>
      <c r="H14" s="60">
        <v>59.719117614454497</v>
      </c>
      <c r="I14" s="60">
        <v>66.47</v>
      </c>
      <c r="J14" s="60">
        <v>74.42</v>
      </c>
      <c r="K14" s="60">
        <v>81.9184026586138</v>
      </c>
      <c r="L14" s="60">
        <v>89.004992426531302</v>
      </c>
      <c r="M14" s="60">
        <v>7.4597174758159195</v>
      </c>
      <c r="N14" s="60">
        <v>15.30427818590853</v>
      </c>
      <c r="O14" s="60">
        <v>22.516524800645957</v>
      </c>
    </row>
    <row r="15" spans="1:15">
      <c r="A15" s="18">
        <v>13</v>
      </c>
      <c r="B15" s="48" t="s">
        <v>79</v>
      </c>
      <c r="C15" s="60">
        <v>1330.143443683497</v>
      </c>
      <c r="D15" s="60">
        <v>1770.2728898656085</v>
      </c>
      <c r="E15" s="60">
        <v>2205.3486264145772</v>
      </c>
      <c r="F15" s="60">
        <v>2608.4262956092089</v>
      </c>
      <c r="G15" s="60">
        <v>3011.3868036948902</v>
      </c>
      <c r="H15" s="60">
        <v>3444.8057131693554</v>
      </c>
      <c r="I15" s="60">
        <v>3858.86</v>
      </c>
      <c r="J15" s="60">
        <v>4294.91</v>
      </c>
      <c r="K15" s="60">
        <v>4703.3370017954358</v>
      </c>
      <c r="L15" s="60">
        <v>5186.8316320370222</v>
      </c>
      <c r="M15" s="60">
        <v>525.23988202027738</v>
      </c>
      <c r="N15" s="60">
        <v>1083.6361244164691</v>
      </c>
      <c r="O15" s="60">
        <v>1529.8107320536503</v>
      </c>
    </row>
    <row r="16" spans="1:15">
      <c r="A16" s="15">
        <v>14</v>
      </c>
      <c r="B16" s="17" t="s">
        <v>80</v>
      </c>
      <c r="C16" s="20">
        <v>132.72108797823645</v>
      </c>
      <c r="D16" s="20">
        <v>175.56436250156534</v>
      </c>
      <c r="E16" s="20">
        <v>218.96801536786677</v>
      </c>
      <c r="F16" s="20">
        <v>262.03839615017387</v>
      </c>
      <c r="G16" s="20">
        <v>307.73832434431313</v>
      </c>
      <c r="H16" s="20">
        <v>352.87417636550924</v>
      </c>
      <c r="I16" s="20">
        <v>397.53</v>
      </c>
      <c r="J16" s="20">
        <v>442.67</v>
      </c>
      <c r="K16" s="20">
        <v>485.04158467300391</v>
      </c>
      <c r="L16" s="20">
        <v>550.30952987716637</v>
      </c>
      <c r="M16" s="20">
        <v>49.711063901319307</v>
      </c>
      <c r="N16" s="20">
        <v>93.469442564929807</v>
      </c>
      <c r="O16" s="20">
        <v>142.16639886928181</v>
      </c>
    </row>
    <row r="17" spans="1:15">
      <c r="A17" s="15">
        <v>15</v>
      </c>
      <c r="B17" s="17" t="s">
        <v>81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7" t="s">
        <v>82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7" t="s">
        <v>83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7" t="s">
        <v>84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7" t="s">
        <v>85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>
      <c r="A22" s="18">
        <v>20</v>
      </c>
      <c r="B22" s="19" t="s">
        <v>86</v>
      </c>
      <c r="C22" s="60">
        <v>132.72108797823645</v>
      </c>
      <c r="D22" s="60">
        <v>175.56436250156534</v>
      </c>
      <c r="E22" s="60">
        <v>218.96801536786677</v>
      </c>
      <c r="F22" s="60">
        <v>262.03839615017387</v>
      </c>
      <c r="G22" s="60">
        <v>307.73832434431313</v>
      </c>
      <c r="H22" s="60">
        <v>352.87417636550924</v>
      </c>
      <c r="I22" s="60">
        <v>397.53</v>
      </c>
      <c r="J22" s="60">
        <v>442.67</v>
      </c>
      <c r="K22" s="60">
        <v>485.04158467300391</v>
      </c>
      <c r="L22" s="60">
        <v>550.30952987716637</v>
      </c>
      <c r="M22" s="60">
        <v>49.711063901319307</v>
      </c>
      <c r="N22" s="60">
        <v>93.469442564929807</v>
      </c>
      <c r="O22" s="60">
        <v>142.16639886928181</v>
      </c>
    </row>
    <row r="23" spans="1:15">
      <c r="A23" s="15">
        <v>21</v>
      </c>
      <c r="B23" s="16" t="s">
        <v>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>
      <c r="A24" s="15">
        <v>22</v>
      </c>
      <c r="B24" s="16" t="s">
        <v>88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14.933235967313252</v>
      </c>
      <c r="D26" s="20">
        <v>19.281349418947823</v>
      </c>
      <c r="E26" s="20">
        <v>15.340724629039999</v>
      </c>
      <c r="F26" s="20">
        <v>18.453253323390001</v>
      </c>
      <c r="G26" s="20">
        <v>21.58295121463</v>
      </c>
      <c r="H26" s="20">
        <v>27.066534055510001</v>
      </c>
      <c r="I26" s="20">
        <v>30.51</v>
      </c>
      <c r="J26" s="20">
        <v>33.799999999999997</v>
      </c>
      <c r="K26" s="20">
        <v>27.292795361540001</v>
      </c>
      <c r="L26" s="20">
        <v>31.514959026869995</v>
      </c>
      <c r="M26" s="20">
        <v>6.8537070174300005</v>
      </c>
      <c r="N26" s="20">
        <v>8.2899376584500004</v>
      </c>
      <c r="O26" s="20">
        <v>11.015311347180001</v>
      </c>
    </row>
    <row r="27" spans="1:15">
      <c r="A27" s="15">
        <v>25</v>
      </c>
      <c r="B27" s="16" t="s">
        <v>91</v>
      </c>
      <c r="C27" s="20">
        <v>-1.7473842781500002</v>
      </c>
      <c r="D27" s="20">
        <v>-1.8429100871500002</v>
      </c>
      <c r="E27" s="20">
        <v>-2.1772637833199995</v>
      </c>
      <c r="F27" s="20">
        <v>-2.51646658637</v>
      </c>
      <c r="G27" s="20">
        <v>-2.8217627223999999</v>
      </c>
      <c r="H27" s="20">
        <v>-2.8688683189000002</v>
      </c>
      <c r="I27" s="20">
        <v>-3.33</v>
      </c>
      <c r="J27" s="20">
        <v>-10.5</v>
      </c>
      <c r="K27" s="20">
        <v>-16.772600020029998</v>
      </c>
      <c r="L27" s="20">
        <v>-10.872003568049999</v>
      </c>
      <c r="M27" s="20">
        <v>-1.00312644892</v>
      </c>
      <c r="N27" s="20">
        <v>-1.37894987508</v>
      </c>
      <c r="O27" s="20">
        <v>-1.6472659196399999</v>
      </c>
    </row>
    <row r="28" spans="1:15">
      <c r="A28" s="18">
        <v>26</v>
      </c>
      <c r="B28" s="19" t="s">
        <v>92</v>
      </c>
      <c r="C28" s="60">
        <v>13.18585168916325</v>
      </c>
      <c r="D28" s="60">
        <v>17.43843933179782</v>
      </c>
      <c r="E28" s="60">
        <v>13.16346084572</v>
      </c>
      <c r="F28" s="60">
        <v>15.93678673702</v>
      </c>
      <c r="G28" s="60">
        <v>18.761188492229998</v>
      </c>
      <c r="H28" s="60">
        <v>24.197665736610002</v>
      </c>
      <c r="I28" s="60">
        <v>27.18</v>
      </c>
      <c r="J28" s="60">
        <v>23.29</v>
      </c>
      <c r="K28" s="60">
        <v>10.520195341509998</v>
      </c>
      <c r="L28" s="60">
        <v>20.642955458819991</v>
      </c>
      <c r="M28" s="60">
        <v>5.8505805685099999</v>
      </c>
      <c r="N28" s="60">
        <v>6.9109877833700004</v>
      </c>
      <c r="O28" s="60">
        <v>9.3680454275400002</v>
      </c>
    </row>
    <row r="29" spans="1:15">
      <c r="A29" s="18">
        <v>27</v>
      </c>
      <c r="B29" s="19" t="s">
        <v>93</v>
      </c>
      <c r="C29" s="60">
        <v>1210.608207394424</v>
      </c>
      <c r="D29" s="60">
        <v>1612.1469666958408</v>
      </c>
      <c r="E29" s="60">
        <v>1999.5440718924312</v>
      </c>
      <c r="F29" s="60">
        <v>2362.3246861960547</v>
      </c>
      <c r="G29" s="60">
        <v>2722.4096678428073</v>
      </c>
      <c r="H29" s="60">
        <v>3116.1292025404564</v>
      </c>
      <c r="I29" s="60">
        <v>3488.51</v>
      </c>
      <c r="J29" s="60">
        <v>3875.54</v>
      </c>
      <c r="K29" s="60">
        <v>4228.8156124639418</v>
      </c>
      <c r="L29" s="60">
        <v>4657.1650576186757</v>
      </c>
      <c r="M29" s="60">
        <v>481.37939868746815</v>
      </c>
      <c r="N29" s="60">
        <v>997.07766963490928</v>
      </c>
      <c r="O29" s="60">
        <v>1397.0123786119075</v>
      </c>
    </row>
    <row r="30" spans="1:15">
      <c r="A30" s="18">
        <v>28</v>
      </c>
      <c r="B30" s="19" t="s">
        <v>94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</row>
    <row r="31" spans="1:15">
      <c r="A31" s="18">
        <v>29</v>
      </c>
      <c r="B31" s="19" t="s">
        <v>95</v>
      </c>
      <c r="C31" s="60">
        <v>1210.608207394424</v>
      </c>
      <c r="D31" s="60">
        <v>1612.1469666958408</v>
      </c>
      <c r="E31" s="60">
        <v>1999.5440718924312</v>
      </c>
      <c r="F31" s="60">
        <v>2362.3246861960547</v>
      </c>
      <c r="G31" s="60">
        <v>2722.4096678428073</v>
      </c>
      <c r="H31" s="60">
        <v>3116.1292025404564</v>
      </c>
      <c r="I31" s="60">
        <v>3488.51</v>
      </c>
      <c r="J31" s="60">
        <v>3875.54</v>
      </c>
      <c r="K31" s="60">
        <v>4228.8156124639418</v>
      </c>
      <c r="L31" s="60">
        <v>4657.1650576186757</v>
      </c>
      <c r="M31" s="60">
        <v>481.37939868746815</v>
      </c>
      <c r="N31" s="60">
        <v>997.07766963490928</v>
      </c>
      <c r="O31" s="60">
        <v>1397.0123786119075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C22" sqref="C22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7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10</v>
      </c>
      <c r="D12" s="12" t="s">
        <v>137</v>
      </c>
    </row>
    <row r="13" spans="2:5">
      <c r="B13" s="6"/>
      <c r="C13" s="11" t="s">
        <v>138</v>
      </c>
      <c r="D13" s="11" t="s">
        <v>138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Q5" sqref="Q5"/>
    </sheetView>
  </sheetViews>
  <sheetFormatPr defaultRowHeight="15"/>
  <cols>
    <col min="2" max="2" width="15" customWidth="1"/>
    <col min="3" max="3" width="7.85546875" customWidth="1"/>
    <col min="4" max="4" width="7.85546875" bestFit="1" customWidth="1"/>
    <col min="5" max="6" width="7.7109375" customWidth="1"/>
    <col min="7" max="7" width="8" customWidth="1"/>
    <col min="8" max="10" width="7.7109375" customWidth="1"/>
    <col min="11" max="11" width="8" bestFit="1" customWidth="1"/>
    <col min="12" max="12" width="8" customWidth="1"/>
    <col min="13" max="13" width="7.85546875" customWidth="1"/>
    <col min="14" max="14" width="7.7109375" bestFit="1" customWidth="1"/>
    <col min="15" max="15" width="7.85546875" bestFit="1" customWidth="1"/>
  </cols>
  <sheetData>
    <row r="1" spans="2:15">
      <c r="B1" s="73" t="s">
        <v>65</v>
      </c>
    </row>
    <row r="2" spans="2:15" ht="29.25" customHeight="1" thickBot="1">
      <c r="B2" s="44" t="s">
        <v>64</v>
      </c>
      <c r="C2" s="22">
        <v>43160</v>
      </c>
      <c r="D2" s="22">
        <v>43191</v>
      </c>
      <c r="E2" s="22">
        <v>43221</v>
      </c>
      <c r="F2" s="22">
        <v>43252</v>
      </c>
      <c r="G2" s="22">
        <v>43282</v>
      </c>
      <c r="H2" s="22">
        <v>43313</v>
      </c>
      <c r="I2" s="22">
        <v>43344</v>
      </c>
      <c r="J2" s="22">
        <v>43374</v>
      </c>
      <c r="K2" s="22">
        <v>43405</v>
      </c>
      <c r="L2" s="22">
        <v>43435</v>
      </c>
      <c r="M2" s="22">
        <v>43466</v>
      </c>
      <c r="N2" s="22">
        <v>43497</v>
      </c>
      <c r="O2" s="22">
        <v>43525</v>
      </c>
    </row>
    <row r="3" spans="2:15" ht="15.75" thickTop="1">
      <c r="B3" s="45" t="s">
        <v>59</v>
      </c>
      <c r="C3" s="43">
        <v>167</v>
      </c>
      <c r="D3" s="43">
        <v>167</v>
      </c>
      <c r="E3" s="43">
        <v>167</v>
      </c>
      <c r="F3" s="43">
        <v>167</v>
      </c>
      <c r="G3" s="43">
        <v>165</v>
      </c>
      <c r="H3" s="43">
        <v>165</v>
      </c>
      <c r="I3" s="43">
        <v>164</v>
      </c>
      <c r="J3" s="43">
        <v>164</v>
      </c>
      <c r="K3" s="43">
        <v>164</v>
      </c>
      <c r="L3" s="43">
        <v>164</v>
      </c>
      <c r="M3" s="43">
        <v>162</v>
      </c>
      <c r="N3" s="43">
        <v>162</v>
      </c>
      <c r="O3" s="43">
        <v>162</v>
      </c>
    </row>
    <row r="4" spans="2:15">
      <c r="B4" s="45" t="s">
        <v>60</v>
      </c>
      <c r="C4" s="43">
        <v>44</v>
      </c>
      <c r="D4" s="43">
        <v>44</v>
      </c>
      <c r="E4" s="43">
        <v>44</v>
      </c>
      <c r="F4" s="43">
        <v>44</v>
      </c>
      <c r="G4" s="43">
        <v>44</v>
      </c>
      <c r="H4" s="43">
        <v>44</v>
      </c>
      <c r="I4" s="43">
        <v>44</v>
      </c>
      <c r="J4" s="43">
        <v>44</v>
      </c>
      <c r="K4" s="43">
        <v>44</v>
      </c>
      <c r="L4" s="43">
        <v>44</v>
      </c>
      <c r="M4" s="43">
        <v>41</v>
      </c>
      <c r="N4" s="43">
        <v>41</v>
      </c>
      <c r="O4" s="43">
        <v>41</v>
      </c>
    </row>
    <row r="5" spans="2:15">
      <c r="B5" s="45" t="s">
        <v>61</v>
      </c>
      <c r="C5" s="43">
        <v>23</v>
      </c>
      <c r="D5" s="43">
        <v>23</v>
      </c>
      <c r="E5" s="43">
        <v>23</v>
      </c>
      <c r="F5" s="43">
        <v>23</v>
      </c>
      <c r="G5" s="43">
        <v>23</v>
      </c>
      <c r="H5" s="43">
        <v>23</v>
      </c>
      <c r="I5" s="43">
        <v>24</v>
      </c>
      <c r="J5" s="43">
        <v>25</v>
      </c>
      <c r="K5" s="43">
        <v>24</v>
      </c>
      <c r="L5" s="43">
        <v>24</v>
      </c>
      <c r="M5" s="43">
        <v>24</v>
      </c>
      <c r="N5" s="43">
        <v>24</v>
      </c>
      <c r="O5" s="43">
        <v>24</v>
      </c>
    </row>
    <row r="6" spans="2:15">
      <c r="B6" s="46" t="s">
        <v>58</v>
      </c>
      <c r="C6" s="47">
        <f t="shared" ref="C6:N6" si="0">SUM(C3:C5)</f>
        <v>234</v>
      </c>
      <c r="D6" s="47">
        <f t="shared" si="0"/>
        <v>234</v>
      </c>
      <c r="E6" s="47">
        <f t="shared" si="0"/>
        <v>234</v>
      </c>
      <c r="F6" s="47">
        <f t="shared" si="0"/>
        <v>234</v>
      </c>
      <c r="G6" s="47">
        <f t="shared" si="0"/>
        <v>232</v>
      </c>
      <c r="H6" s="47">
        <f t="shared" si="0"/>
        <v>232</v>
      </c>
      <c r="I6" s="47">
        <f t="shared" si="0"/>
        <v>232</v>
      </c>
      <c r="J6" s="47">
        <f t="shared" si="0"/>
        <v>233</v>
      </c>
      <c r="K6" s="47">
        <f t="shared" si="0"/>
        <v>232</v>
      </c>
      <c r="L6" s="47">
        <f t="shared" si="0"/>
        <v>232</v>
      </c>
      <c r="M6" s="47">
        <f t="shared" si="0"/>
        <v>227</v>
      </c>
      <c r="N6" s="47">
        <f t="shared" si="0"/>
        <v>227</v>
      </c>
      <c r="O6" s="47">
        <f t="shared" ref="O6" si="1">SUM(O3:O5)</f>
        <v>227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31"/>
  <sheetViews>
    <sheetView showGridLines="0" zoomScale="85" zoomScaleNormal="85" workbookViewId="0">
      <selection activeCell="B1" sqref="B1"/>
    </sheetView>
  </sheetViews>
  <sheetFormatPr defaultRowHeight="14.25"/>
  <cols>
    <col min="1" max="1" width="9.140625" style="52"/>
    <col min="2" max="2" width="27" style="52" bestFit="1" customWidth="1"/>
    <col min="3" max="3" width="15.85546875" style="50" bestFit="1" customWidth="1"/>
    <col min="4" max="4" width="28.140625" style="51" bestFit="1" customWidth="1"/>
    <col min="5" max="5" width="28.140625" style="51" customWidth="1"/>
    <col min="6" max="6" width="28.140625" style="51" bestFit="1" customWidth="1"/>
    <col min="7" max="16384" width="9.140625" style="52"/>
  </cols>
  <sheetData>
    <row r="1" spans="2:6">
      <c r="B1" s="49" t="s">
        <v>140</v>
      </c>
    </row>
    <row r="2" spans="2:6" ht="28.5">
      <c r="B2" s="53" t="s">
        <v>96</v>
      </c>
      <c r="C2" s="53" t="s">
        <v>97</v>
      </c>
      <c r="D2" s="54" t="s">
        <v>98</v>
      </c>
      <c r="E2" s="54" t="s">
        <v>99</v>
      </c>
      <c r="F2" s="54" t="s">
        <v>100</v>
      </c>
    </row>
    <row r="3" spans="2:6">
      <c r="B3" s="52" t="s">
        <v>101</v>
      </c>
      <c r="C3" s="50">
        <v>2</v>
      </c>
      <c r="D3" s="51">
        <v>391245132083</v>
      </c>
      <c r="E3" s="51">
        <v>397153756681</v>
      </c>
      <c r="F3" s="51">
        <v>402457763525</v>
      </c>
    </row>
    <row r="4" spans="2:6">
      <c r="B4" s="55" t="s">
        <v>102</v>
      </c>
      <c r="C4" s="56">
        <v>3</v>
      </c>
      <c r="D4" s="57">
        <v>3749859514739</v>
      </c>
      <c r="E4" s="57">
        <v>3812810354447</v>
      </c>
      <c r="F4" s="57">
        <v>3836639331594</v>
      </c>
    </row>
    <row r="5" spans="2:6">
      <c r="B5" s="52" t="s">
        <v>103</v>
      </c>
      <c r="C5" s="50">
        <v>1</v>
      </c>
      <c r="D5" s="51">
        <v>73597652413</v>
      </c>
      <c r="E5" s="51">
        <v>79390541792</v>
      </c>
      <c r="F5" s="51">
        <v>79372948661</v>
      </c>
    </row>
    <row r="6" spans="2:6">
      <c r="B6" s="55" t="s">
        <v>104</v>
      </c>
      <c r="C6" s="56">
        <v>6</v>
      </c>
      <c r="D6" s="57">
        <v>814025612642.77002</v>
      </c>
      <c r="E6" s="57">
        <v>844591958599.08997</v>
      </c>
      <c r="F6" s="57">
        <v>848734353820.08997</v>
      </c>
    </row>
    <row r="7" spans="2:6">
      <c r="B7" s="52" t="s">
        <v>105</v>
      </c>
      <c r="C7" s="50">
        <v>142</v>
      </c>
      <c r="D7" s="51">
        <v>217809668224793.03</v>
      </c>
      <c r="E7" s="51">
        <v>224094556201762.66</v>
      </c>
      <c r="F7" s="51">
        <v>226290022906549.47</v>
      </c>
    </row>
    <row r="8" spans="2:6">
      <c r="B8" s="55" t="s">
        <v>106</v>
      </c>
      <c r="C8" s="56">
        <v>1</v>
      </c>
      <c r="D8" s="57">
        <v>157229085048</v>
      </c>
      <c r="E8" s="57">
        <v>159008566074</v>
      </c>
      <c r="F8" s="57">
        <v>159141064743</v>
      </c>
    </row>
    <row r="9" spans="2:6">
      <c r="B9" s="52" t="s">
        <v>107</v>
      </c>
      <c r="C9" s="50">
        <v>18</v>
      </c>
      <c r="D9" s="51">
        <v>22852743326550.531</v>
      </c>
      <c r="E9" s="51">
        <v>23412640881696.68</v>
      </c>
      <c r="F9" s="51">
        <v>23494418913302.551</v>
      </c>
    </row>
    <row r="10" spans="2:6">
      <c r="B10" s="55" t="s">
        <v>108</v>
      </c>
      <c r="C10" s="56">
        <v>10</v>
      </c>
      <c r="D10" s="57">
        <v>4926442818250</v>
      </c>
      <c r="E10" s="57">
        <v>4947975163478</v>
      </c>
      <c r="F10" s="57">
        <v>5033186924083</v>
      </c>
    </row>
    <row r="11" spans="2:6">
      <c r="B11" s="52" t="s">
        <v>109</v>
      </c>
      <c r="C11" s="50">
        <v>12</v>
      </c>
      <c r="D11" s="51">
        <v>2686016102640.4502</v>
      </c>
      <c r="E11" s="51">
        <v>2846220729184.6201</v>
      </c>
      <c r="F11" s="51">
        <v>2863497932240.6201</v>
      </c>
    </row>
    <row r="12" spans="2:6">
      <c r="B12" s="55" t="s">
        <v>110</v>
      </c>
      <c r="C12" s="56">
        <v>1</v>
      </c>
      <c r="D12" s="57">
        <v>437007237555</v>
      </c>
      <c r="E12" s="57">
        <v>450041365907</v>
      </c>
      <c r="F12" s="57">
        <v>451259360000</v>
      </c>
    </row>
    <row r="13" spans="2:6">
      <c r="B13" s="52" t="s">
        <v>111</v>
      </c>
      <c r="C13" s="50">
        <v>1</v>
      </c>
      <c r="D13" s="51">
        <v>202183681437</v>
      </c>
      <c r="E13" s="51">
        <v>207025828145</v>
      </c>
      <c r="F13" s="51">
        <v>207139381292</v>
      </c>
    </row>
    <row r="14" spans="2:6">
      <c r="B14" s="55" t="s">
        <v>112</v>
      </c>
      <c r="C14" s="56">
        <v>1</v>
      </c>
      <c r="D14" s="57">
        <v>74737895123</v>
      </c>
      <c r="E14" s="57">
        <v>76544776393</v>
      </c>
      <c r="F14" s="57">
        <v>76598559473</v>
      </c>
    </row>
    <row r="15" spans="2:6">
      <c r="B15" s="52" t="s">
        <v>113</v>
      </c>
      <c r="C15" s="50">
        <v>2</v>
      </c>
      <c r="D15" s="51">
        <v>2050249067728</v>
      </c>
      <c r="E15" s="51">
        <v>2099808966880</v>
      </c>
      <c r="F15" s="51">
        <v>2108806501718</v>
      </c>
    </row>
    <row r="16" spans="2:6">
      <c r="B16" s="55" t="s">
        <v>114</v>
      </c>
      <c r="C16" s="56">
        <v>1</v>
      </c>
      <c r="D16" s="57">
        <v>5942619878</v>
      </c>
      <c r="E16" s="57">
        <v>6592625737</v>
      </c>
      <c r="F16" s="57">
        <v>6592625737</v>
      </c>
    </row>
    <row r="17" spans="2:6">
      <c r="B17" s="52" t="s">
        <v>115</v>
      </c>
      <c r="C17" s="50">
        <v>1</v>
      </c>
      <c r="D17" s="51">
        <v>134271642023</v>
      </c>
      <c r="E17" s="51">
        <v>134492311704</v>
      </c>
      <c r="F17" s="51">
        <v>136407872370</v>
      </c>
    </row>
    <row r="18" spans="2:6">
      <c r="B18" s="55" t="s">
        <v>116</v>
      </c>
      <c r="C18" s="56">
        <v>1</v>
      </c>
      <c r="D18" s="57">
        <v>143589325148</v>
      </c>
      <c r="E18" s="57">
        <v>173789110527.62</v>
      </c>
      <c r="F18" s="57">
        <v>175027985529.10001</v>
      </c>
    </row>
    <row r="19" spans="2:6">
      <c r="B19" s="52" t="s">
        <v>117</v>
      </c>
      <c r="C19" s="50">
        <v>1</v>
      </c>
      <c r="D19" s="51">
        <v>499168927610</v>
      </c>
      <c r="E19" s="51">
        <v>504372872646</v>
      </c>
      <c r="F19" s="51">
        <v>505675346033</v>
      </c>
    </row>
    <row r="20" spans="2:6">
      <c r="B20" s="55" t="s">
        <v>118</v>
      </c>
      <c r="C20" s="56">
        <v>2</v>
      </c>
      <c r="D20" s="57">
        <v>199139150195</v>
      </c>
      <c r="E20" s="57">
        <v>211203230193</v>
      </c>
      <c r="F20" s="57">
        <v>213383926584</v>
      </c>
    </row>
    <row r="21" spans="2:6">
      <c r="B21" s="52" t="s">
        <v>119</v>
      </c>
      <c r="C21" s="50">
        <v>1</v>
      </c>
      <c r="D21" s="51">
        <v>529935650568</v>
      </c>
      <c r="E21" s="51">
        <v>570378252138</v>
      </c>
      <c r="F21" s="51">
        <v>571304026242</v>
      </c>
    </row>
    <row r="22" spans="2:6">
      <c r="B22" s="55" t="s">
        <v>120</v>
      </c>
      <c r="C22" s="56">
        <v>1</v>
      </c>
      <c r="D22" s="57">
        <v>643606188698</v>
      </c>
      <c r="E22" s="57">
        <v>666160098167</v>
      </c>
      <c r="F22" s="57">
        <v>668568829828</v>
      </c>
    </row>
    <row r="23" spans="2:6">
      <c r="B23" s="52" t="s">
        <v>121</v>
      </c>
      <c r="C23" s="50">
        <v>1</v>
      </c>
      <c r="D23" s="51">
        <v>372399467377</v>
      </c>
      <c r="E23" s="51">
        <v>383591809878</v>
      </c>
      <c r="F23" s="51">
        <v>385963306436</v>
      </c>
    </row>
    <row r="24" spans="2:6">
      <c r="B24" s="55" t="s">
        <v>122</v>
      </c>
      <c r="C24" s="56">
        <v>3</v>
      </c>
      <c r="D24" s="57">
        <v>956751511522</v>
      </c>
      <c r="E24" s="57">
        <v>974694039844.17993</v>
      </c>
      <c r="F24" s="57">
        <v>979640113867.17993</v>
      </c>
    </row>
    <row r="25" spans="2:6">
      <c r="B25" s="52" t="s">
        <v>123</v>
      </c>
      <c r="C25" s="50">
        <v>1</v>
      </c>
      <c r="D25" s="51">
        <v>56971266362</v>
      </c>
      <c r="E25" s="51">
        <v>59633656635</v>
      </c>
      <c r="F25" s="51">
        <v>59633656635</v>
      </c>
    </row>
    <row r="26" spans="2:6">
      <c r="B26" s="55" t="s">
        <v>124</v>
      </c>
      <c r="C26" s="56">
        <v>1</v>
      </c>
      <c r="D26" s="57">
        <v>163061072198</v>
      </c>
      <c r="E26" s="57">
        <v>165547704166</v>
      </c>
      <c r="F26" s="57">
        <v>165681037502</v>
      </c>
    </row>
    <row r="27" spans="2:6">
      <c r="B27" s="52" t="s">
        <v>125</v>
      </c>
      <c r="C27" s="50">
        <v>1</v>
      </c>
      <c r="D27" s="51">
        <v>246797653056</v>
      </c>
      <c r="E27" s="51">
        <v>256700544872</v>
      </c>
      <c r="F27" s="51">
        <v>257664661757</v>
      </c>
    </row>
    <row r="28" spans="2:6">
      <c r="B28" s="55" t="s">
        <v>126</v>
      </c>
      <c r="C28" s="56">
        <v>3</v>
      </c>
      <c r="D28" s="57">
        <v>1581749260644.47</v>
      </c>
      <c r="E28" s="57">
        <v>1656832411509.77</v>
      </c>
      <c r="F28" s="57">
        <v>1663579569827.77</v>
      </c>
    </row>
    <row r="29" spans="2:6">
      <c r="B29" s="52" t="s">
        <v>127</v>
      </c>
      <c r="C29" s="50">
        <v>5</v>
      </c>
      <c r="D29" s="51">
        <v>3972882189152.8901</v>
      </c>
      <c r="E29" s="51">
        <v>4184108807684.0498</v>
      </c>
      <c r="F29" s="51">
        <v>4191175516354.1499</v>
      </c>
    </row>
    <row r="30" spans="2:6">
      <c r="B30" s="55" t="s">
        <v>128</v>
      </c>
      <c r="C30" s="56">
        <v>4</v>
      </c>
      <c r="D30" s="57">
        <v>964467347424</v>
      </c>
      <c r="E30" s="57">
        <v>1075327221829</v>
      </c>
      <c r="F30" s="57">
        <v>1080429970149</v>
      </c>
    </row>
    <row r="31" spans="2:6">
      <c r="B31" s="58" t="s">
        <v>129</v>
      </c>
      <c r="C31" s="58">
        <v>227</v>
      </c>
      <c r="D31" s="59">
        <v>266695738622859.12</v>
      </c>
      <c r="E31" s="59">
        <v>274451193788570.75</v>
      </c>
      <c r="F31" s="59">
        <v>276912004385852.97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J6"/>
  <sheetViews>
    <sheetView showGridLines="0" zoomScale="85" zoomScaleNormal="85" workbookViewId="0">
      <selection activeCell="H16" sqref="H16"/>
    </sheetView>
  </sheetViews>
  <sheetFormatPr defaultRowHeight="15"/>
  <cols>
    <col min="2" max="2" width="12.140625" bestFit="1" customWidth="1"/>
    <col min="3" max="10" width="11.42578125" bestFit="1" customWidth="1"/>
  </cols>
  <sheetData>
    <row r="2" spans="2:10" ht="26.25" thickBot="1">
      <c r="B2" s="44" t="s">
        <v>133</v>
      </c>
      <c r="C2" s="65">
        <v>2010</v>
      </c>
      <c r="D2" s="65">
        <v>2011</v>
      </c>
      <c r="E2" s="65">
        <v>2012</v>
      </c>
      <c r="F2" s="65">
        <v>2013</v>
      </c>
      <c r="G2" s="65">
        <v>2014</v>
      </c>
      <c r="H2" s="65">
        <v>2015</v>
      </c>
      <c r="I2" s="65">
        <v>2016</v>
      </c>
      <c r="J2" s="65">
        <v>2017</v>
      </c>
    </row>
    <row r="3" spans="2:10" ht="15.75" thickTop="1">
      <c r="B3" s="45" t="s">
        <v>59</v>
      </c>
      <c r="C3" s="69">
        <v>1147633</v>
      </c>
      <c r="D3" s="66">
        <v>1138048</v>
      </c>
      <c r="E3" s="66">
        <v>1134609</v>
      </c>
      <c r="F3" s="66">
        <v>1081021</v>
      </c>
      <c r="G3" s="66">
        <v>1103840</v>
      </c>
      <c r="H3" s="66">
        <v>1088755</v>
      </c>
      <c r="I3" s="66">
        <v>1069982</v>
      </c>
      <c r="J3" s="67">
        <v>1010854</v>
      </c>
    </row>
    <row r="4" spans="2:10">
      <c r="B4" s="45" t="s">
        <v>60</v>
      </c>
      <c r="C4" s="69">
        <v>235108</v>
      </c>
      <c r="D4" s="66">
        <v>274779</v>
      </c>
      <c r="E4" s="66">
        <v>299251</v>
      </c>
      <c r="F4" s="66">
        <v>285147</v>
      </c>
      <c r="G4" s="66">
        <v>342169</v>
      </c>
      <c r="H4" s="66">
        <v>352610</v>
      </c>
      <c r="I4" s="66">
        <v>363121</v>
      </c>
      <c r="J4" s="67">
        <v>389241</v>
      </c>
    </row>
    <row r="5" spans="2:10">
      <c r="B5" s="45" t="s">
        <v>61</v>
      </c>
      <c r="C5" s="69">
        <v>1435256</v>
      </c>
      <c r="D5" s="66">
        <v>1669881</v>
      </c>
      <c r="E5" s="66">
        <v>1911938</v>
      </c>
      <c r="F5" s="66">
        <v>2267477</v>
      </c>
      <c r="G5" s="66">
        <v>2479435</v>
      </c>
      <c r="H5" s="66">
        <v>2748162</v>
      </c>
      <c r="I5" s="66">
        <v>2961942</v>
      </c>
      <c r="J5" s="67">
        <v>3055617</v>
      </c>
    </row>
    <row r="6" spans="2:10">
      <c r="B6" s="46" t="s">
        <v>134</v>
      </c>
      <c r="C6" s="68">
        <f>SUM(C3:C5)</f>
        <v>2817997</v>
      </c>
      <c r="D6" s="68">
        <f t="shared" ref="D6:J6" si="0">SUM(D3:D5)</f>
        <v>3082708</v>
      </c>
      <c r="E6" s="68">
        <f t="shared" si="0"/>
        <v>3345798</v>
      </c>
      <c r="F6" s="68">
        <f t="shared" si="0"/>
        <v>3633645</v>
      </c>
      <c r="G6" s="68">
        <f t="shared" si="0"/>
        <v>3925444</v>
      </c>
      <c r="H6" s="68">
        <f t="shared" si="0"/>
        <v>4189527</v>
      </c>
      <c r="I6" s="68">
        <f t="shared" si="0"/>
        <v>4395045</v>
      </c>
      <c r="J6" s="68">
        <f t="shared" si="0"/>
        <v>4455712</v>
      </c>
    </row>
  </sheetData>
  <pageMargins left="0.7" right="0.7" top="0.75" bottom="0.75" header="0.3" footer="0.3"/>
  <ignoredErrors>
    <ignoredError sqref="C6:J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topLeftCell="J1" zoomScaleNormal="100" workbookViewId="0">
      <selection activeCell="R22" sqref="R22"/>
    </sheetView>
  </sheetViews>
  <sheetFormatPr defaultRowHeight="12.75"/>
  <cols>
    <col min="1" max="1" width="9.140625" style="24"/>
    <col min="2" max="2" width="16" style="24" bestFit="1" customWidth="1"/>
    <col min="3" max="3" width="14.140625" style="24" bestFit="1" customWidth="1"/>
    <col min="4" max="15" width="9.140625" style="24"/>
    <col min="16" max="16" width="9.140625" style="23"/>
    <col min="17" max="16384" width="9.140625" style="24"/>
  </cols>
  <sheetData>
    <row r="3" spans="2:16" ht="13.5" thickBot="1">
      <c r="B3" s="33" t="s">
        <v>57</v>
      </c>
      <c r="C3" s="22"/>
      <c r="D3" s="22">
        <f>PELAKU!C2</f>
        <v>43160</v>
      </c>
      <c r="E3" s="22">
        <f>PELAKU!D2</f>
        <v>43191</v>
      </c>
      <c r="F3" s="22">
        <f>PELAKU!E2</f>
        <v>43221</v>
      </c>
      <c r="G3" s="22">
        <f>PELAKU!F2</f>
        <v>43252</v>
      </c>
      <c r="H3" s="22">
        <f>PELAKU!G2</f>
        <v>43282</v>
      </c>
      <c r="I3" s="22">
        <f>PELAKU!H2</f>
        <v>43313</v>
      </c>
      <c r="J3" s="22">
        <f>PELAKU!I2</f>
        <v>43344</v>
      </c>
      <c r="K3" s="22">
        <f>PELAKU!J2</f>
        <v>43374</v>
      </c>
      <c r="L3" s="22">
        <f>PELAKU!K2</f>
        <v>43405</v>
      </c>
      <c r="M3" s="22">
        <f>PELAKU!L2</f>
        <v>43435</v>
      </c>
      <c r="N3" s="22">
        <f>PELAKU!M2</f>
        <v>43466</v>
      </c>
      <c r="O3" s="22">
        <f>PELAKU!N2</f>
        <v>43497</v>
      </c>
      <c r="P3" s="22">
        <f>PELAKU!O2</f>
        <v>43525</v>
      </c>
    </row>
    <row r="4" spans="2:16" ht="13.5" thickTop="1">
      <c r="B4" s="34" t="s">
        <v>132</v>
      </c>
      <c r="C4" s="28" t="s">
        <v>58</v>
      </c>
      <c r="D4" s="26">
        <v>1.879682425316621E-2</v>
      </c>
      <c r="E4" s="26">
        <v>2.5736924791483679E-2</v>
      </c>
      <c r="F4" s="26">
        <v>3.5922375504839892E-2</v>
      </c>
      <c r="G4" s="26">
        <v>4.1878363437532359E-2</v>
      </c>
      <c r="H4" s="26">
        <v>4.7746299244541816E-2</v>
      </c>
      <c r="I4" s="26">
        <v>5.3532223643268227E-2</v>
      </c>
      <c r="J4" s="26">
        <v>5.91E-2</v>
      </c>
      <c r="K4" s="26">
        <v>6.4699999999999994E-2</v>
      </c>
      <c r="L4" s="26">
        <v>6.9939918859399541E-2</v>
      </c>
      <c r="M4" s="26">
        <v>7.4883207887896888E-2</v>
      </c>
      <c r="N4" s="26">
        <v>6.4844295258551102E-3</v>
      </c>
      <c r="O4" s="26">
        <v>1.2003484529030608E-2</v>
      </c>
      <c r="P4" s="35">
        <v>1.7953570103759552E-2</v>
      </c>
    </row>
    <row r="5" spans="2:16">
      <c r="B5" s="36"/>
      <c r="C5" s="30" t="s">
        <v>59</v>
      </c>
      <c r="D5" s="25">
        <v>1.9293052065170468E-2</v>
      </c>
      <c r="E5" s="25">
        <v>2.6610220398845922E-2</v>
      </c>
      <c r="F5" s="25">
        <v>4.0480532835263032E-2</v>
      </c>
      <c r="G5" s="25">
        <v>4.6797297873842972E-2</v>
      </c>
      <c r="H5" s="25">
        <v>5.3228423481259605E-2</v>
      </c>
      <c r="I5" s="25">
        <v>5.9408968292955645E-2</v>
      </c>
      <c r="J5" s="25">
        <v>6.5299999999999997E-2</v>
      </c>
      <c r="K5" s="25">
        <v>7.0999999999999994E-2</v>
      </c>
      <c r="L5" s="25">
        <v>7.6468950841382291E-2</v>
      </c>
      <c r="M5" s="25">
        <v>8.2797796584026903E-2</v>
      </c>
      <c r="N5" s="25">
        <v>6.7810007253787516E-3</v>
      </c>
      <c r="O5" s="25">
        <v>1.1571652539875337E-2</v>
      </c>
      <c r="P5" s="37">
        <v>1.7979963083399386E-2</v>
      </c>
    </row>
    <row r="6" spans="2:16">
      <c r="B6" s="36"/>
      <c r="C6" s="30" t="s">
        <v>60</v>
      </c>
      <c r="D6" s="25">
        <v>1.9642300483993142E-2</v>
      </c>
      <c r="E6" s="25">
        <v>2.7892590855644342E-2</v>
      </c>
      <c r="F6" s="25">
        <v>3.172463897819762E-2</v>
      </c>
      <c r="G6" s="25">
        <v>3.8006180341558032E-2</v>
      </c>
      <c r="H6" s="25">
        <v>4.3206293421950974E-2</v>
      </c>
      <c r="I6" s="25">
        <v>4.79095802633423E-2</v>
      </c>
      <c r="J6" s="25">
        <v>5.2299999999999999E-2</v>
      </c>
      <c r="K6" s="25">
        <v>5.7508407226731978E-2</v>
      </c>
      <c r="L6" s="25">
        <v>6.2618029627440217E-2</v>
      </c>
      <c r="M6" s="25">
        <v>6.6949374515672469E-2</v>
      </c>
      <c r="N6" s="25">
        <v>4.756759345557803E-3</v>
      </c>
      <c r="O6" s="25">
        <v>1.1067765637064454E-2</v>
      </c>
      <c r="P6" s="37">
        <v>1.6586272418934307E-2</v>
      </c>
    </row>
    <row r="7" spans="2:16">
      <c r="B7" s="36"/>
      <c r="C7" s="30" t="s">
        <v>61</v>
      </c>
      <c r="D7" s="25">
        <v>1.7472299130464664E-2</v>
      </c>
      <c r="E7" s="25">
        <v>2.3154976309624441E-2</v>
      </c>
      <c r="F7" s="25">
        <v>2.8735839447713102E-2</v>
      </c>
      <c r="G7" s="25">
        <v>3.3928843012764734E-2</v>
      </c>
      <c r="H7" s="25">
        <v>3.9043213127031524E-2</v>
      </c>
      <c r="I7" s="25">
        <v>4.4563118169833549E-2</v>
      </c>
      <c r="J7" s="25">
        <v>4.9799999999999997E-2</v>
      </c>
      <c r="K7" s="25">
        <v>5.5451098427230845E-2</v>
      </c>
      <c r="L7" s="25">
        <v>6.0553739850369402E-2</v>
      </c>
      <c r="M7" s="25">
        <v>6.3677706745656038E-2</v>
      </c>
      <c r="N7" s="25">
        <v>6.6249467222366659E-3</v>
      </c>
      <c r="O7" s="25">
        <v>1.3151137557228066E-2</v>
      </c>
      <c r="P7" s="37">
        <v>1.8440387493498113E-2</v>
      </c>
    </row>
    <row r="8" spans="2:16">
      <c r="B8" s="34" t="s">
        <v>135</v>
      </c>
      <c r="C8" s="28" t="s">
        <v>58</v>
      </c>
      <c r="D8" s="26">
        <v>8.0719255924581144E-3</v>
      </c>
      <c r="E8" s="26">
        <v>4.6778989064026177E-3</v>
      </c>
      <c r="F8" s="26">
        <v>6.6374972147276922E-3</v>
      </c>
      <c r="G8" s="26">
        <v>-4.6337570156373712E-3</v>
      </c>
      <c r="H8" s="26">
        <v>5.1872880979942533E-3</v>
      </c>
      <c r="I8" s="26">
        <v>8.7512133603567781E-3</v>
      </c>
      <c r="J8" s="26">
        <v>1.03E-2</v>
      </c>
      <c r="K8" s="26">
        <v>6.4000000000000003E-3</v>
      </c>
      <c r="L8" s="26">
        <v>2.7164582324535211E-2</v>
      </c>
      <c r="M8" s="26">
        <v>3.6925974486651372E-2</v>
      </c>
      <c r="N8" s="26">
        <v>1.6802500470224722E-2</v>
      </c>
      <c r="O8" s="26">
        <v>2.0464735815740074E-2</v>
      </c>
      <c r="P8" s="35">
        <v>2.9562079968113907E-2</v>
      </c>
    </row>
    <row r="9" spans="2:16">
      <c r="B9" s="38"/>
      <c r="C9" s="30" t="s">
        <v>59</v>
      </c>
      <c r="D9" s="25">
        <v>6.0991815266068635E-3</v>
      </c>
      <c r="E9" s="25">
        <v>1.2120926637531999E-3</v>
      </c>
      <c r="F9" s="25">
        <v>2.4253774769044121E-3</v>
      </c>
      <c r="G9" s="25">
        <v>-1.228864845241876E-2</v>
      </c>
      <c r="H9" s="25">
        <v>-1.0435090109213788E-3</v>
      </c>
      <c r="I9" s="25">
        <v>2.423587223541258E-3</v>
      </c>
      <c r="J9" s="25">
        <v>3.2000000000000002E-3</v>
      </c>
      <c r="K9" s="25">
        <v>-3.0999999999999999E-3</v>
      </c>
      <c r="L9" s="25">
        <v>2.071193860684814E-2</v>
      </c>
      <c r="M9" s="25">
        <v>3.2995710087002299E-2</v>
      </c>
      <c r="N9" s="25">
        <v>2.0320023544799726E-2</v>
      </c>
      <c r="O9" s="25">
        <v>2.2367616055053045E-2</v>
      </c>
      <c r="P9" s="37">
        <v>3.2559461263501351E-2</v>
      </c>
    </row>
    <row r="10" spans="2:16">
      <c r="B10" s="38"/>
      <c r="C10" s="30" t="s">
        <v>60</v>
      </c>
      <c r="D10" s="25">
        <v>7.3317344570256399E-3</v>
      </c>
      <c r="E10" s="25">
        <v>3.4834521156359862E-3</v>
      </c>
      <c r="F10" s="25">
        <v>6.0476712170481096E-3</v>
      </c>
      <c r="G10" s="25">
        <v>-2.3866416460975423E-3</v>
      </c>
      <c r="H10" s="25">
        <v>9.2087201769023748E-3</v>
      </c>
      <c r="I10" s="25">
        <v>1.4355755708045015E-2</v>
      </c>
      <c r="J10" s="25">
        <v>1.6199999999999999E-2</v>
      </c>
      <c r="K10" s="25">
        <v>1.3817923492360508E-2</v>
      </c>
      <c r="L10" s="25">
        <v>3.2629220286889506E-2</v>
      </c>
      <c r="M10" s="25">
        <v>4.3242336600092059E-2</v>
      </c>
      <c r="N10" s="25">
        <v>1.7774954802786683E-2</v>
      </c>
      <c r="O10" s="25">
        <v>1.8261508150026959E-2</v>
      </c>
      <c r="P10" s="37">
        <v>2.6983127090878571E-2</v>
      </c>
    </row>
    <row r="11" spans="2:16">
      <c r="B11" s="38"/>
      <c r="C11" s="30" t="s">
        <v>61</v>
      </c>
      <c r="D11" s="25">
        <v>1.2281846321848984E-2</v>
      </c>
      <c r="E11" s="25">
        <v>1.1967916193119266E-2</v>
      </c>
      <c r="F11" s="25">
        <v>1.5086326493346619E-2</v>
      </c>
      <c r="G11" s="25">
        <v>9.2704635913276687E-3</v>
      </c>
      <c r="H11" s="25">
        <v>1.555347341577925E-2</v>
      </c>
      <c r="I11" s="25">
        <v>1.8611040546315398E-2</v>
      </c>
      <c r="J11" s="25">
        <v>2.1499999999999998E-2</v>
      </c>
      <c r="K11" s="25">
        <v>2.1613497814147425E-2</v>
      </c>
      <c r="L11" s="25">
        <v>3.7186665821396063E-2</v>
      </c>
      <c r="M11" s="25">
        <v>4.1555527341875502E-2</v>
      </c>
      <c r="N11" s="25">
        <v>9.9666176117209921E-3</v>
      </c>
      <c r="O11" s="25">
        <v>1.7891022312927295E-2</v>
      </c>
      <c r="P11" s="37">
        <v>2.5176268933143672E-2</v>
      </c>
    </row>
    <row r="12" spans="2:16">
      <c r="B12" s="34" t="s">
        <v>136</v>
      </c>
      <c r="C12" s="28" t="s">
        <v>58</v>
      </c>
      <c r="D12" s="26">
        <v>1.8244056297826921E-2</v>
      </c>
      <c r="E12" s="26">
        <v>2.4983830504985729E-2</v>
      </c>
      <c r="F12" s="26">
        <v>3.4866413680168587E-2</v>
      </c>
      <c r="G12" s="26">
        <v>4.0635172065651017E-2</v>
      </c>
      <c r="H12" s="26">
        <v>4.6316956710078468E-2</v>
      </c>
      <c r="I12" s="26">
        <v>5.189479030799158E-2</v>
      </c>
      <c r="J12" s="26">
        <v>5.7200000000000001E-2</v>
      </c>
      <c r="K12" s="26">
        <v>6.2600000000000003E-2</v>
      </c>
      <c r="L12" s="26">
        <v>6.7706685830817667E-2</v>
      </c>
      <c r="M12" s="26">
        <v>7.2503680113069444E-2</v>
      </c>
      <c r="N12" s="26">
        <v>6.2648477522802464E-3</v>
      </c>
      <c r="O12" s="26">
        <v>1.157863740585496E-2</v>
      </c>
      <c r="P12" s="35">
        <v>1.730907317371292E-2</v>
      </c>
    </row>
    <row r="13" spans="2:16">
      <c r="B13" s="38"/>
      <c r="C13" s="30" t="s">
        <v>59</v>
      </c>
      <c r="D13" s="25">
        <v>1.859882226930723E-2</v>
      </c>
      <c r="E13" s="25">
        <v>2.5649409410142578E-2</v>
      </c>
      <c r="F13" s="25">
        <v>3.8997835699704678E-2</v>
      </c>
      <c r="G13" s="25">
        <v>4.5066276723736552E-2</v>
      </c>
      <c r="H13" s="25">
        <v>5.1244285897280667E-2</v>
      </c>
      <c r="I13" s="25">
        <v>5.7120760214211516E-2</v>
      </c>
      <c r="J13" s="25">
        <v>6.2799999999999995E-2</v>
      </c>
      <c r="K13" s="25">
        <v>6.8199999999999997E-2</v>
      </c>
      <c r="L13" s="25">
        <v>7.3336573556366413E-2</v>
      </c>
      <c r="M13" s="25">
        <v>7.9261804034664596E-2</v>
      </c>
      <c r="N13" s="25">
        <v>6.4789676767378632E-3</v>
      </c>
      <c r="O13" s="25">
        <v>1.1039839217077983E-2</v>
      </c>
      <c r="P13" s="37">
        <v>1.7154774613596397E-2</v>
      </c>
    </row>
    <row r="14" spans="2:16">
      <c r="B14" s="38"/>
      <c r="C14" s="30" t="s">
        <v>60</v>
      </c>
      <c r="D14" s="25">
        <v>1.9151372425449797E-2</v>
      </c>
      <c r="E14" s="25">
        <v>2.7202342480752904E-2</v>
      </c>
      <c r="F14" s="25">
        <v>3.0958231949626578E-2</v>
      </c>
      <c r="G14" s="25">
        <v>3.7077259112354224E-2</v>
      </c>
      <c r="H14" s="25">
        <v>4.2158239327755108E-2</v>
      </c>
      <c r="I14" s="25">
        <v>4.6754261103905154E-2</v>
      </c>
      <c r="J14" s="25">
        <v>5.11E-2</v>
      </c>
      <c r="K14" s="25">
        <v>5.6139898728574979E-2</v>
      </c>
      <c r="L14" s="25">
        <v>6.114503326538058E-2</v>
      </c>
      <c r="M14" s="25">
        <v>6.5606481947440135E-2</v>
      </c>
      <c r="N14" s="25">
        <v>4.6485401388566367E-3</v>
      </c>
      <c r="O14" s="25">
        <v>1.0780408838878437E-2</v>
      </c>
      <c r="P14" s="37">
        <v>1.6126841342261077E-2</v>
      </c>
    </row>
    <row r="15" spans="2:16">
      <c r="B15" s="38"/>
      <c r="C15" s="30" t="s">
        <v>61</v>
      </c>
      <c r="D15" s="25">
        <v>1.7159011917419083E-2</v>
      </c>
      <c r="E15" s="25">
        <v>2.2752197717731841E-2</v>
      </c>
      <c r="F15" s="25">
        <v>2.8242837460986697E-2</v>
      </c>
      <c r="G15" s="25">
        <v>3.3338226474720394E-2</v>
      </c>
      <c r="H15" s="25">
        <v>3.8346409342255909E-2</v>
      </c>
      <c r="I15" s="25">
        <v>4.377208661330069E-2</v>
      </c>
      <c r="J15" s="25">
        <v>4.8899999999999999E-2</v>
      </c>
      <c r="K15" s="25">
        <v>5.4443448781484292E-2</v>
      </c>
      <c r="L15" s="25">
        <v>5.946872948649639E-2</v>
      </c>
      <c r="M15" s="25">
        <v>6.2654408849121712E-2</v>
      </c>
      <c r="N15" s="25">
        <v>6.5045310167027399E-3</v>
      </c>
      <c r="O15" s="25">
        <v>1.2894692400497511E-2</v>
      </c>
      <c r="P15" s="37">
        <v>1.80594026356427E-2</v>
      </c>
    </row>
    <row r="16" spans="2:16" ht="25.5">
      <c r="B16" s="39" t="s">
        <v>62</v>
      </c>
      <c r="C16" s="29" t="s">
        <v>58</v>
      </c>
      <c r="D16" s="32">
        <v>0.97103903598786145</v>
      </c>
      <c r="E16" s="32">
        <v>0.97117773478713576</v>
      </c>
      <c r="F16" s="32">
        <v>0.97006685444605745</v>
      </c>
      <c r="G16" s="32">
        <v>0.96886497792282533</v>
      </c>
      <c r="H16" s="32">
        <v>0.96856259693180002</v>
      </c>
      <c r="I16" s="32">
        <v>0.96486314809110241</v>
      </c>
      <c r="J16" s="32">
        <v>0.96550000000000002</v>
      </c>
      <c r="K16" s="32">
        <v>0.96189999999999998</v>
      </c>
      <c r="L16" s="32">
        <v>0.96612776283896662</v>
      </c>
      <c r="M16" s="32">
        <v>0.96822347971003475</v>
      </c>
      <c r="N16" s="32">
        <v>0.96510543918361191</v>
      </c>
      <c r="O16" s="32">
        <v>0.96410836139639988</v>
      </c>
      <c r="P16" s="40">
        <v>0.96310645403166284</v>
      </c>
    </row>
    <row r="17" spans="2:16">
      <c r="B17" s="38"/>
      <c r="C17" s="30" t="s">
        <v>59</v>
      </c>
      <c r="D17" s="25">
        <v>0.9643869751884695</v>
      </c>
      <c r="E17" s="25">
        <v>0.9635229610003655</v>
      </c>
      <c r="F17" s="25">
        <v>0.96129311499500125</v>
      </c>
      <c r="G17" s="25">
        <v>0.9612004983768222</v>
      </c>
      <c r="H17" s="25">
        <v>0.96100906182309442</v>
      </c>
      <c r="I17" s="25">
        <v>0.95284630151748628</v>
      </c>
      <c r="J17" s="25">
        <v>0.95320000000000005</v>
      </c>
      <c r="K17" s="25">
        <v>0.95089999999999997</v>
      </c>
      <c r="L17" s="25">
        <v>0.95352234927204127</v>
      </c>
      <c r="M17" s="25">
        <v>0.95729363950194224</v>
      </c>
      <c r="N17" s="25">
        <v>0.95374465011946796</v>
      </c>
      <c r="O17" s="25">
        <v>0.95433915696110094</v>
      </c>
      <c r="P17" s="37">
        <v>0.95423094925112251</v>
      </c>
    </row>
    <row r="18" spans="2:16">
      <c r="B18" s="38"/>
      <c r="C18" s="30" t="s">
        <v>60</v>
      </c>
      <c r="D18" s="25">
        <v>0.97743057138612455</v>
      </c>
      <c r="E18" s="25">
        <v>0.97599397565276569</v>
      </c>
      <c r="F18" s="25">
        <v>0.97819967710879951</v>
      </c>
      <c r="G18" s="25">
        <v>0.97414381473902056</v>
      </c>
      <c r="H18" s="25">
        <v>0.97684981026526674</v>
      </c>
      <c r="I18" s="25">
        <v>0.97688282686275363</v>
      </c>
      <c r="J18" s="25">
        <v>0.97829999999999995</v>
      </c>
      <c r="K18" s="25">
        <v>0.9766331164437414</v>
      </c>
      <c r="L18" s="25">
        <v>0.97921219073892019</v>
      </c>
      <c r="M18" s="25">
        <v>0.97994167118143916</v>
      </c>
      <c r="N18" s="25">
        <v>0.97602435607005777</v>
      </c>
      <c r="O18" s="25">
        <v>0.97205671034040986</v>
      </c>
      <c r="P18" s="37">
        <v>0.96887015422806178</v>
      </c>
    </row>
    <row r="19" spans="2:16">
      <c r="B19" s="41"/>
      <c r="C19" s="31" t="s">
        <v>61</v>
      </c>
      <c r="D19" s="27">
        <v>0.9815668646855702</v>
      </c>
      <c r="E19" s="27">
        <v>0.98421366332948401</v>
      </c>
      <c r="F19" s="27">
        <v>0.98379846867427667</v>
      </c>
      <c r="G19" s="27">
        <v>0.98133765342784363</v>
      </c>
      <c r="H19" s="27">
        <v>0.97952023964853396</v>
      </c>
      <c r="I19" s="27">
        <v>0.982922684618039</v>
      </c>
      <c r="J19" s="27">
        <v>0.98350000000000004</v>
      </c>
      <c r="K19" s="27">
        <v>0.97680885340871015</v>
      </c>
      <c r="L19" s="27">
        <v>0.98462268204298631</v>
      </c>
      <c r="M19" s="27">
        <v>0.9839300447702739</v>
      </c>
      <c r="N19" s="27">
        <v>0.98197894471916203</v>
      </c>
      <c r="O19" s="27">
        <v>0.97903311874150734</v>
      </c>
      <c r="P19" s="42">
        <v>0.97707306095285107</v>
      </c>
    </row>
    <row r="20" spans="2:16">
      <c r="B20" s="63" t="s">
        <v>130</v>
      </c>
    </row>
    <row r="21" spans="2:16">
      <c r="B21" s="64" t="s">
        <v>131</v>
      </c>
    </row>
    <row r="22" spans="2:16"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36" activePane="bottomRight" state="frozen"/>
      <selection activeCell="G34" sqref="G34"/>
      <selection pane="topRight" activeCell="G34" sqref="G34"/>
      <selection pane="bottomLeft" activeCell="G34" sqref="G34"/>
      <selection pane="bottomRight" activeCell="D3" sqref="D3:N25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RASIO!D3</f>
        <v>43160</v>
      </c>
      <c r="D2" s="71">
        <f>RASIO!E3</f>
        <v>43191</v>
      </c>
      <c r="E2" s="71">
        <f>RASIO!F3</f>
        <v>43221</v>
      </c>
      <c r="F2" s="71">
        <f>RASIO!G3</f>
        <v>43252</v>
      </c>
      <c r="G2" s="71">
        <f>RASIO!H3</f>
        <v>43282</v>
      </c>
      <c r="H2" s="71">
        <f>RASIO!I3</f>
        <v>43313</v>
      </c>
      <c r="I2" s="71">
        <f>RASIO!J3</f>
        <v>43344</v>
      </c>
      <c r="J2" s="71">
        <f>RASIO!K3</f>
        <v>43374</v>
      </c>
      <c r="K2" s="71">
        <f>RASIO!L3</f>
        <v>43405</v>
      </c>
      <c r="L2" s="71">
        <f>RASIO!M3</f>
        <v>43435</v>
      </c>
      <c r="M2" s="71">
        <f>RASIO!N3</f>
        <v>43466</v>
      </c>
      <c r="N2" s="71">
        <f>RASIO!O3</f>
        <v>43497</v>
      </c>
      <c r="O2" s="71">
        <f>RASIO!P3</f>
        <v>43525</v>
      </c>
    </row>
    <row r="3" spans="1:15">
      <c r="A3" s="15">
        <v>1</v>
      </c>
      <c r="B3" s="16" t="s">
        <v>12</v>
      </c>
      <c r="C3" s="61">
        <f>+'LAN-PPMP'!C3+'LAN-PPIP'!C3+'LAN-DPLK'!C3</f>
        <v>683.27809353601003</v>
      </c>
      <c r="D3" s="61">
        <f>+'LAN-PPMP'!D3+'LAN-PPIP'!D3+'LAN-DPLK'!D3</f>
        <v>508.35590242353999</v>
      </c>
      <c r="E3" s="61">
        <f>+'LAN-PPMP'!E3+'LAN-PPIP'!E3+'LAN-DPLK'!E3</f>
        <v>597.49025035499994</v>
      </c>
      <c r="F3" s="61">
        <f>+'LAN-PPMP'!F3+'LAN-PPIP'!F3+'LAN-DPLK'!F3</f>
        <v>583.55490900500001</v>
      </c>
      <c r="G3" s="61">
        <f>+'LAN-PPMP'!G3+'LAN-PPIP'!G3+'LAN-DPLK'!G3</f>
        <v>427.68870985299998</v>
      </c>
      <c r="H3" s="61">
        <f>+'LAN-PPMP'!H3+'LAN-PPIP'!H3+'LAN-DPLK'!H3</f>
        <v>541.27579318699998</v>
      </c>
      <c r="I3" s="61">
        <f>+'LAN-PPMP'!I3+'LAN-PPIP'!I3+'LAN-DPLK'!I3</f>
        <v>499.99891135399997</v>
      </c>
      <c r="J3" s="61">
        <f>+'LAN-PPMP'!J3+'LAN-PPIP'!J3+'LAN-DPLK'!J3</f>
        <v>392</v>
      </c>
      <c r="K3" s="61">
        <f>+'LAN-PPMP'!K3+'LAN-PPIP'!K3+'LAN-DPLK'!K3</f>
        <v>373.12223564788997</v>
      </c>
      <c r="L3" s="61">
        <f>+'LAN-PPMP'!L3+'LAN-PPIP'!L3+'LAN-DPLK'!L3</f>
        <v>399.37832610507996</v>
      </c>
      <c r="M3" s="61">
        <f>+'LAN-PPMP'!M3+'LAN-PPIP'!M3+'LAN-DPLK'!M3</f>
        <v>459.60105129114993</v>
      </c>
      <c r="N3" s="61">
        <f>+'LAN-PPMP'!N3+'LAN-PPIP'!N3+'LAN-DPLK'!N3</f>
        <v>502.53600510172998</v>
      </c>
      <c r="O3" s="61">
        <f>+'LAN-PPMP'!O3+'LAN-PPIP'!O3+'LAN-DPLK'!O3</f>
        <v>443.32829455964998</v>
      </c>
    </row>
    <row r="4" spans="1:15">
      <c r="A4" s="15">
        <v>2</v>
      </c>
      <c r="B4" s="16" t="s">
        <v>13</v>
      </c>
      <c r="C4" s="61">
        <f>+'LAN-PPMP'!C4+'LAN-PPIP'!C4+'LAN-DPLK'!C4</f>
        <v>1466.16107341</v>
      </c>
      <c r="D4" s="61">
        <f>+'LAN-PPMP'!D4+'LAN-PPIP'!D4+'LAN-DPLK'!D4</f>
        <v>1482.3555751630001</v>
      </c>
      <c r="E4" s="61">
        <f>+'LAN-PPMP'!E4+'LAN-PPIP'!E4+'LAN-DPLK'!E4</f>
        <v>1448.3870126269999</v>
      </c>
      <c r="F4" s="61">
        <f>+'LAN-PPMP'!F4+'LAN-PPIP'!F4+'LAN-DPLK'!F4</f>
        <v>2061.1187783800001</v>
      </c>
      <c r="G4" s="61">
        <f>+'LAN-PPMP'!G4+'LAN-PPIP'!G4+'LAN-DPLK'!G4</f>
        <v>1172.5371725330001</v>
      </c>
      <c r="H4" s="61">
        <f>+'LAN-PPMP'!H4+'LAN-PPIP'!H4+'LAN-DPLK'!H4</f>
        <v>1037.9338653309999</v>
      </c>
      <c r="I4" s="61">
        <f>+'LAN-PPMP'!I4+'LAN-PPIP'!I4+'LAN-DPLK'!I4</f>
        <v>1047.9282320980001</v>
      </c>
      <c r="J4" s="61">
        <f>+'LAN-PPMP'!J4+'LAN-PPIP'!J4+'LAN-DPLK'!J4</f>
        <v>1430.04</v>
      </c>
      <c r="K4" s="61">
        <f>+'LAN-PPMP'!K4+'LAN-PPIP'!K4+'LAN-DPLK'!K4</f>
        <v>1149.8091178669999</v>
      </c>
      <c r="L4" s="61">
        <f>+'LAN-PPMP'!L4+'LAN-PPIP'!L4+'LAN-DPLK'!L4</f>
        <v>1059.5502290310001</v>
      </c>
      <c r="M4" s="61">
        <f>+'LAN-PPMP'!M4+'LAN-PPIP'!M4+'LAN-DPLK'!M4</f>
        <v>1563.199845291</v>
      </c>
      <c r="N4" s="61">
        <f>+'LAN-PPMP'!N4+'LAN-PPIP'!N4+'LAN-DPLK'!N4</f>
        <v>1555.820449004</v>
      </c>
      <c r="O4" s="61">
        <f>+'LAN-PPMP'!O4+'LAN-PPIP'!O4+'LAN-DPLK'!O4</f>
        <v>1548.6259026570001</v>
      </c>
    </row>
    <row r="5" spans="1:15">
      <c r="A5" s="15">
        <v>3</v>
      </c>
      <c r="B5" s="16" t="s">
        <v>14</v>
      </c>
      <c r="C5" s="61">
        <f>+'LAN-PPMP'!C5+'LAN-PPIP'!C5+'LAN-DPLK'!C5</f>
        <v>66268.548049280012</v>
      </c>
      <c r="D5" s="61">
        <f>+'LAN-PPMP'!D5+'LAN-PPIP'!D5+'LAN-DPLK'!D5</f>
        <v>66465.698971920996</v>
      </c>
      <c r="E5" s="61">
        <f>+'LAN-PPMP'!E5+'LAN-PPIP'!E5+'LAN-DPLK'!E5</f>
        <v>66917.087396361996</v>
      </c>
      <c r="F5" s="61">
        <f>+'LAN-PPMP'!F5+'LAN-PPIP'!F5+'LAN-DPLK'!F5</f>
        <v>66443.093936410995</v>
      </c>
      <c r="G5" s="61">
        <f>+'LAN-PPMP'!G5+'LAN-PPIP'!G5+'LAN-DPLK'!G5</f>
        <v>67334.184897155996</v>
      </c>
      <c r="H5" s="61">
        <f>+'LAN-PPMP'!H5+'LAN-PPIP'!H5+'LAN-DPLK'!H5</f>
        <v>66695.593085731001</v>
      </c>
      <c r="I5" s="61">
        <f>+'LAN-PPMP'!I5+'LAN-PPIP'!I5+'LAN-DPLK'!I5</f>
        <v>66045.000390261004</v>
      </c>
      <c r="J5" s="61">
        <f>+'LAN-PPMP'!J5+'LAN-PPIP'!J5+'LAN-DPLK'!J5</f>
        <v>64184.03</v>
      </c>
      <c r="K5" s="61">
        <f>+'LAN-PPMP'!K5+'LAN-PPIP'!K5+'LAN-DPLK'!K5</f>
        <v>67038.260738275421</v>
      </c>
      <c r="L5" s="61">
        <f>+'LAN-PPMP'!L5+'LAN-PPIP'!L5+'LAN-DPLK'!L5</f>
        <v>68308.47049279639</v>
      </c>
      <c r="M5" s="61">
        <f>+'LAN-PPMP'!M5+'LAN-PPIP'!M5+'LAN-DPLK'!M5</f>
        <v>68219.054516662523</v>
      </c>
      <c r="N5" s="61">
        <f>+'LAN-PPMP'!N5+'LAN-PPIP'!N5+'LAN-DPLK'!N5</f>
        <v>68446.512040082947</v>
      </c>
      <c r="O5" s="61">
        <f>+'LAN-PPMP'!O5+'LAN-PPIP'!O5+'LAN-DPLK'!O5</f>
        <v>70461.512371810575</v>
      </c>
    </row>
    <row r="6" spans="1:15">
      <c r="A6" s="15">
        <v>4</v>
      </c>
      <c r="B6" s="16" t="s">
        <v>15</v>
      </c>
      <c r="C6" s="61">
        <f>+'LAN-PPMP'!C6+'LAN-PPIP'!C6+'LAN-DPLK'!C6</f>
        <v>1415.2775085650001</v>
      </c>
      <c r="D6" s="61">
        <f>+'LAN-PPMP'!D6+'LAN-PPIP'!D6+'LAN-DPLK'!D6</f>
        <v>1470.6433310759999</v>
      </c>
      <c r="E6" s="61">
        <f>+'LAN-PPMP'!E6+'LAN-PPIP'!E6+'LAN-DPLK'!E6</f>
        <v>1479.5534889969999</v>
      </c>
      <c r="F6" s="61">
        <f>+'LAN-PPMP'!F6+'LAN-PPIP'!F6+'LAN-DPLK'!F6</f>
        <v>1362.8033992829999</v>
      </c>
      <c r="G6" s="61">
        <f>+'LAN-PPMP'!G6+'LAN-PPIP'!G6+'LAN-DPLK'!G6</f>
        <v>1467.272178618</v>
      </c>
      <c r="H6" s="61">
        <f>+'LAN-PPMP'!H6+'LAN-PPIP'!H6+'LAN-DPLK'!H6</f>
        <v>1475.421434005</v>
      </c>
      <c r="I6" s="61">
        <f>+'LAN-PPMP'!I6+'LAN-PPIP'!I6+'LAN-DPLK'!I6</f>
        <v>1212.196199296</v>
      </c>
      <c r="J6" s="61">
        <f>+'LAN-PPMP'!J6+'LAN-PPIP'!J6+'LAN-DPLK'!J6</f>
        <v>1218.72</v>
      </c>
      <c r="K6" s="61">
        <f>+'LAN-PPMP'!K6+'LAN-PPIP'!K6+'LAN-DPLK'!K6</f>
        <v>1344.30018585896</v>
      </c>
      <c r="L6" s="61">
        <f>+'LAN-PPMP'!L6+'LAN-PPIP'!L6+'LAN-DPLK'!L6</f>
        <v>1494.95424676417</v>
      </c>
      <c r="M6" s="61">
        <f>+'LAN-PPMP'!M6+'LAN-PPIP'!M6+'LAN-DPLK'!M6</f>
        <v>1405.4315151553799</v>
      </c>
      <c r="N6" s="61">
        <f>+'LAN-PPMP'!N6+'LAN-PPIP'!N6+'LAN-DPLK'!N6</f>
        <v>1342.3959879433401</v>
      </c>
      <c r="O6" s="61">
        <f>+'LAN-PPMP'!O6+'LAN-PPIP'!O6+'LAN-DPLK'!O6</f>
        <v>1517.1562496575502</v>
      </c>
    </row>
    <row r="7" spans="1:15">
      <c r="A7" s="15">
        <v>5</v>
      </c>
      <c r="B7" s="16" t="s">
        <v>16</v>
      </c>
      <c r="C7" s="61">
        <f>+'LAN-PPMP'!C7+'LAN-PPIP'!C7+'LAN-DPLK'!C7</f>
        <v>46.733799900000001</v>
      </c>
      <c r="D7" s="61">
        <f>+'LAN-PPMP'!D7+'LAN-PPIP'!D7+'LAN-DPLK'!D7</f>
        <v>0</v>
      </c>
      <c r="E7" s="61">
        <f>+'LAN-PPMP'!E7+'LAN-PPIP'!E7+'LAN-DPLK'!E7</f>
        <v>0</v>
      </c>
      <c r="F7" s="61">
        <f>+'LAN-PPMP'!F7+'LAN-PPIP'!F7+'LAN-DPLK'!F7</f>
        <v>0</v>
      </c>
      <c r="G7" s="61">
        <f>+'LAN-PPMP'!G7+'LAN-PPIP'!G7+'LAN-DPLK'!G7</f>
        <v>0</v>
      </c>
      <c r="H7" s="61">
        <f>+'LAN-PPMP'!H7+'LAN-PPIP'!H7+'LAN-DPLK'!H7</f>
        <v>0</v>
      </c>
      <c r="I7" s="61">
        <f>+'LAN-PPMP'!I7+'LAN-PPIP'!I7+'LAN-DPLK'!I7</f>
        <v>0</v>
      </c>
      <c r="J7" s="61">
        <f>+'LAN-PPMP'!J7+'LAN-PPIP'!J7+'LAN-DPLK'!J7</f>
        <v>0</v>
      </c>
      <c r="K7" s="61">
        <f>+'LAN-PPMP'!K7+'LAN-PPIP'!K7+'LAN-DPLK'!K7</f>
        <v>0</v>
      </c>
      <c r="L7" s="61">
        <f>+'LAN-PPMP'!L7+'LAN-PPIP'!L7+'LAN-DPLK'!L7</f>
        <v>0</v>
      </c>
      <c r="M7" s="61">
        <f>+'LAN-PPMP'!M7+'LAN-PPIP'!M7+'LAN-DPLK'!M7</f>
        <v>0</v>
      </c>
      <c r="N7" s="61">
        <f>+'LAN-PPMP'!N7+'LAN-PPIP'!N7+'LAN-DPLK'!N7</f>
        <v>0</v>
      </c>
      <c r="O7" s="61">
        <f>+'LAN-PPMP'!O7+'LAN-PPIP'!O7+'LAN-DPLK'!O7</f>
        <v>0</v>
      </c>
    </row>
    <row r="8" spans="1:15">
      <c r="A8" s="15">
        <v>6</v>
      </c>
      <c r="B8" s="16" t="s">
        <v>17</v>
      </c>
      <c r="C8" s="61">
        <f>+'LAN-PPMP'!C8+'LAN-PPIP'!C8+'LAN-DPLK'!C8</f>
        <v>58463.657397205308</v>
      </c>
      <c r="D8" s="61">
        <f>+'LAN-PPMP'!D8+'LAN-PPIP'!D8+'LAN-DPLK'!D8</f>
        <v>58596.681393287894</v>
      </c>
      <c r="E8" s="61">
        <f>+'LAN-PPMP'!E8+'LAN-PPIP'!E8+'LAN-DPLK'!E8</f>
        <v>58637.576987015316</v>
      </c>
      <c r="F8" s="61">
        <f>+'LAN-PPMP'!F8+'LAN-PPIP'!F8+'LAN-DPLK'!F8</f>
        <v>57235.061884718583</v>
      </c>
      <c r="G8" s="61">
        <f>+'LAN-PPMP'!G8+'LAN-PPIP'!G8+'LAN-DPLK'!G8</f>
        <v>57628.606651261995</v>
      </c>
      <c r="H8" s="61">
        <f>+'LAN-PPMP'!H8+'LAN-PPIP'!H8+'LAN-DPLK'!H8</f>
        <v>57903.634724905198</v>
      </c>
      <c r="I8" s="61">
        <f>+'LAN-PPMP'!I8+'LAN-PPIP'!I8+'LAN-DPLK'!I8</f>
        <v>57958.947484841738</v>
      </c>
      <c r="J8" s="61">
        <f>+'LAN-PPMP'!J8+'LAN-PPIP'!J8+'LAN-DPLK'!J8</f>
        <v>57355.5</v>
      </c>
      <c r="K8" s="61">
        <f>+'LAN-PPMP'!K8+'LAN-PPIP'!K8+'LAN-DPLK'!K8</f>
        <v>59152.829460218862</v>
      </c>
      <c r="L8" s="61">
        <f>+'LAN-PPMP'!L8+'LAN-PPIP'!L8+'LAN-DPLK'!L8</f>
        <v>59296.75179435523</v>
      </c>
      <c r="M8" s="61">
        <f>+'LAN-PPMP'!M8+'LAN-PPIP'!M8+'LAN-DPLK'!M8</f>
        <v>60058.577508304392</v>
      </c>
      <c r="N8" s="61">
        <f>+'LAN-PPMP'!N8+'LAN-PPIP'!N8+'LAN-DPLK'!N8</f>
        <v>60945.885438858357</v>
      </c>
      <c r="O8" s="61">
        <f>+'LAN-PPMP'!O8+'LAN-PPIP'!O8+'LAN-DPLK'!O8</f>
        <v>62016.162028245555</v>
      </c>
    </row>
    <row r="9" spans="1:15">
      <c r="A9" s="15">
        <v>7</v>
      </c>
      <c r="B9" s="16" t="s">
        <v>18</v>
      </c>
      <c r="C9" s="61">
        <f>+'LAN-PPMP'!C9+'LAN-PPIP'!C9+'LAN-DPLK'!C9</f>
        <v>31143.86305314827</v>
      </c>
      <c r="D9" s="61">
        <f>+'LAN-PPMP'!D9+'LAN-PPIP'!D9+'LAN-DPLK'!D9</f>
        <v>29979.317961957491</v>
      </c>
      <c r="E9" s="61">
        <f>+'LAN-PPMP'!E9+'LAN-PPIP'!E9+'LAN-DPLK'!E9</f>
        <v>30257.469675166591</v>
      </c>
      <c r="F9" s="61">
        <f>+'LAN-PPMP'!F9+'LAN-PPIP'!F9+'LAN-DPLK'!F9</f>
        <v>29113.74050813149</v>
      </c>
      <c r="G9" s="61">
        <f>+'LAN-PPMP'!G9+'LAN-PPIP'!G9+'LAN-DPLK'!G9</f>
        <v>29776.661121818972</v>
      </c>
      <c r="H9" s="61">
        <f>+'LAN-PPMP'!H9+'LAN-PPIP'!H9+'LAN-DPLK'!H9</f>
        <v>30205.352459206828</v>
      </c>
      <c r="I9" s="61">
        <f>+'LAN-PPMP'!I9+'LAN-PPIP'!I9+'LAN-DPLK'!I9</f>
        <v>30290.025347732921</v>
      </c>
      <c r="J9" s="61">
        <f>+'LAN-PPMP'!J9+'LAN-PPIP'!J9+'LAN-DPLK'!J9</f>
        <v>29475.87</v>
      </c>
      <c r="K9" s="61">
        <f>+'LAN-PPMP'!K9+'LAN-PPIP'!K9+'LAN-DPLK'!K9</f>
        <v>29926.674914953928</v>
      </c>
      <c r="L9" s="61">
        <f>+'LAN-PPMP'!L9+'LAN-PPIP'!L9+'LAN-DPLK'!L9</f>
        <v>30600.944555185899</v>
      </c>
      <c r="M9" s="61">
        <f>+'LAN-PPMP'!M9+'LAN-PPIP'!M9+'LAN-DPLK'!M9</f>
        <v>32480.933201685941</v>
      </c>
      <c r="N9" s="61">
        <f>+'LAN-PPMP'!N9+'LAN-PPIP'!N9+'LAN-DPLK'!N9</f>
        <v>32113.58519603794</v>
      </c>
      <c r="O9" s="61">
        <f>+'LAN-PPMP'!O9+'LAN-PPIP'!O9+'LAN-DPLK'!O9</f>
        <v>32068.75357524697</v>
      </c>
    </row>
    <row r="10" spans="1:15">
      <c r="A10" s="15">
        <v>8</v>
      </c>
      <c r="B10" s="16" t="s">
        <v>19</v>
      </c>
      <c r="C10" s="61">
        <f>+'LAN-PPMP'!C10+'LAN-PPIP'!C10+'LAN-DPLK'!C10</f>
        <v>54153.312938010291</v>
      </c>
      <c r="D10" s="61">
        <f>+'LAN-PPMP'!D10+'LAN-PPIP'!D10+'LAN-DPLK'!D10</f>
        <v>54221.538992183385</v>
      </c>
      <c r="E10" s="61">
        <f>+'LAN-PPMP'!E10+'LAN-PPIP'!E10+'LAN-DPLK'!E10</f>
        <v>54329.312518904051</v>
      </c>
      <c r="F10" s="61">
        <f>+'LAN-PPMP'!F10+'LAN-PPIP'!F10+'LAN-DPLK'!F10</f>
        <v>53504.778937168274</v>
      </c>
      <c r="G10" s="61">
        <f>+'LAN-PPMP'!G10+'LAN-PPIP'!G10+'LAN-DPLK'!G10</f>
        <v>54167.952893381756</v>
      </c>
      <c r="H10" s="61">
        <f>+'LAN-PPMP'!H10+'LAN-PPIP'!H10+'LAN-DPLK'!H10</f>
        <v>54361.590114159495</v>
      </c>
      <c r="I10" s="61">
        <f>+'LAN-PPMP'!I10+'LAN-PPIP'!I10+'LAN-DPLK'!I10</f>
        <v>55177.325504646571</v>
      </c>
      <c r="J10" s="61">
        <f>+'LAN-PPMP'!J10+'LAN-PPIP'!J10+'LAN-DPLK'!J10</f>
        <v>55004.77</v>
      </c>
      <c r="K10" s="61">
        <f>+'LAN-PPMP'!K10+'LAN-PPIP'!K10+'LAN-DPLK'!K10</f>
        <v>55197.838841762663</v>
      </c>
      <c r="L10" s="61">
        <f>+'LAN-PPMP'!L10+'LAN-PPIP'!L10+'LAN-DPLK'!L10</f>
        <v>55290.554050816645</v>
      </c>
      <c r="M10" s="61">
        <f>+'LAN-PPMP'!M10+'LAN-PPIP'!M10+'LAN-DPLK'!M10</f>
        <v>55022.136906488311</v>
      </c>
      <c r="N10" s="61">
        <f>+'LAN-PPMP'!N10+'LAN-PPIP'!N10+'LAN-DPLK'!N10</f>
        <v>55468.831378494637</v>
      </c>
      <c r="O10" s="61">
        <f>+'LAN-PPMP'!O10+'LAN-PPIP'!O10+'LAN-DPLK'!O10</f>
        <v>55301.372758954145</v>
      </c>
    </row>
    <row r="11" spans="1:15">
      <c r="A11" s="15">
        <v>9</v>
      </c>
      <c r="B11" s="16" t="s">
        <v>20</v>
      </c>
      <c r="C11" s="61">
        <f>+'LAN-PPMP'!C11+'LAN-PPIP'!C11+'LAN-DPLK'!C11</f>
        <v>3318.4949844160678</v>
      </c>
      <c r="D11" s="61">
        <f>+'LAN-PPMP'!D11+'LAN-PPIP'!D11+'LAN-DPLK'!D11</f>
        <v>3238.0282955979878</v>
      </c>
      <c r="E11" s="61">
        <f>+'LAN-PPMP'!E11+'LAN-PPIP'!E11+'LAN-DPLK'!E11</f>
        <v>3108.3941793779377</v>
      </c>
      <c r="F11" s="61">
        <f>+'LAN-PPMP'!F11+'LAN-PPIP'!F11+'LAN-DPLK'!F11</f>
        <v>3152.2572207082981</v>
      </c>
      <c r="G11" s="61">
        <f>+'LAN-PPMP'!G11+'LAN-PPIP'!G11+'LAN-DPLK'!G11</f>
        <v>3388.5651656645678</v>
      </c>
      <c r="H11" s="61">
        <f>+'LAN-PPMP'!H11+'LAN-PPIP'!H11+'LAN-DPLK'!H11</f>
        <v>3251.2831447711078</v>
      </c>
      <c r="I11" s="61">
        <f>+'LAN-PPMP'!I11+'LAN-PPIP'!I11+'LAN-DPLK'!I11</f>
        <v>3242.000725336</v>
      </c>
      <c r="J11" s="61">
        <f>+'LAN-PPMP'!J11+'LAN-PPIP'!J11+'LAN-DPLK'!J11</f>
        <v>3282.58</v>
      </c>
      <c r="K11" s="61">
        <f>+'LAN-PPMP'!K11+'LAN-PPIP'!K11+'LAN-DPLK'!K11</f>
        <v>3421.4987626337579</v>
      </c>
      <c r="L11" s="61">
        <f>+'LAN-PPMP'!L11+'LAN-PPIP'!L11+'LAN-DPLK'!L11</f>
        <v>3335.3326531057542</v>
      </c>
      <c r="M11" s="61">
        <f>+'LAN-PPMP'!M11+'LAN-PPIP'!M11+'LAN-DPLK'!M11</f>
        <v>3066.917441801088</v>
      </c>
      <c r="N11" s="61">
        <f>+'LAN-PPMP'!N11+'LAN-PPIP'!N11+'LAN-DPLK'!N11</f>
        <v>3106.046013362728</v>
      </c>
      <c r="O11" s="61">
        <f>+'LAN-PPMP'!O11+'LAN-PPIP'!O11+'LAN-DPLK'!O11</f>
        <v>3100.4850340279281</v>
      </c>
    </row>
    <row r="12" spans="1:15">
      <c r="A12" s="15">
        <v>10</v>
      </c>
      <c r="B12" s="16" t="s">
        <v>9</v>
      </c>
      <c r="C12" s="61">
        <f>+'LAN-PPMP'!C12+'LAN-PPIP'!C12+'LAN-DPLK'!C12</f>
        <v>16069.504575100311</v>
      </c>
      <c r="D12" s="61">
        <f>+'LAN-PPMP'!D12+'LAN-PPIP'!D12+'LAN-DPLK'!D12</f>
        <v>16355.648018299204</v>
      </c>
      <c r="E12" s="61">
        <f>+'LAN-PPMP'!E12+'LAN-PPIP'!E12+'LAN-DPLK'!E12</f>
        <v>16490.433626162136</v>
      </c>
      <c r="F12" s="61">
        <f>+'LAN-PPMP'!F12+'LAN-PPIP'!F12+'LAN-DPLK'!F12</f>
        <v>16011.185735546242</v>
      </c>
      <c r="G12" s="61">
        <f>+'LAN-PPMP'!G12+'LAN-PPIP'!G12+'LAN-DPLK'!G12</f>
        <v>16259.480944442566</v>
      </c>
      <c r="H12" s="61">
        <f>+'LAN-PPMP'!H12+'LAN-PPIP'!H12+'LAN-DPLK'!H12</f>
        <v>15779.084808557087</v>
      </c>
      <c r="I12" s="61">
        <f>+'LAN-PPMP'!I12+'LAN-PPIP'!I12+'LAN-DPLK'!I12</f>
        <v>15783.902519755327</v>
      </c>
      <c r="J12" s="61">
        <f>+'LAN-PPMP'!J12+'LAN-PPIP'!J12+'LAN-DPLK'!J12</f>
        <v>15438.29</v>
      </c>
      <c r="K12" s="61">
        <f>+'LAN-PPMP'!K12+'LAN-PPIP'!K12+'LAN-DPLK'!K12</f>
        <v>16456.353022349766</v>
      </c>
      <c r="L12" s="61">
        <f>+'LAN-PPMP'!L12+'LAN-PPIP'!L12+'LAN-DPLK'!L12</f>
        <v>16883.797566159261</v>
      </c>
      <c r="M12" s="61">
        <f>+'LAN-PPMP'!M12+'LAN-PPIP'!M12+'LAN-DPLK'!M12</f>
        <v>16529.272039475472</v>
      </c>
      <c r="N12" s="61">
        <f>+'LAN-PPMP'!N12+'LAN-PPIP'!N12+'LAN-DPLK'!N12</f>
        <v>16171.295410676055</v>
      </c>
      <c r="O12" s="61">
        <f>+'LAN-PPMP'!O12+'LAN-PPIP'!O12+'LAN-DPLK'!O12</f>
        <v>16031.850268406586</v>
      </c>
    </row>
    <row r="13" spans="1:15">
      <c r="A13" s="15">
        <v>11</v>
      </c>
      <c r="B13" s="16" t="s">
        <v>21</v>
      </c>
      <c r="C13" s="61">
        <f>+'LAN-PPMP'!C13+'LAN-PPIP'!C13+'LAN-DPLK'!C13</f>
        <v>158.62402500000002</v>
      </c>
      <c r="D13" s="61">
        <f>+'LAN-PPMP'!D13+'LAN-PPIP'!D13+'LAN-DPLK'!D13</f>
        <v>157.45225549999998</v>
      </c>
      <c r="E13" s="61">
        <f>+'LAN-PPMP'!E13+'LAN-PPIP'!E13+'LAN-DPLK'!E13</f>
        <v>173.182422019</v>
      </c>
      <c r="F13" s="61">
        <f>+'LAN-PPMP'!F13+'LAN-PPIP'!F13+'LAN-DPLK'!F13</f>
        <v>173.01294491900001</v>
      </c>
      <c r="G13" s="61">
        <f>+'LAN-PPMP'!G13+'LAN-PPIP'!G13+'LAN-DPLK'!G13</f>
        <v>171.41201900000002</v>
      </c>
      <c r="H13" s="61">
        <f>+'LAN-PPMP'!H13+'LAN-PPIP'!H13+'LAN-DPLK'!H13</f>
        <v>155.96835485</v>
      </c>
      <c r="I13" s="61">
        <f>+'LAN-PPMP'!I13+'LAN-PPIP'!I13+'LAN-DPLK'!I13</f>
        <v>193.60000000000002</v>
      </c>
      <c r="J13" s="61">
        <f>+'LAN-PPMP'!J13+'LAN-PPIP'!J13+'LAN-DPLK'!J13</f>
        <v>191.58</v>
      </c>
      <c r="K13" s="61">
        <f>+'LAN-PPMP'!K13+'LAN-PPIP'!K13+'LAN-DPLK'!K13</f>
        <v>180.06912019999999</v>
      </c>
      <c r="L13" s="61">
        <f>+'LAN-PPMP'!L13+'LAN-PPIP'!L13+'LAN-DPLK'!L13</f>
        <v>170.93818780000001</v>
      </c>
      <c r="M13" s="61">
        <f>+'LAN-PPMP'!M13+'LAN-PPIP'!M13+'LAN-DPLK'!M13</f>
        <v>165.9347491</v>
      </c>
      <c r="N13" s="61">
        <f>+'LAN-PPMP'!N13+'LAN-PPIP'!N13+'LAN-DPLK'!N13</f>
        <v>190.97738745099997</v>
      </c>
      <c r="O13" s="61">
        <f>+'LAN-PPMP'!O13+'LAN-PPIP'!O13+'LAN-DPLK'!O13</f>
        <v>191.12791569300001</v>
      </c>
    </row>
    <row r="14" spans="1:15">
      <c r="A14" s="15">
        <v>12</v>
      </c>
      <c r="B14" s="16" t="s">
        <v>22</v>
      </c>
      <c r="C14" s="61">
        <f>+'LAN-PPMP'!C14+'LAN-PPIP'!C14+'LAN-DPLK'!C14</f>
        <v>1136.3875414452427</v>
      </c>
      <c r="D14" s="61">
        <f>+'LAN-PPMP'!D14+'LAN-PPIP'!D14+'LAN-DPLK'!D14</f>
        <v>1117.1970691050892</v>
      </c>
      <c r="E14" s="61">
        <f>+'LAN-PPMP'!E14+'LAN-PPIP'!E14+'LAN-DPLK'!E14</f>
        <v>1095.283219206076</v>
      </c>
      <c r="F14" s="61">
        <f>+'LAN-PPMP'!F14+'LAN-PPIP'!F14+'LAN-DPLK'!F14</f>
        <v>1057.2258684284589</v>
      </c>
      <c r="G14" s="61">
        <f>+'LAN-PPMP'!G14+'LAN-PPIP'!G14+'LAN-DPLK'!G14</f>
        <v>1137.3716942557951</v>
      </c>
      <c r="H14" s="61">
        <f>+'LAN-PPMP'!H14+'LAN-PPIP'!H14+'LAN-DPLK'!H14</f>
        <v>1076.3391930369269</v>
      </c>
      <c r="I14" s="61">
        <f>+'LAN-PPMP'!I14+'LAN-PPIP'!I14+'LAN-DPLK'!I14</f>
        <v>1051.4399999999998</v>
      </c>
      <c r="J14" s="61">
        <f>+'LAN-PPMP'!J14+'LAN-PPIP'!J14+'LAN-DPLK'!J14</f>
        <v>1256.5</v>
      </c>
      <c r="K14" s="61">
        <f>+'LAN-PPMP'!K14+'LAN-PPIP'!K14+'LAN-DPLK'!K14</f>
        <v>1031.3667798715157</v>
      </c>
      <c r="L14" s="61">
        <f>+'LAN-PPMP'!L14+'LAN-PPIP'!L14+'LAN-DPLK'!L14</f>
        <v>1009.5408129190804</v>
      </c>
      <c r="M14" s="61">
        <f>+'LAN-PPMP'!M14+'LAN-PPIP'!M14+'LAN-DPLK'!M14</f>
        <v>1000.4813030066051</v>
      </c>
      <c r="N14" s="61">
        <f>+'LAN-PPMP'!N14+'LAN-PPIP'!N14+'LAN-DPLK'!N14</f>
        <v>993.46672001378374</v>
      </c>
      <c r="O14" s="61">
        <f>+'LAN-PPMP'!O14+'LAN-PPIP'!O14+'LAN-DPLK'!O14</f>
        <v>977.39954585121393</v>
      </c>
    </row>
    <row r="15" spans="1:15">
      <c r="A15" s="15">
        <v>13</v>
      </c>
      <c r="B15" s="16" t="s">
        <v>23</v>
      </c>
      <c r="C15" s="61">
        <f>+'LAN-PPMP'!C15+'LAN-PPIP'!C15+'LAN-DPLK'!C15</f>
        <v>124.772146139</v>
      </c>
      <c r="D15" s="61">
        <f>+'LAN-PPMP'!D15+'LAN-PPIP'!D15+'LAN-DPLK'!D15</f>
        <v>124.556305489</v>
      </c>
      <c r="E15" s="61">
        <f>+'LAN-PPMP'!E15+'LAN-PPIP'!E15+'LAN-DPLK'!E15</f>
        <v>124.67677468899998</v>
      </c>
      <c r="F15" s="61">
        <f>+'LAN-PPMP'!F15+'LAN-PPIP'!F15+'LAN-DPLK'!F15</f>
        <v>126.15756777199999</v>
      </c>
      <c r="G15" s="61">
        <f>+'LAN-PPMP'!G15+'LAN-PPIP'!G15+'LAN-DPLK'!G15</f>
        <v>123.32214934700001</v>
      </c>
      <c r="H15" s="61">
        <f>+'LAN-PPMP'!H15+'LAN-PPIP'!H15+'LAN-DPLK'!H15</f>
        <v>123.40999147236001</v>
      </c>
      <c r="I15" s="61">
        <f>+'LAN-PPMP'!I15+'LAN-PPIP'!I15+'LAN-DPLK'!I15</f>
        <v>112.46</v>
      </c>
      <c r="J15" s="61">
        <f>+'LAN-PPMP'!J15+'LAN-PPIP'!J15+'LAN-DPLK'!J15</f>
        <v>110.38</v>
      </c>
      <c r="K15" s="61">
        <f>+'LAN-PPMP'!K15+'LAN-PPIP'!K15+'LAN-DPLK'!K15</f>
        <v>109.03179879736</v>
      </c>
      <c r="L15" s="61">
        <f>+'LAN-PPMP'!L15+'LAN-PPIP'!L15+'LAN-DPLK'!L15</f>
        <v>112.38590067236001</v>
      </c>
      <c r="M15" s="61">
        <f>+'LAN-PPMP'!M15+'LAN-PPIP'!M15+'LAN-DPLK'!M15</f>
        <v>97.667860271359999</v>
      </c>
      <c r="N15" s="61">
        <f>+'LAN-PPMP'!N15+'LAN-PPIP'!N15+'LAN-DPLK'!N15</f>
        <v>101.49181322136</v>
      </c>
      <c r="O15" s="61">
        <f>+'LAN-PPMP'!O15+'LAN-PPIP'!O15+'LAN-DPLK'!O15</f>
        <v>94.345862321360002</v>
      </c>
    </row>
    <row r="16" spans="1:15">
      <c r="A16" s="15">
        <v>14</v>
      </c>
      <c r="B16" s="16" t="s">
        <v>24</v>
      </c>
      <c r="C16" s="61">
        <f>+'LAN-PPMP'!C16+'LAN-PPIP'!C16+'LAN-DPLK'!C16</f>
        <v>0</v>
      </c>
      <c r="D16" s="61">
        <f>+'LAN-PPMP'!D16+'LAN-PPIP'!D16+'LAN-DPLK'!D16</f>
        <v>0</v>
      </c>
      <c r="E16" s="61">
        <f>+'LAN-PPMP'!E16+'LAN-PPIP'!E16+'LAN-DPLK'!E16</f>
        <v>0</v>
      </c>
      <c r="F16" s="61">
        <f>+'LAN-PPMP'!F16+'LAN-PPIP'!F16+'LAN-DPLK'!F16</f>
        <v>0</v>
      </c>
      <c r="G16" s="61">
        <f>+'LAN-PPMP'!G16+'LAN-PPIP'!G16+'LAN-DPLK'!G16</f>
        <v>0</v>
      </c>
      <c r="H16" s="61">
        <f>+'LAN-PPMP'!H16+'LAN-PPIP'!H16+'LAN-DPLK'!H16</f>
        <v>0</v>
      </c>
      <c r="I16" s="61">
        <f>+'LAN-PPMP'!I16+'LAN-PPIP'!I16+'LAN-DPLK'!I16</f>
        <v>0</v>
      </c>
      <c r="J16" s="61">
        <f>+'LAN-PPMP'!J16+'LAN-PPIP'!J16+'LAN-DPLK'!J16</f>
        <v>0</v>
      </c>
      <c r="K16" s="61">
        <f>+'LAN-PPMP'!K16+'LAN-PPIP'!K16+'LAN-DPLK'!K16</f>
        <v>0</v>
      </c>
      <c r="L16" s="61">
        <f>+'LAN-PPMP'!L16+'LAN-PPIP'!L16+'LAN-DPLK'!L16</f>
        <v>0</v>
      </c>
      <c r="M16" s="61">
        <f>+'LAN-PPMP'!M16+'LAN-PPIP'!M16+'LAN-DPLK'!M16</f>
        <v>0</v>
      </c>
      <c r="N16" s="61">
        <f>+'LAN-PPMP'!N16+'LAN-PPIP'!N16+'LAN-DPLK'!N16</f>
        <v>0</v>
      </c>
      <c r="O16" s="61">
        <f>+'LAN-PPMP'!O16+'LAN-PPIP'!O16+'LAN-DPLK'!O16</f>
        <v>0</v>
      </c>
    </row>
    <row r="17" spans="1:15">
      <c r="A17" s="15">
        <v>15</v>
      </c>
      <c r="B17" s="16" t="s">
        <v>25</v>
      </c>
      <c r="C17" s="61">
        <f>+'LAN-PPMP'!C17+'LAN-PPIP'!C17+'LAN-DPLK'!C17</f>
        <v>0</v>
      </c>
      <c r="D17" s="61">
        <f>+'LAN-PPMP'!D17+'LAN-PPIP'!D17+'LAN-DPLK'!D17</f>
        <v>0</v>
      </c>
      <c r="E17" s="61">
        <f>+'LAN-PPMP'!E17+'LAN-PPIP'!E17+'LAN-DPLK'!E17</f>
        <v>0</v>
      </c>
      <c r="F17" s="61">
        <f>+'LAN-PPMP'!F17+'LAN-PPIP'!F17+'LAN-DPLK'!F17</f>
        <v>0</v>
      </c>
      <c r="G17" s="61">
        <f>+'LAN-PPMP'!G17+'LAN-PPIP'!G17+'LAN-DPLK'!G17</f>
        <v>0</v>
      </c>
      <c r="H17" s="61">
        <f>+'LAN-PPMP'!H17+'LAN-PPIP'!H17+'LAN-DPLK'!H17</f>
        <v>0</v>
      </c>
      <c r="I17" s="61">
        <f>+'LAN-PPMP'!I17+'LAN-PPIP'!I17+'LAN-DPLK'!I17</f>
        <v>0</v>
      </c>
      <c r="J17" s="61">
        <f>+'LAN-PPMP'!J17+'LAN-PPIP'!J17+'LAN-DPLK'!J17</f>
        <v>0</v>
      </c>
      <c r="K17" s="61">
        <f>+'LAN-PPMP'!K17+'LAN-PPIP'!K17+'LAN-DPLK'!K17</f>
        <v>0</v>
      </c>
      <c r="L17" s="61">
        <f>+'LAN-PPMP'!L17+'LAN-PPIP'!L17+'LAN-DPLK'!L17</f>
        <v>0</v>
      </c>
      <c r="M17" s="61">
        <f>+'LAN-PPMP'!M17+'LAN-PPIP'!M17+'LAN-DPLK'!M17</f>
        <v>0</v>
      </c>
      <c r="N17" s="61">
        <f>+'LAN-PPMP'!N17+'LAN-PPIP'!N17+'LAN-DPLK'!N17</f>
        <v>0</v>
      </c>
      <c r="O17" s="61">
        <f>+'LAN-PPMP'!O17+'LAN-PPIP'!O17+'LAN-DPLK'!O17</f>
        <v>0</v>
      </c>
    </row>
    <row r="18" spans="1:15">
      <c r="A18" s="15">
        <v>16</v>
      </c>
      <c r="B18" s="16" t="s">
        <v>26</v>
      </c>
      <c r="C18" s="61">
        <f>+'LAN-PPMP'!C18+'LAN-PPIP'!C18+'LAN-DPLK'!C18</f>
        <v>8546.8922522810008</v>
      </c>
      <c r="D18" s="61">
        <f>+'LAN-PPMP'!D18+'LAN-PPIP'!D18+'LAN-DPLK'!D18</f>
        <v>8595.1688270935902</v>
      </c>
      <c r="E18" s="61">
        <f>+'LAN-PPMP'!E18+'LAN-PPIP'!E18+'LAN-DPLK'!E18</f>
        <v>8517.924189619589</v>
      </c>
      <c r="F18" s="61">
        <f>+'LAN-PPMP'!F18+'LAN-PPIP'!F18+'LAN-DPLK'!F18</f>
        <v>8671.104494059</v>
      </c>
      <c r="G18" s="61">
        <f>+'LAN-PPMP'!G18+'LAN-PPIP'!G18+'LAN-DPLK'!G18</f>
        <v>8698.8579425569988</v>
      </c>
      <c r="H18" s="61">
        <f>+'LAN-PPMP'!H18+'LAN-PPIP'!H18+'LAN-DPLK'!H18</f>
        <v>8753.4874078269986</v>
      </c>
      <c r="I18" s="61">
        <f>+'LAN-PPMP'!I18+'LAN-PPIP'!I18+'LAN-DPLK'!I18</f>
        <v>8790.0499999999993</v>
      </c>
      <c r="J18" s="61">
        <f>+'LAN-PPMP'!J18+'LAN-PPIP'!J18+'LAN-DPLK'!J18</f>
        <v>8807.52</v>
      </c>
      <c r="K18" s="61">
        <f>+'LAN-PPMP'!K18+'LAN-PPIP'!K18+'LAN-DPLK'!K18</f>
        <v>8904.05533309159</v>
      </c>
      <c r="L18" s="61">
        <f>+'LAN-PPMP'!L18+'LAN-PPIP'!L18+'LAN-DPLK'!L18</f>
        <v>9373.1276810669988</v>
      </c>
      <c r="M18" s="61">
        <f>+'LAN-PPMP'!M18+'LAN-PPIP'!M18+'LAN-DPLK'!M18</f>
        <v>9854.4440693270008</v>
      </c>
      <c r="N18" s="61">
        <f>+'LAN-PPMP'!N18+'LAN-PPIP'!N18+'LAN-DPLK'!N18</f>
        <v>9255.5632508689996</v>
      </c>
      <c r="O18" s="61">
        <f>+'LAN-PPMP'!O18+'LAN-PPIP'!O18+'LAN-DPLK'!O18</f>
        <v>9281.0834793855902</v>
      </c>
    </row>
    <row r="19" spans="1:15">
      <c r="A19" s="15">
        <v>17</v>
      </c>
      <c r="B19" s="16" t="s">
        <v>27</v>
      </c>
      <c r="C19" s="61">
        <f>+'LAN-PPMP'!C19+'LAN-PPIP'!C19+'LAN-DPLK'!C19</f>
        <v>4822.5341202230002</v>
      </c>
      <c r="D19" s="61">
        <f>+'LAN-PPMP'!D19+'LAN-PPIP'!D19+'LAN-DPLK'!D19</f>
        <v>4829.796692246</v>
      </c>
      <c r="E19" s="61">
        <f>+'LAN-PPMP'!E19+'LAN-PPIP'!E19+'LAN-DPLK'!E19</f>
        <v>3920.473248966</v>
      </c>
      <c r="F19" s="61">
        <f>+'LAN-PPMP'!F19+'LAN-PPIP'!F19+'LAN-DPLK'!F19</f>
        <v>3988.8280696229999</v>
      </c>
      <c r="G19" s="61">
        <f>+'LAN-PPMP'!G19+'LAN-PPIP'!G19+'LAN-DPLK'!G19</f>
        <v>3959.162948274</v>
      </c>
      <c r="H19" s="61">
        <f>+'LAN-PPMP'!H19+'LAN-PPIP'!H19+'LAN-DPLK'!H19</f>
        <v>4032.337653734</v>
      </c>
      <c r="I19" s="61">
        <f>+'LAN-PPMP'!I19+'LAN-PPIP'!I19+'LAN-DPLK'!I19</f>
        <v>4030.41</v>
      </c>
      <c r="J19" s="61">
        <f>+'LAN-PPMP'!J19+'LAN-PPIP'!J19+'LAN-DPLK'!J19</f>
        <v>3806.92</v>
      </c>
      <c r="K19" s="61">
        <f>+'LAN-PPMP'!K19+'LAN-PPIP'!K19+'LAN-DPLK'!K19</f>
        <v>3864.0368823839999</v>
      </c>
      <c r="L19" s="61">
        <f>+'LAN-PPMP'!L19+'LAN-PPIP'!L19+'LAN-DPLK'!L19</f>
        <v>4080.1781488619999</v>
      </c>
      <c r="M19" s="61">
        <f>+'LAN-PPMP'!M19+'LAN-PPIP'!M19+'LAN-DPLK'!M19</f>
        <v>4076.3947988620002</v>
      </c>
      <c r="N19" s="61">
        <f>+'LAN-PPMP'!N19+'LAN-PPIP'!N19+'LAN-DPLK'!N19</f>
        <v>4079.139789112</v>
      </c>
      <c r="O19" s="61">
        <f>+'LAN-PPMP'!O19+'LAN-PPIP'!O19+'LAN-DPLK'!O19</f>
        <v>4083.2572070290003</v>
      </c>
    </row>
    <row r="20" spans="1:15">
      <c r="A20" s="15">
        <v>18</v>
      </c>
      <c r="B20" s="16" t="s">
        <v>28</v>
      </c>
      <c r="C20" s="61">
        <f>+'LAN-PPMP'!C20+'LAN-PPIP'!C20+'LAN-DPLK'!C20</f>
        <v>2112.6195029318701</v>
      </c>
      <c r="D20" s="61">
        <f>+'LAN-PPMP'!D20+'LAN-PPIP'!D20+'LAN-DPLK'!D20</f>
        <v>2101.95366357487</v>
      </c>
      <c r="E20" s="61">
        <f>+'LAN-PPMP'!E20+'LAN-PPIP'!E20+'LAN-DPLK'!E20</f>
        <v>2097.3829079878701</v>
      </c>
      <c r="F20" s="61">
        <f>+'LAN-PPMP'!F20+'LAN-PPIP'!F20+'LAN-DPLK'!F20</f>
        <v>2270.4685586138703</v>
      </c>
      <c r="G20" s="61">
        <f>+'LAN-PPMP'!G20+'LAN-PPIP'!G20+'LAN-DPLK'!G20</f>
        <v>2270.4156740968701</v>
      </c>
      <c r="H20" s="61">
        <f>+'LAN-PPMP'!H20+'LAN-PPIP'!H20+'LAN-DPLK'!H20</f>
        <v>2259.1214664378704</v>
      </c>
      <c r="I20" s="61">
        <f>+'LAN-PPMP'!I20+'LAN-PPIP'!I20+'LAN-DPLK'!I20</f>
        <v>2088.12</v>
      </c>
      <c r="J20" s="61">
        <f>+'LAN-PPMP'!J20+'LAN-PPIP'!J20+'LAN-DPLK'!J20</f>
        <v>2101.9300000000003</v>
      </c>
      <c r="K20" s="61">
        <f>+'LAN-PPMP'!K20+'LAN-PPIP'!K20+'LAN-DPLK'!K20</f>
        <v>2300.4163500148702</v>
      </c>
      <c r="L20" s="61">
        <f>+'LAN-PPMP'!L20+'LAN-PPIP'!L20+'LAN-DPLK'!L20</f>
        <v>2531.3405396488702</v>
      </c>
      <c r="M20" s="61">
        <f>+'LAN-PPMP'!M20+'LAN-PPIP'!M20+'LAN-DPLK'!M20</f>
        <v>2428.1774538098698</v>
      </c>
      <c r="N20" s="61">
        <f>+'LAN-PPMP'!N20+'LAN-PPIP'!N20+'LAN-DPLK'!N20</f>
        <v>2429.3564910938699</v>
      </c>
      <c r="O20" s="61">
        <f>+'LAN-PPMP'!O20+'LAN-PPIP'!O20+'LAN-DPLK'!O20</f>
        <v>2490.4592195118703</v>
      </c>
    </row>
    <row r="21" spans="1:15">
      <c r="A21" s="15">
        <v>19</v>
      </c>
      <c r="B21" s="16" t="s">
        <v>29</v>
      </c>
      <c r="C21" s="61">
        <f>+'LAN-PPMP'!C21+'LAN-PPIP'!C21+'LAN-DPLK'!C21</f>
        <v>7087.82484712326</v>
      </c>
      <c r="D21" s="61">
        <f>+'LAN-PPMP'!D21+'LAN-PPIP'!D21+'LAN-DPLK'!D21</f>
        <v>7088.4571845717901</v>
      </c>
      <c r="E21" s="61">
        <f>+'LAN-PPMP'!E21+'LAN-PPIP'!E21+'LAN-DPLK'!E21</f>
        <v>7036.5966427456506</v>
      </c>
      <c r="F21" s="61">
        <f>+'LAN-PPMP'!F21+'LAN-PPIP'!F21+'LAN-DPLK'!F21</f>
        <v>6842.0040462881698</v>
      </c>
      <c r="G21" s="61">
        <f>+'LAN-PPMP'!G21+'LAN-PPIP'!G21+'LAN-DPLK'!G21</f>
        <v>6878.2308742031692</v>
      </c>
      <c r="H21" s="61">
        <f>+'LAN-PPMP'!H21+'LAN-PPIP'!H21+'LAN-DPLK'!H21</f>
        <v>6680.7408742244506</v>
      </c>
      <c r="I21" s="61">
        <f>+'LAN-PPMP'!I21+'LAN-PPIP'!I21+'LAN-DPLK'!I21</f>
        <v>6909.39</v>
      </c>
      <c r="J21" s="61">
        <f>+'LAN-PPMP'!J21+'LAN-PPIP'!J21+'LAN-DPLK'!J21</f>
        <v>6925.59</v>
      </c>
      <c r="K21" s="61">
        <f>+'LAN-PPMP'!K21+'LAN-PPIP'!K21+'LAN-DPLK'!K21</f>
        <v>6899.4831518791698</v>
      </c>
      <c r="L21" s="61">
        <f>+'LAN-PPMP'!L21+'LAN-PPIP'!L21+'LAN-DPLK'!L21</f>
        <v>6996.736437562</v>
      </c>
      <c r="M21" s="61">
        <f>+'LAN-PPMP'!M21+'LAN-PPIP'!M21+'LAN-DPLK'!M21</f>
        <v>7059.2784832110001</v>
      </c>
      <c r="N21" s="61">
        <f>+'LAN-PPMP'!N21+'LAN-PPIP'!N21+'LAN-DPLK'!N21</f>
        <v>7093.4826859389996</v>
      </c>
      <c r="O21" s="61">
        <f>+'LAN-PPMP'!O21+'LAN-PPIP'!O21+'LAN-DPLK'!O21</f>
        <v>7088.8189095011694</v>
      </c>
    </row>
    <row r="22" spans="1:15">
      <c r="A22" s="18">
        <v>20</v>
      </c>
      <c r="B22" s="19" t="s">
        <v>30</v>
      </c>
      <c r="C22" s="60">
        <f>+'LAN-PPMP'!C22+'LAN-PPIP'!C22+'LAN-DPLK'!C22</f>
        <v>257018.48590771464</v>
      </c>
      <c r="D22" s="60">
        <f>+'LAN-PPMP'!D22+'LAN-PPIP'!D22+'LAN-DPLK'!D22</f>
        <v>256332.85043948979</v>
      </c>
      <c r="E22" s="60">
        <f>+'LAN-PPMP'!E22+'LAN-PPIP'!E22+'LAN-DPLK'!E22</f>
        <v>256231.2245402002</v>
      </c>
      <c r="F22" s="60">
        <f>+'LAN-PPMP'!F22+'LAN-PPIP'!F22+'LAN-DPLK'!F22</f>
        <v>252596.39685905538</v>
      </c>
      <c r="G22" s="60">
        <f>+'LAN-PPMP'!G22+'LAN-PPIP'!G22+'LAN-DPLK'!G22</f>
        <v>254861.72303646369</v>
      </c>
      <c r="H22" s="60">
        <f>+'LAN-PPMP'!H22+'LAN-PPIP'!H22+'LAN-DPLK'!H22</f>
        <v>254332.57437143632</v>
      </c>
      <c r="I22" s="60">
        <f>+'LAN-PPMP'!I22+'LAN-PPIP'!I22+'LAN-DPLK'!I22</f>
        <v>254432.78</v>
      </c>
      <c r="J22" s="60">
        <f>+'LAN-PPMP'!J22+'LAN-PPIP'!J22+'LAN-DPLK'!J22</f>
        <v>250982.19</v>
      </c>
      <c r="K22" s="60">
        <f>+'LAN-PPMP'!K22+'LAN-PPIP'!K22+'LAN-DPLK'!K22</f>
        <v>257349.14669580673</v>
      </c>
      <c r="L22" s="60">
        <f>+'LAN-PPMP'!L22+'LAN-PPIP'!L22+'LAN-DPLK'!L22</f>
        <v>260943.98162285073</v>
      </c>
      <c r="M22" s="60">
        <f>+'LAN-PPMP'!M22+'LAN-PPIP'!M22+'LAN-DPLK'!M22</f>
        <v>263487.50274374313</v>
      </c>
      <c r="N22" s="60">
        <f>+'LAN-PPMP'!N22+'LAN-PPIP'!N22+'LAN-DPLK'!N22</f>
        <v>263796.38605726173</v>
      </c>
      <c r="O22" s="60">
        <f>+'LAN-PPMP'!O22+'LAN-PPIP'!O22+'LAN-DPLK'!O22</f>
        <v>266695.73862285912</v>
      </c>
    </row>
    <row r="23" spans="1:15">
      <c r="A23" s="15">
        <v>21</v>
      </c>
      <c r="B23" s="16" t="s">
        <v>31</v>
      </c>
      <c r="C23" s="20">
        <f>+'LAN-PPMP'!C23+'LAN-PPIP'!C23+'LAN-DPLK'!C23</f>
        <v>1359.8032641895161</v>
      </c>
      <c r="D23" s="20">
        <f>+'LAN-PPMP'!D23+'LAN-PPIP'!D23+'LAN-DPLK'!D23</f>
        <v>1232.8616055281825</v>
      </c>
      <c r="E23" s="20">
        <f>+'LAN-PPMP'!E23+'LAN-PPIP'!E23+'LAN-DPLK'!E23</f>
        <v>1542.7859077069606</v>
      </c>
      <c r="F23" s="20">
        <f>+'LAN-PPMP'!F23+'LAN-PPIP'!F23+'LAN-DPLK'!F23</f>
        <v>1649.7669480216005</v>
      </c>
      <c r="G23" s="20">
        <f>+'LAN-PPMP'!G23+'LAN-PPIP'!G23+'LAN-DPLK'!G23</f>
        <v>1607.9895518578007</v>
      </c>
      <c r="H23" s="20">
        <f>+'LAN-PPMP'!H23+'LAN-PPIP'!H23+'LAN-DPLK'!H23</f>
        <v>1392.3603508642182</v>
      </c>
      <c r="I23" s="20">
        <f>+'LAN-PPMP'!I23+'LAN-PPIP'!I23+'LAN-DPLK'!I23</f>
        <v>1222.7</v>
      </c>
      <c r="J23" s="20">
        <f>+'LAN-PPMP'!J23+'LAN-PPIP'!J23+'LAN-DPLK'!J23</f>
        <v>1583.0700000000002</v>
      </c>
      <c r="K23" s="20">
        <f>+'LAN-PPMP'!K23+'LAN-PPIP'!K23+'LAN-DPLK'!K23</f>
        <v>1302.1736687722273</v>
      </c>
      <c r="L23" s="20">
        <f>+'LAN-PPMP'!L23+'LAN-PPIP'!L23+'LAN-DPLK'!L23</f>
        <v>1261.5284026978311</v>
      </c>
      <c r="M23" s="20">
        <f>+'LAN-PPMP'!M23+'LAN-PPIP'!M23+'LAN-DPLK'!M23</f>
        <v>1435.6199957279755</v>
      </c>
      <c r="N23" s="20">
        <f>+'LAN-PPMP'!N23+'LAN-PPIP'!N23+'LAN-DPLK'!N23</f>
        <v>1798.356376058442</v>
      </c>
      <c r="O23" s="20">
        <f>+'LAN-PPMP'!O23+'LAN-PPIP'!O23+'LAN-DPLK'!O23</f>
        <v>2026.4223873262458</v>
      </c>
    </row>
    <row r="24" spans="1:15">
      <c r="A24" s="15">
        <v>22</v>
      </c>
      <c r="B24" s="17" t="s">
        <v>32</v>
      </c>
      <c r="C24" s="20">
        <f>+'LAN-PPMP'!C24+'LAN-PPIP'!C24</f>
        <v>289.21659779049997</v>
      </c>
      <c r="D24" s="20">
        <f>+'LAN-PPMP'!D24+'LAN-PPIP'!D24</f>
        <v>252.45060656720239</v>
      </c>
      <c r="E24" s="20">
        <f>+'LAN-PPMP'!E24+'LAN-PPIP'!E24</f>
        <v>249.6847913653171</v>
      </c>
      <c r="F24" s="20">
        <f>+'LAN-PPMP'!F24+'LAN-PPIP'!F24</f>
        <v>278.05239034249365</v>
      </c>
      <c r="G24" s="20">
        <f>+'LAN-PPMP'!G24+'LAN-PPIP'!G24</f>
        <v>262.71059541055001</v>
      </c>
      <c r="H24" s="20">
        <f>+'LAN-PPMP'!H24+'LAN-PPIP'!H24</f>
        <v>287.24225095044403</v>
      </c>
      <c r="I24" s="20">
        <f>+'LAN-PPMP'!I24+'LAN-PPIP'!I24</f>
        <v>290.07</v>
      </c>
      <c r="J24" s="20">
        <f>+'LAN-PPMP'!J24+'LAN-PPIP'!J24</f>
        <v>288.37</v>
      </c>
      <c r="K24" s="20">
        <f>+'LAN-PPMP'!K24+'LAN-PPIP'!K24</f>
        <v>290.01292120375001</v>
      </c>
      <c r="L24" s="20">
        <f>+'LAN-PPMP'!L24+'LAN-PPIP'!L24</f>
        <v>255.04222706536621</v>
      </c>
      <c r="M24" s="20">
        <f>+'LAN-PPMP'!M24+'LAN-PPIP'!M24</f>
        <v>289.53192179192001</v>
      </c>
      <c r="N24" s="20">
        <f>+'LAN-PPMP'!N24+'LAN-PPIP'!N24</f>
        <v>331.45548896600906</v>
      </c>
      <c r="O24" s="20">
        <f>+'LAN-PPMP'!O24+'LAN-PPIP'!O24</f>
        <v>333.00164037920001</v>
      </c>
    </row>
    <row r="25" spans="1:15">
      <c r="A25" s="15">
        <v>23</v>
      </c>
      <c r="B25" s="17" t="s">
        <v>33</v>
      </c>
      <c r="C25" s="20">
        <f>+'LAN-PPMP'!C25+'LAN-PPIP'!C25</f>
        <v>54.149864688085742</v>
      </c>
      <c r="D25" s="20">
        <f>+'LAN-PPMP'!D25+'LAN-PPIP'!D25</f>
        <v>53.015530171987578</v>
      </c>
      <c r="E25" s="20">
        <f>+'LAN-PPMP'!E25+'LAN-PPIP'!E25</f>
        <v>46.18239362955287</v>
      </c>
      <c r="F25" s="20">
        <f>+'LAN-PPMP'!F25+'LAN-PPIP'!F25</f>
        <v>56.656931217206321</v>
      </c>
      <c r="G25" s="20">
        <f>+'LAN-PPMP'!G25+'LAN-PPIP'!G25</f>
        <v>52.391042442529994</v>
      </c>
      <c r="H25" s="20">
        <f>+'LAN-PPMP'!H25+'LAN-PPIP'!H25</f>
        <v>57.652455925255964</v>
      </c>
      <c r="I25" s="20">
        <f>+'LAN-PPMP'!I25+'LAN-PPIP'!I25</f>
        <v>57.089999999999996</v>
      </c>
      <c r="J25" s="20">
        <f>+'LAN-PPMP'!J25+'LAN-PPIP'!J25</f>
        <v>57.02</v>
      </c>
      <c r="K25" s="20">
        <f>+'LAN-PPMP'!K25+'LAN-PPIP'!K25</f>
        <v>55.213159471059996</v>
      </c>
      <c r="L25" s="20">
        <f>+'LAN-PPMP'!L25+'LAN-PPIP'!L25</f>
        <v>47.874650739963791</v>
      </c>
      <c r="M25" s="20">
        <f>+'LAN-PPMP'!M25+'LAN-PPIP'!M25</f>
        <v>50.362222032209999</v>
      </c>
      <c r="N25" s="20">
        <f>+'LAN-PPMP'!N25+'LAN-PPIP'!N25</f>
        <v>53.588644992720916</v>
      </c>
      <c r="O25" s="20">
        <f>+'LAN-PPMP'!O25+'LAN-PPIP'!O25</f>
        <v>58.24393620803</v>
      </c>
    </row>
    <row r="26" spans="1:15">
      <c r="A26" s="15">
        <v>24</v>
      </c>
      <c r="B26" s="17" t="s">
        <v>34</v>
      </c>
      <c r="C26" s="20">
        <f>'LAN-PPMP'!C26</f>
        <v>1624.08374228204</v>
      </c>
      <c r="D26" s="20">
        <f>'LAN-PPMP'!D26</f>
        <v>1476.1828419599999</v>
      </c>
      <c r="E26" s="20">
        <f>'LAN-PPMP'!E26</f>
        <v>1553.8761372409999</v>
      </c>
      <c r="F26" s="20">
        <f>'LAN-PPMP'!F26</f>
        <v>1624.5957309999999</v>
      </c>
      <c r="G26" s="20">
        <f>'LAN-PPMP'!G26</f>
        <v>1591.688223055</v>
      </c>
      <c r="H26" s="20">
        <f>'LAN-PPMP'!H26</f>
        <v>2677.991154030999</v>
      </c>
      <c r="I26" s="20">
        <f>'LAN-PPMP'!I26</f>
        <v>2844.14</v>
      </c>
      <c r="J26" s="20">
        <f>'LAN-PPMP'!J26</f>
        <v>2774.67</v>
      </c>
      <c r="K26" s="20">
        <f>'LAN-PPMP'!K26</f>
        <v>2585.6276518300001</v>
      </c>
      <c r="L26" s="20">
        <f>'LAN-PPMP'!L26</f>
        <v>2509.3528740973302</v>
      </c>
      <c r="M26" s="20">
        <f>'LAN-PPMP'!M26</f>
        <v>2579.4200525772499</v>
      </c>
      <c r="N26" s="20">
        <f>'LAN-PPMP'!N26</f>
        <v>2558.8725197312492</v>
      </c>
      <c r="O26" s="20">
        <f>'LAN-PPMP'!O26</f>
        <v>2536.5927140272502</v>
      </c>
    </row>
    <row r="27" spans="1:15">
      <c r="A27" s="15">
        <v>25</v>
      </c>
      <c r="B27" s="16" t="s">
        <v>35</v>
      </c>
      <c r="C27" s="20">
        <f>+'LAN-PPMP'!C27+'LAN-PPIP'!C26</f>
        <v>51.480712810459998</v>
      </c>
      <c r="D27" s="20">
        <f>+'LAN-PPMP'!D27+'LAN-PPIP'!D26</f>
        <v>51.89122249495</v>
      </c>
      <c r="E27" s="20">
        <f>+'LAN-PPMP'!E27+'LAN-PPIP'!E26</f>
        <v>50.457600373939997</v>
      </c>
      <c r="F27" s="20">
        <f>+'LAN-PPMP'!F27+'LAN-PPIP'!F26</f>
        <v>48.71998009144</v>
      </c>
      <c r="G27" s="20">
        <f>+'LAN-PPMP'!G27+'LAN-PPIP'!G26</f>
        <v>48.523084788780004</v>
      </c>
      <c r="H27" s="20">
        <f>+'LAN-PPMP'!H27+'LAN-PPIP'!H26</f>
        <v>49.221383387270002</v>
      </c>
      <c r="I27" s="20">
        <f>+'LAN-PPMP'!I27+'LAN-PPIP'!I26</f>
        <v>51.54</v>
      </c>
      <c r="J27" s="20">
        <f>+'LAN-PPMP'!J27+'LAN-PPIP'!J26</f>
        <v>234.47</v>
      </c>
      <c r="K27" s="20">
        <f>+'LAN-PPMP'!K27+'LAN-PPIP'!K26</f>
        <v>257.74419703199999</v>
      </c>
      <c r="L27" s="20">
        <f>+'LAN-PPMP'!L27+'LAN-PPIP'!L26</f>
        <v>265.81122189899997</v>
      </c>
      <c r="M27" s="20">
        <f>+'LAN-PPMP'!M27+'LAN-PPIP'!M26</f>
        <v>264.69706682199995</v>
      </c>
      <c r="N27" s="20">
        <f>+'LAN-PPMP'!N27+'LAN-PPIP'!N26</f>
        <v>265.02535766</v>
      </c>
      <c r="O27" s="20">
        <f>+'LAN-PPMP'!O27+'LAN-PPIP'!O26</f>
        <v>265.38722099299997</v>
      </c>
    </row>
    <row r="28" spans="1:15">
      <c r="A28" s="15">
        <v>26</v>
      </c>
      <c r="B28" s="16" t="s">
        <v>36</v>
      </c>
      <c r="C28" s="20">
        <f>+'LAN-PPMP'!C28+'LAN-PPIP'!C27+'LAN-DPLK'!C24</f>
        <v>360.15765956652001</v>
      </c>
      <c r="D28" s="20">
        <f>+'LAN-PPMP'!D28+'LAN-PPIP'!D27+'LAN-DPLK'!D24</f>
        <v>375.69597755908001</v>
      </c>
      <c r="E28" s="20">
        <f>+'LAN-PPMP'!E28+'LAN-PPIP'!E27+'LAN-DPLK'!E24</f>
        <v>362.87266036563</v>
      </c>
      <c r="F28" s="20">
        <f>+'LAN-PPMP'!F28+'LAN-PPIP'!F27+'LAN-DPLK'!F24</f>
        <v>394.71832633202001</v>
      </c>
      <c r="G28" s="20">
        <f>+'LAN-PPMP'!G28+'LAN-PPIP'!G27+'LAN-DPLK'!G24</f>
        <v>406.95661408023994</v>
      </c>
      <c r="H28" s="20">
        <f>+'LAN-PPMP'!H28+'LAN-PPIP'!H27+'LAN-DPLK'!H24</f>
        <v>419.30368749122994</v>
      </c>
      <c r="I28" s="20">
        <f>+'LAN-PPMP'!I28+'LAN-PPIP'!I27+'LAN-DPLK'!I24</f>
        <v>484.64</v>
      </c>
      <c r="J28" s="20">
        <f>+'LAN-PPMP'!J28+'LAN-PPIP'!J27+'LAN-DPLK'!J24</f>
        <v>486.43000000000006</v>
      </c>
      <c r="K28" s="20">
        <f>+'LAN-PPMP'!K28+'LAN-PPIP'!K27+'LAN-DPLK'!K24</f>
        <v>508.31894496154996</v>
      </c>
      <c r="L28" s="20">
        <f>+'LAN-PPMP'!L28+'LAN-PPIP'!L27+'LAN-DPLK'!L24</f>
        <v>405.65485239527004</v>
      </c>
      <c r="M28" s="20">
        <f>+'LAN-PPMP'!M28+'LAN-PPIP'!M27+'LAN-DPLK'!M24</f>
        <v>404.99374587753999</v>
      </c>
      <c r="N28" s="20">
        <f>+'LAN-PPMP'!N28+'LAN-PPIP'!N27+'LAN-DPLK'!N24</f>
        <v>410.74340491915996</v>
      </c>
      <c r="O28" s="20">
        <f>+'LAN-PPMP'!O28+'LAN-PPIP'!O27+'LAN-DPLK'!O24</f>
        <v>398.80647447636989</v>
      </c>
    </row>
    <row r="29" spans="1:15">
      <c r="A29" s="15">
        <v>27</v>
      </c>
      <c r="B29" s="16" t="s">
        <v>37</v>
      </c>
      <c r="C29" s="20">
        <f>+'LAN-PPMP'!C29+'LAN-PPIP'!C28+'LAN-DPLK'!C25</f>
        <v>429.52010438204616</v>
      </c>
      <c r="D29" s="20">
        <f>+'LAN-PPMP'!D29+'LAN-PPIP'!D28+'LAN-DPLK'!D25</f>
        <v>390.65160616418615</v>
      </c>
      <c r="E29" s="20">
        <f>+'LAN-PPMP'!E29+'LAN-PPIP'!E28+'LAN-DPLK'!E25</f>
        <v>763.72666593637609</v>
      </c>
      <c r="F29" s="20">
        <f>+'LAN-PPMP'!F29+'LAN-PPIP'!F28+'LAN-DPLK'!F25</f>
        <v>438.76584988126609</v>
      </c>
      <c r="G29" s="20">
        <f>+'LAN-PPMP'!G29+'LAN-PPIP'!G28+'LAN-DPLK'!G25</f>
        <v>591.81942353126612</v>
      </c>
      <c r="H29" s="20">
        <f>+'LAN-PPMP'!H29+'LAN-PPIP'!H28+'LAN-DPLK'!H25</f>
        <v>476.31711860211612</v>
      </c>
      <c r="I29" s="20">
        <f>+'LAN-PPMP'!I29+'LAN-PPIP'!I28+'LAN-DPLK'!I25</f>
        <v>500.88</v>
      </c>
      <c r="J29" s="20">
        <f>+'LAN-PPMP'!J29+'LAN-PPIP'!J28+'LAN-DPLK'!J25</f>
        <v>604.39</v>
      </c>
      <c r="K29" s="20">
        <f>+'LAN-PPMP'!K29+'LAN-PPIP'!K28+'LAN-DPLK'!K25</f>
        <v>663.93152839508616</v>
      </c>
      <c r="L29" s="20">
        <f>+'LAN-PPMP'!L29+'LAN-PPIP'!L28+'LAN-DPLK'!L25</f>
        <v>447.43735713508613</v>
      </c>
      <c r="M29" s="20">
        <f>+'LAN-PPMP'!M29+'LAN-PPIP'!M28+'LAN-DPLK'!M25</f>
        <v>808.78836688114609</v>
      </c>
      <c r="N29" s="20">
        <f>+'LAN-PPMP'!N29+'LAN-PPIP'!N28+'LAN-DPLK'!N25</f>
        <v>617.57507214898612</v>
      </c>
      <c r="O29" s="20">
        <f>+'LAN-PPMP'!O29+'LAN-PPIP'!O28+'LAN-DPLK'!O25</f>
        <v>903.22996628053602</v>
      </c>
    </row>
    <row r="30" spans="1:15">
      <c r="A30" s="15">
        <v>28</v>
      </c>
      <c r="B30" s="16" t="s">
        <v>38</v>
      </c>
      <c r="C30" s="20">
        <f>+'LAN-PPMP'!C30+'LAN-PPIP'!C29+'LAN-DPLK'!C26</f>
        <v>2423.4909775269762</v>
      </c>
      <c r="D30" s="20">
        <f>+'LAN-PPMP'!D30+'LAN-PPIP'!D29+'LAN-DPLK'!D26</f>
        <v>2803.2297267664467</v>
      </c>
      <c r="E30" s="20">
        <f>+'LAN-PPMP'!E30+'LAN-PPIP'!E29+'LAN-DPLK'!E26</f>
        <v>2213.1408112797635</v>
      </c>
      <c r="F30" s="20">
        <f>+'LAN-PPMP'!F30+'LAN-PPIP'!F29+'LAN-DPLK'!F26</f>
        <v>2436.9106575190499</v>
      </c>
      <c r="G30" s="20">
        <f>+'LAN-PPMP'!G30+'LAN-PPIP'!G29+'LAN-DPLK'!G26</f>
        <v>2507.2994106450051</v>
      </c>
      <c r="H30" s="20">
        <f>+'LAN-PPMP'!H30+'LAN-PPIP'!H29+'LAN-DPLK'!H26</f>
        <v>2653.0498635583217</v>
      </c>
      <c r="I30" s="20">
        <f>+'LAN-PPMP'!I30+'LAN-PPIP'!I29+'LAN-DPLK'!I26</f>
        <v>2448.17</v>
      </c>
      <c r="J30" s="20">
        <f>+'LAN-PPMP'!J30+'LAN-PPIP'!J29+'LAN-DPLK'!J26</f>
        <v>2703.2</v>
      </c>
      <c r="K30" s="20">
        <f>+'LAN-PPMP'!K30+'LAN-PPIP'!K29+'LAN-DPLK'!K26</f>
        <v>2104.4034256145137</v>
      </c>
      <c r="L30" s="20">
        <f>+'LAN-PPMP'!L30+'LAN-PPIP'!L29+'LAN-DPLK'!L26</f>
        <v>2243.546405484045</v>
      </c>
      <c r="M30" s="20">
        <f>+'LAN-PPMP'!M30+'LAN-PPIP'!M29+'LAN-DPLK'!M26</f>
        <v>2524.6699469606338</v>
      </c>
      <c r="N30" s="20">
        <f>+'LAN-PPMP'!N30+'LAN-PPIP'!N29+'LAN-DPLK'!N26</f>
        <v>2684.5585965269215</v>
      </c>
      <c r="O30" s="20">
        <f>+'LAN-PPMP'!O30+'LAN-PPIP'!O29+'LAN-DPLK'!O26</f>
        <v>2641.9941915266959</v>
      </c>
    </row>
    <row r="31" spans="1:15">
      <c r="A31" s="15">
        <v>29</v>
      </c>
      <c r="B31" s="16" t="s">
        <v>39</v>
      </c>
      <c r="C31" s="20">
        <f>+'LAN-PPMP'!C31+'LAN-PPIP'!C30+'LAN-DPLK'!C27</f>
        <v>258.41005765888406</v>
      </c>
      <c r="D31" s="20">
        <f>+'LAN-PPMP'!D31+'LAN-PPIP'!D30+'LAN-DPLK'!D27</f>
        <v>100.37620926088407</v>
      </c>
      <c r="E31" s="20">
        <f>+'LAN-PPMP'!E31+'LAN-PPIP'!E30+'LAN-DPLK'!E27</f>
        <v>180.68433306542408</v>
      </c>
      <c r="F31" s="20">
        <f>+'LAN-PPMP'!F31+'LAN-PPIP'!F30+'LAN-DPLK'!F27</f>
        <v>160.61506462434409</v>
      </c>
      <c r="G31" s="20">
        <f>+'LAN-PPMP'!G31+'LAN-PPIP'!G30+'LAN-DPLK'!G27</f>
        <v>180.4435799362841</v>
      </c>
      <c r="H31" s="20">
        <f>+'LAN-PPMP'!H31+'LAN-PPIP'!H30+'LAN-DPLK'!H27</f>
        <v>201.39771366821412</v>
      </c>
      <c r="I31" s="20">
        <f>+'LAN-PPMP'!I31+'LAN-PPIP'!I30+'LAN-DPLK'!I27</f>
        <v>122.14999999999999</v>
      </c>
      <c r="J31" s="20">
        <f>+'LAN-PPMP'!J31+'LAN-PPIP'!J30+'LAN-DPLK'!J27</f>
        <v>141.41</v>
      </c>
      <c r="K31" s="20">
        <f>+'LAN-PPMP'!K31+'LAN-PPIP'!K30+'LAN-DPLK'!K27</f>
        <v>172.89097416424406</v>
      </c>
      <c r="L31" s="20">
        <f>+'LAN-PPMP'!L31+'LAN-PPIP'!L30+'LAN-DPLK'!L27</f>
        <v>210.45118974470407</v>
      </c>
      <c r="M31" s="20">
        <f>+'LAN-PPMP'!M31+'LAN-PPIP'!M30+'LAN-DPLK'!M27</f>
        <v>257.60687940054407</v>
      </c>
      <c r="N31" s="20">
        <f>+'LAN-PPMP'!N31+'LAN-PPIP'!N30+'LAN-DPLK'!N27</f>
        <v>196.06410129983411</v>
      </c>
      <c r="O31" s="20">
        <f>+'LAN-PPMP'!O31+'LAN-PPIP'!O30+'LAN-DPLK'!O27</f>
        <v>170.4526466957341</v>
      </c>
    </row>
    <row r="32" spans="1:15">
      <c r="A32" s="18">
        <v>30</v>
      </c>
      <c r="B32" s="19" t="s">
        <v>40</v>
      </c>
      <c r="C32" s="21">
        <f>+'LAN-PPMP'!C32+'LAN-PPIP'!C31+'LAN-DPLK'!C28</f>
        <v>6810.9479290879426</v>
      </c>
      <c r="D32" s="21">
        <f>+'LAN-PPMP'!D32+'LAN-PPIP'!D31+'LAN-DPLK'!D28</f>
        <v>6736.3553264729189</v>
      </c>
      <c r="E32" s="21">
        <f>+'LAN-PPMP'!E32+'LAN-PPIP'!E31+'LAN-DPLK'!E28</f>
        <v>6963.4113009639641</v>
      </c>
      <c r="F32" s="21">
        <f>+'LAN-PPMP'!F32+'LAN-PPIP'!F31+'LAN-DPLK'!F28</f>
        <v>7088.8018790294209</v>
      </c>
      <c r="G32" s="21">
        <f>+'LAN-PPMP'!G32+'LAN-PPIP'!G31+'LAN-DPLK'!G28</f>
        <v>7249.8215257474558</v>
      </c>
      <c r="H32" s="21">
        <f>+'LAN-PPMP'!H32+'LAN-PPIP'!H31+'LAN-DPLK'!H28</f>
        <v>8214.5359784780703</v>
      </c>
      <c r="I32" s="21">
        <f>+'LAN-PPMP'!I32+'LAN-PPIP'!I31+'LAN-DPLK'!I28</f>
        <v>8021.36</v>
      </c>
      <c r="J32" s="21">
        <f>+'LAN-PPMP'!J32+'LAN-PPIP'!J31+'LAN-DPLK'!J28</f>
        <v>8873.0399999999991</v>
      </c>
      <c r="K32" s="21">
        <f>+'LAN-PPMP'!K32+'LAN-PPIP'!K31+'LAN-DPLK'!K28</f>
        <v>7940.3164714444301</v>
      </c>
      <c r="L32" s="21">
        <f>+'LAN-PPMP'!L32+'LAN-PPIP'!L31+'LAN-DPLK'!L28</f>
        <v>7646.6991812585966</v>
      </c>
      <c r="M32" s="21">
        <f>+'LAN-PPMP'!M32+'LAN-PPIP'!M31+'LAN-DPLK'!M28</f>
        <v>8615.6901980712191</v>
      </c>
      <c r="N32" s="21">
        <f>+'LAN-PPMP'!N32+'LAN-PPIP'!N31+'LAN-DPLK'!N28</f>
        <v>8916.2395623033226</v>
      </c>
      <c r="O32" s="21">
        <f>+'LAN-PPMP'!O32+'LAN-PPIP'!O31+'LAN-DPLK'!O28</f>
        <v>9334.131177913061</v>
      </c>
    </row>
    <row r="33" spans="1:15">
      <c r="A33" s="15">
        <v>31</v>
      </c>
      <c r="B33" s="16" t="s">
        <v>41</v>
      </c>
      <c r="C33" s="20">
        <f>+'LAN-PPMP'!C33+'LAN-PPIP'!C32</f>
        <v>247.27821415311999</v>
      </c>
      <c r="D33" s="20">
        <f>+'LAN-PPMP'!D33+'LAN-PPIP'!D32</f>
        <v>247.226158309</v>
      </c>
      <c r="E33" s="20">
        <f>+'LAN-PPMP'!E33+'LAN-PPIP'!E32</f>
        <v>244.997319046</v>
      </c>
      <c r="F33" s="20">
        <f>+'LAN-PPMP'!F33+'LAN-PPIP'!F32</f>
        <v>244.322673818</v>
      </c>
      <c r="G33" s="20">
        <f>+'LAN-PPMP'!G33+'LAN-PPIP'!G32</f>
        <v>243.83224401999999</v>
      </c>
      <c r="H33" s="20">
        <f>+'LAN-PPMP'!H33+'LAN-PPIP'!H32</f>
        <v>248.57834226936001</v>
      </c>
      <c r="I33" s="20">
        <f>+'LAN-PPMP'!I33+'LAN-PPIP'!I32</f>
        <v>251.43</v>
      </c>
      <c r="J33" s="20">
        <f>+'LAN-PPMP'!J33+'LAN-PPIP'!J32</f>
        <v>248.04</v>
      </c>
      <c r="K33" s="20">
        <f>+'LAN-PPMP'!K33+'LAN-PPIP'!K32</f>
        <v>250.99478757435998</v>
      </c>
      <c r="L33" s="20">
        <f>+'LAN-PPMP'!L33+'LAN-PPIP'!L32</f>
        <v>254.28680256535998</v>
      </c>
      <c r="M33" s="20">
        <f>+'LAN-PPMP'!M33+'LAN-PPIP'!M32</f>
        <v>253.28898591935999</v>
      </c>
      <c r="N33" s="20">
        <f>+'LAN-PPMP'!N33+'LAN-PPIP'!N32</f>
        <v>252.90800645935997</v>
      </c>
      <c r="O33" s="20">
        <f>+'LAN-PPMP'!O33+'LAN-PPIP'!O32</f>
        <v>254.32748967635999</v>
      </c>
    </row>
    <row r="34" spans="1:15">
      <c r="A34" s="15">
        <v>32</v>
      </c>
      <c r="B34" s="16" t="s">
        <v>42</v>
      </c>
      <c r="C34" s="20">
        <f>+'LAN-PPMP'!C34+'LAN-PPIP'!C33</f>
        <v>28.248369283340001</v>
      </c>
      <c r="D34" s="20">
        <f>+'LAN-PPMP'!D34+'LAN-PPIP'!D33</f>
        <v>27.97147960117</v>
      </c>
      <c r="E34" s="20">
        <f>+'LAN-PPMP'!E34+'LAN-PPIP'!E33</f>
        <v>25.225833235330004</v>
      </c>
      <c r="F34" s="20">
        <f>+'LAN-PPMP'!F34+'LAN-PPIP'!F33</f>
        <v>24.672786190569997</v>
      </c>
      <c r="G34" s="20">
        <f>+'LAN-PPMP'!G34+'LAN-PPIP'!G33</f>
        <v>25.233803932830003</v>
      </c>
      <c r="H34" s="20">
        <f>+'LAN-PPMP'!H34+'LAN-PPIP'!H33</f>
        <v>24.646854613506658</v>
      </c>
      <c r="I34" s="20">
        <f>+'LAN-PPMP'!I34+'LAN-PPIP'!I33</f>
        <v>22.95</v>
      </c>
      <c r="J34" s="20">
        <f>+'LAN-PPMP'!J34+'LAN-PPIP'!J33</f>
        <v>22.47</v>
      </c>
      <c r="K34" s="20">
        <f>+'LAN-PPMP'!K34+'LAN-PPIP'!K33</f>
        <v>23.026892225010002</v>
      </c>
      <c r="L34" s="20">
        <f>+'LAN-PPMP'!L34+'LAN-PPIP'!L33</f>
        <v>22.586583442840002</v>
      </c>
      <c r="M34" s="20">
        <f>+'LAN-PPMP'!M34+'LAN-PPIP'!M33</f>
        <v>22.639112884503998</v>
      </c>
      <c r="N34" s="20">
        <f>+'LAN-PPMP'!N34+'LAN-PPIP'!N33</f>
        <v>22.183555888505001</v>
      </c>
      <c r="O34" s="20">
        <f>+'LAN-PPMP'!O34+'LAN-PPIP'!O33</f>
        <v>20.923158286339998</v>
      </c>
    </row>
    <row r="35" spans="1:15">
      <c r="A35" s="15">
        <v>33</v>
      </c>
      <c r="B35" s="16" t="s">
        <v>43</v>
      </c>
      <c r="C35" s="20">
        <f>+'LAN-PPMP'!C35+'LAN-PPIP'!C34</f>
        <v>14.264470157165002</v>
      </c>
      <c r="D35" s="20">
        <f>+'LAN-PPMP'!D35+'LAN-PPIP'!D34</f>
        <v>14.175351300479999</v>
      </c>
      <c r="E35" s="20">
        <f>+'LAN-PPMP'!E35+'LAN-PPIP'!E34</f>
        <v>14.420287687709999</v>
      </c>
      <c r="F35" s="20">
        <f>+'LAN-PPMP'!F35+'LAN-PPIP'!F34</f>
        <v>13.928831733620001</v>
      </c>
      <c r="G35" s="20">
        <f>+'LAN-PPMP'!G35+'LAN-PPIP'!G34</f>
        <v>13.86218270102</v>
      </c>
      <c r="H35" s="20">
        <f>+'LAN-PPMP'!H35+'LAN-PPIP'!H34</f>
        <v>16.72955592824999</v>
      </c>
      <c r="I35" s="20">
        <f>+'LAN-PPMP'!I35+'LAN-PPIP'!I34</f>
        <v>16.13</v>
      </c>
      <c r="J35" s="20">
        <f>+'LAN-PPMP'!J35+'LAN-PPIP'!J34</f>
        <v>17.29</v>
      </c>
      <c r="K35" s="20">
        <f>+'LAN-PPMP'!K35+'LAN-PPIP'!K34</f>
        <v>16.939784667329999</v>
      </c>
      <c r="L35" s="20">
        <f>+'LAN-PPMP'!L35+'LAN-PPIP'!L34</f>
        <v>19.83532805075</v>
      </c>
      <c r="M35" s="20">
        <f>+'LAN-PPMP'!M35+'LAN-PPIP'!M34</f>
        <v>19.472974866860003</v>
      </c>
      <c r="N35" s="20">
        <f>+'LAN-PPMP'!N35+'LAN-PPIP'!N34</f>
        <v>19.254169488805001</v>
      </c>
      <c r="O35" s="20">
        <f>+'LAN-PPMP'!O35+'LAN-PPIP'!O34</f>
        <v>19.319853649559999</v>
      </c>
    </row>
    <row r="36" spans="1:15">
      <c r="A36" s="15">
        <v>34</v>
      </c>
      <c r="B36" s="16" t="s">
        <v>44</v>
      </c>
      <c r="C36" s="20">
        <f>+'LAN-PPMP'!C36+'LAN-PPIP'!C35</f>
        <v>8.542282679385</v>
      </c>
      <c r="D36" s="20">
        <f>+'LAN-PPMP'!D36+'LAN-PPIP'!D35</f>
        <v>9.1896696312599992</v>
      </c>
      <c r="E36" s="20">
        <f>+'LAN-PPMP'!E36+'LAN-PPIP'!E35</f>
        <v>9.1192682775500007</v>
      </c>
      <c r="F36" s="20">
        <f>+'LAN-PPMP'!F36+'LAN-PPIP'!F35</f>
        <v>8.8669877706700007</v>
      </c>
      <c r="G36" s="20">
        <f>+'LAN-PPMP'!G36+'LAN-PPIP'!G35</f>
        <v>8.7922114584000006</v>
      </c>
      <c r="H36" s="20">
        <f>+'LAN-PPMP'!H36+'LAN-PPIP'!H35</f>
        <v>8.6645913378399992</v>
      </c>
      <c r="I36" s="20">
        <f>+'LAN-PPMP'!I36+'LAN-PPIP'!I35</f>
        <v>8.68</v>
      </c>
      <c r="J36" s="20">
        <f>+'LAN-PPMP'!J36+'LAN-PPIP'!J35</f>
        <v>8.49</v>
      </c>
      <c r="K36" s="20">
        <f>+'LAN-PPMP'!K36+'LAN-PPIP'!K35</f>
        <v>10.524408617769991</v>
      </c>
      <c r="L36" s="20">
        <f>+'LAN-PPMP'!L36+'LAN-PPIP'!L35</f>
        <v>11.035016439180001</v>
      </c>
      <c r="M36" s="20">
        <f>+'LAN-PPMP'!M36+'LAN-PPIP'!M35</f>
        <v>11.001469040119998</v>
      </c>
      <c r="N36" s="20">
        <f>+'LAN-PPMP'!N36+'LAN-PPIP'!N35</f>
        <v>11.076811874899999</v>
      </c>
      <c r="O36" s="20">
        <f>+'LAN-PPMP'!O36+'LAN-PPIP'!O35</f>
        <v>11.58999093131</v>
      </c>
    </row>
    <row r="37" spans="1:15">
      <c r="A37" s="15">
        <v>35</v>
      </c>
      <c r="B37" s="16" t="s">
        <v>45</v>
      </c>
      <c r="C37" s="20">
        <f>+'LAN-PPMP'!C37+'LAN-PPIP'!C36</f>
        <v>9.1350407450000013</v>
      </c>
      <c r="D37" s="20">
        <f>+'LAN-PPMP'!D37+'LAN-PPIP'!D36</f>
        <v>8.7687589940000006</v>
      </c>
      <c r="E37" s="20">
        <f>+'LAN-PPMP'!E37+'LAN-PPIP'!E36</f>
        <v>17.665304448000001</v>
      </c>
      <c r="F37" s="20">
        <f>+'LAN-PPMP'!F37+'LAN-PPIP'!F36</f>
        <v>17.428791641</v>
      </c>
      <c r="G37" s="20">
        <f>+'LAN-PPMP'!G37+'LAN-PPIP'!G36</f>
        <v>18.262035071</v>
      </c>
      <c r="H37" s="20">
        <f>+'LAN-PPMP'!H37+'LAN-PPIP'!H36</f>
        <v>18.267681308</v>
      </c>
      <c r="I37" s="20">
        <f>+'LAN-PPMP'!I37+'LAN-PPIP'!I36</f>
        <v>19.96</v>
      </c>
      <c r="J37" s="20">
        <f>+'LAN-PPMP'!J37+'LAN-PPIP'!J36</f>
        <v>20.010000000000002</v>
      </c>
      <c r="K37" s="20">
        <f>+'LAN-PPMP'!K37+'LAN-PPIP'!K36</f>
        <v>11.528785866</v>
      </c>
      <c r="L37" s="20">
        <f>+'LAN-PPMP'!L37+'LAN-PPIP'!L36</f>
        <v>12.054687703000001</v>
      </c>
      <c r="M37" s="20">
        <f>+'LAN-PPMP'!M37+'LAN-PPIP'!M36</f>
        <v>12.246336806999999</v>
      </c>
      <c r="N37" s="20">
        <f>+'LAN-PPMP'!N37+'LAN-PPIP'!N36</f>
        <v>12.163279106000001</v>
      </c>
      <c r="O37" s="20">
        <f>+'LAN-PPMP'!O37+'LAN-PPIP'!O36</f>
        <v>12.174622708999999</v>
      </c>
    </row>
    <row r="38" spans="1:15">
      <c r="A38" s="18">
        <v>36</v>
      </c>
      <c r="B38" s="19" t="s">
        <v>46</v>
      </c>
      <c r="C38" s="60">
        <f>+'LAN-PPMP'!C38+'LAN-PPIP'!C37</f>
        <v>307.46837701801002</v>
      </c>
      <c r="D38" s="60">
        <f>+'LAN-PPMP'!D38+'LAN-PPIP'!D37</f>
        <v>307.33141783591003</v>
      </c>
      <c r="E38" s="60">
        <f>+'LAN-PPMP'!E38+'LAN-PPIP'!E37</f>
        <v>311.42801269459005</v>
      </c>
      <c r="F38" s="60">
        <f>+'LAN-PPMP'!F38+'LAN-PPIP'!F37</f>
        <v>309.22007115385998</v>
      </c>
      <c r="G38" s="60">
        <f>+'LAN-PPMP'!G38+'LAN-PPIP'!G37</f>
        <v>309.98247718324996</v>
      </c>
      <c r="H38" s="60">
        <f>+'LAN-PPMP'!H38+'LAN-PPIP'!H37</f>
        <v>316.88702545695668</v>
      </c>
      <c r="I38" s="60">
        <f>+'LAN-PPMP'!I38+'LAN-PPIP'!I37</f>
        <v>319.16000000000003</v>
      </c>
      <c r="J38" s="60">
        <f>+'LAN-PPMP'!J38+'LAN-PPIP'!J37</f>
        <v>316.31</v>
      </c>
      <c r="K38" s="60">
        <f>+'LAN-PPMP'!K38+'LAN-PPIP'!K37</f>
        <v>313.01465895046994</v>
      </c>
      <c r="L38" s="60">
        <f>+'LAN-PPMP'!L38+'LAN-PPIP'!L37</f>
        <v>319.79841820112995</v>
      </c>
      <c r="M38" s="60">
        <f>+'LAN-PPMP'!M38+'LAN-PPIP'!M37</f>
        <v>318.64887951784397</v>
      </c>
      <c r="N38" s="60">
        <f>+'LAN-PPMP'!N38+'LAN-PPIP'!N37</f>
        <v>317.58582281756998</v>
      </c>
      <c r="O38" s="60">
        <f>+'LAN-PPMP'!O38+'LAN-PPIP'!O37</f>
        <v>318.33511525257001</v>
      </c>
    </row>
    <row r="39" spans="1:15">
      <c r="A39" s="18">
        <v>37</v>
      </c>
      <c r="B39" s="19" t="s">
        <v>47</v>
      </c>
      <c r="C39" s="60">
        <f>+'LAN-PPMP'!C39+'LAN-PPIP'!C38</f>
        <v>547.08718547633998</v>
      </c>
      <c r="D39" s="60">
        <f>+'LAN-PPMP'!D39+'LAN-PPIP'!D38</f>
        <v>563.66784537983995</v>
      </c>
      <c r="E39" s="60">
        <f>+'LAN-PPMP'!E39+'LAN-PPIP'!E38</f>
        <v>631.63280676711997</v>
      </c>
      <c r="F39" s="60">
        <f>+'LAN-PPMP'!F39+'LAN-PPIP'!F38</f>
        <v>719.30561560678007</v>
      </c>
      <c r="G39" s="60">
        <f>+'LAN-PPMP'!G39+'LAN-PPIP'!G38</f>
        <v>712.44472847212</v>
      </c>
      <c r="H39" s="60">
        <f>+'LAN-PPMP'!H39+'LAN-PPIP'!H38</f>
        <v>730.45627809355005</v>
      </c>
      <c r="I39" s="60">
        <f>+'LAN-PPMP'!I39+'LAN-PPIP'!I38</f>
        <v>755.8599999999999</v>
      </c>
      <c r="J39" s="60">
        <f>+'LAN-PPMP'!J39+'LAN-PPIP'!J38</f>
        <v>754.91</v>
      </c>
      <c r="K39" s="60">
        <f>+'LAN-PPMP'!K39+'LAN-PPIP'!K38</f>
        <v>769.27609129912003</v>
      </c>
      <c r="L39" s="60">
        <f>+'LAN-PPMP'!L39+'LAN-PPIP'!L38</f>
        <v>597.52909514813996</v>
      </c>
      <c r="M39" s="60">
        <f>+'LAN-PPMP'!M39+'LAN-PPIP'!M38</f>
        <v>592.37201071157006</v>
      </c>
      <c r="N39" s="60">
        <f>+'LAN-PPMP'!N39+'LAN-PPIP'!N38</f>
        <v>586.73517882812007</v>
      </c>
      <c r="O39" s="60">
        <f>+'LAN-PPMP'!O39+'LAN-PPIP'!O38</f>
        <v>563.7994698281201</v>
      </c>
    </row>
    <row r="40" spans="1:15">
      <c r="A40" s="18">
        <v>38</v>
      </c>
      <c r="B40" s="19" t="s">
        <v>48</v>
      </c>
      <c r="C40" s="60">
        <f>+'LAN-PPMP'!C40+'LAN-PPIP'!C39+'LAN-DPLK'!C29</f>
        <v>264683.98939929693</v>
      </c>
      <c r="D40" s="60">
        <f>+'LAN-PPMP'!D40+'LAN-PPIP'!D39+'LAN-DPLK'!D29</f>
        <v>263940.20502917847</v>
      </c>
      <c r="E40" s="60">
        <f>+'LAN-PPMP'!E40+'LAN-PPIP'!E39+'LAN-DPLK'!E29</f>
        <v>264137.69666062586</v>
      </c>
      <c r="F40" s="60">
        <f>+'LAN-PPMP'!F40+'LAN-PPIP'!F39+'LAN-DPLK'!F29</f>
        <v>260713.72442484545</v>
      </c>
      <c r="G40" s="60">
        <f>+'LAN-PPMP'!G40+'LAN-PPIP'!G39+'LAN-DPLK'!G29</f>
        <v>263133.97176786652</v>
      </c>
      <c r="H40" s="60">
        <f>+'LAN-PPMP'!H40+'LAN-PPIP'!H39+'LAN-DPLK'!H29</f>
        <v>263594.45365346491</v>
      </c>
      <c r="I40" s="60">
        <f>+'LAN-PPMP'!I40+'LAN-PPIP'!I39+'LAN-DPLK'!I29</f>
        <v>263529.15000000002</v>
      </c>
      <c r="J40" s="60">
        <f>+'LAN-PPMP'!J40+'LAN-PPIP'!J39+'LAN-DPLK'!J29</f>
        <v>260926.46</v>
      </c>
      <c r="K40" s="60">
        <f>+'LAN-PPMP'!K40+'LAN-PPIP'!K39+'LAN-DPLK'!K29</f>
        <v>266371.75391750078</v>
      </c>
      <c r="L40" s="60">
        <f>+'LAN-PPMP'!L40+'LAN-PPIP'!L39+'LAN-DPLK'!L29</f>
        <v>269508.00831745862</v>
      </c>
      <c r="M40" s="60">
        <f>+'LAN-PPMP'!M40+'LAN-PPIP'!M39+'LAN-DPLK'!M29</f>
        <v>273014.21383204369</v>
      </c>
      <c r="N40" s="60">
        <f>+'LAN-PPMP'!N40+'LAN-PPIP'!N39+'LAN-DPLK'!N29</f>
        <v>273616.94662121072</v>
      </c>
      <c r="O40" s="60">
        <f>+'LAN-PPMP'!O40+'LAN-PPIP'!O39+'LAN-DPLK'!O29</f>
        <v>276912.0043858529</v>
      </c>
    </row>
    <row r="41" spans="1:15">
      <c r="A41" s="15">
        <v>39</v>
      </c>
      <c r="B41" s="16" t="s">
        <v>49</v>
      </c>
      <c r="C41" s="20">
        <f>+'LAN-PPMP'!C41+'LAN-PPIP'!C40+'LAN-DPLK'!C30</f>
        <v>222.10009439024441</v>
      </c>
      <c r="D41" s="20">
        <f>+'LAN-PPMP'!D41+'LAN-PPIP'!D40+'LAN-DPLK'!D30</f>
        <v>225.33442545112652</v>
      </c>
      <c r="E41" s="20">
        <f>+'LAN-PPMP'!E41+'LAN-PPIP'!E40+'LAN-DPLK'!E30</f>
        <v>229.9988308011142</v>
      </c>
      <c r="F41" s="20">
        <f>+'LAN-PPMP'!F41+'LAN-PPIP'!F40+'LAN-DPLK'!F30</f>
        <v>260.93761600380799</v>
      </c>
      <c r="G41" s="20">
        <f>+'LAN-PPMP'!G41+'LAN-PPIP'!G40+'LAN-DPLK'!G30</f>
        <v>272.4317623178265</v>
      </c>
      <c r="H41" s="20">
        <f>+'LAN-PPMP'!H41+'LAN-PPIP'!H40+'LAN-DPLK'!H30</f>
        <v>244.43218156153301</v>
      </c>
      <c r="I41" s="20">
        <f>+'LAN-PPMP'!I41+'LAN-PPIP'!I40+'LAN-DPLK'!I30</f>
        <v>245.4</v>
      </c>
      <c r="J41" s="20">
        <f>+'LAN-PPMP'!J41+'LAN-PPIP'!J40+'LAN-DPLK'!J30</f>
        <v>240.18</v>
      </c>
      <c r="K41" s="20">
        <f>+'LAN-PPMP'!K41+'LAN-PPIP'!K40+'LAN-DPLK'!K30</f>
        <v>237.85374300088779</v>
      </c>
      <c r="L41" s="20">
        <f>+'LAN-PPMP'!L41+'LAN-PPIP'!L40+'LAN-DPLK'!L30</f>
        <v>227.41380953608115</v>
      </c>
      <c r="M41" s="20">
        <f>+'LAN-PPMP'!M41+'LAN-PPIP'!M40+'LAN-DPLK'!M30</f>
        <v>238.02917507934001</v>
      </c>
      <c r="N41" s="20">
        <f>+'LAN-PPMP'!N41+'LAN-PPIP'!N40+'LAN-DPLK'!N30</f>
        <v>237.40438986577351</v>
      </c>
      <c r="O41" s="20">
        <f>+'LAN-PPMP'!O41+'LAN-PPIP'!O40+'LAN-DPLK'!O30</f>
        <v>269.0113804730733</v>
      </c>
    </row>
    <row r="42" spans="1:15">
      <c r="A42" s="15">
        <v>40</v>
      </c>
      <c r="B42" s="16" t="s">
        <v>50</v>
      </c>
      <c r="C42" s="20">
        <f>+'LAN-PPMP'!C42+'LAN-PPIP'!C41+'LAN-DPLK'!C31</f>
        <v>244.79130073400447</v>
      </c>
      <c r="D42" s="20">
        <f>+'LAN-PPMP'!D42+'LAN-PPIP'!D41+'LAN-DPLK'!D31</f>
        <v>348.94202073900448</v>
      </c>
      <c r="E42" s="20">
        <f>+'LAN-PPMP'!E42+'LAN-PPIP'!E41+'LAN-DPLK'!E31</f>
        <v>490.23882532700441</v>
      </c>
      <c r="F42" s="20">
        <f>+'LAN-PPMP'!F42+'LAN-PPIP'!F41+'LAN-DPLK'!F31</f>
        <v>481.34005968498445</v>
      </c>
      <c r="G42" s="20">
        <f>+'LAN-PPMP'!G42+'LAN-PPIP'!G41+'LAN-DPLK'!G31</f>
        <v>581.08701274006933</v>
      </c>
      <c r="H42" s="20">
        <f>+'LAN-PPMP'!H42+'LAN-PPIP'!H41+'LAN-DPLK'!H31</f>
        <v>449.75759418191444</v>
      </c>
      <c r="I42" s="20">
        <f>+'LAN-PPMP'!I42+'LAN-PPIP'!I41+'LAN-DPLK'!I31</f>
        <v>306.64</v>
      </c>
      <c r="J42" s="20">
        <f>+'LAN-PPMP'!J42+'LAN-PPIP'!J41+'LAN-DPLK'!J31</f>
        <v>570.11</v>
      </c>
      <c r="K42" s="20">
        <f>+'LAN-PPMP'!K42+'LAN-PPIP'!K41+'LAN-DPLK'!K31</f>
        <v>428.31813168206133</v>
      </c>
      <c r="L42" s="20">
        <f>+'LAN-PPMP'!L42+'LAN-PPIP'!L41+'LAN-DPLK'!L31</f>
        <v>166.49430518689047</v>
      </c>
      <c r="M42" s="20">
        <f>+'LAN-PPMP'!M42+'LAN-PPIP'!M41+'LAN-DPLK'!M31</f>
        <v>302.05532350143932</v>
      </c>
      <c r="N42" s="20">
        <f>+'LAN-PPMP'!N42+'LAN-PPIP'!N41+'LAN-DPLK'!N31</f>
        <v>433.98674243700793</v>
      </c>
      <c r="O42" s="20">
        <f>+'LAN-PPMP'!O42+'LAN-PPIP'!O41+'LAN-DPLK'!O31</f>
        <v>495.08760150382545</v>
      </c>
    </row>
    <row r="43" spans="1:15">
      <c r="A43" s="15">
        <v>41</v>
      </c>
      <c r="B43" s="16" t="s">
        <v>51</v>
      </c>
      <c r="C43" s="20">
        <f>+'LAN-PPMP'!C43+'LAN-PPIP'!C42+'LAN-DPLK'!C32</f>
        <v>417.30359927910996</v>
      </c>
      <c r="D43" s="20">
        <f>+'LAN-PPMP'!D43+'LAN-PPIP'!D42+'LAN-DPLK'!D32</f>
        <v>427.64172597942002</v>
      </c>
      <c r="E43" s="20">
        <f>+'LAN-PPMP'!E43+'LAN-PPIP'!E42+'LAN-DPLK'!E32</f>
        <v>420.44295192011998</v>
      </c>
      <c r="F43" s="20">
        <f>+'LAN-PPMP'!F43+'LAN-PPIP'!F42+'LAN-DPLK'!F32</f>
        <v>450.75848972328004</v>
      </c>
      <c r="G43" s="20">
        <f>+'LAN-PPMP'!G43+'LAN-PPIP'!G42+'LAN-DPLK'!G32</f>
        <v>425.68561468498001</v>
      </c>
      <c r="H43" s="20">
        <f>+'LAN-PPMP'!H43+'LAN-PPIP'!H42+'LAN-DPLK'!H32</f>
        <v>391.33591538268001</v>
      </c>
      <c r="I43" s="20">
        <f>+'LAN-PPMP'!I43+'LAN-PPIP'!I42+'LAN-DPLK'!I32</f>
        <v>367.07</v>
      </c>
      <c r="J43" s="20">
        <f>+'LAN-PPMP'!J43+'LAN-PPIP'!J42+'LAN-DPLK'!J32</f>
        <v>347.40000000000003</v>
      </c>
      <c r="K43" s="20">
        <f>+'LAN-PPMP'!K43+'LAN-PPIP'!K42+'LAN-DPLK'!K32</f>
        <v>323.71302064254002</v>
      </c>
      <c r="L43" s="20">
        <f>+'LAN-PPMP'!L43+'LAN-PPIP'!L42+'LAN-DPLK'!L32</f>
        <v>313.77033482673994</v>
      </c>
      <c r="M43" s="20">
        <f>+'LAN-PPMP'!M43+'LAN-PPIP'!M42+'LAN-DPLK'!M32</f>
        <v>341.01118678292994</v>
      </c>
      <c r="N43" s="20">
        <f>+'LAN-PPMP'!N43+'LAN-PPIP'!N42+'LAN-DPLK'!N32</f>
        <v>442.54545247438</v>
      </c>
      <c r="O43" s="20">
        <f>+'LAN-PPMP'!O43+'LAN-PPIP'!O42+'LAN-DPLK'!O32</f>
        <v>414.63782972576001</v>
      </c>
    </row>
    <row r="44" spans="1:15">
      <c r="A44" s="15">
        <v>42</v>
      </c>
      <c r="B44" s="16" t="s">
        <v>52</v>
      </c>
      <c r="C44" s="20">
        <f>+'LAN-PPMP'!C44+'LAN-PPIP'!C43+'LAN-DPLK'!C33</f>
        <v>340.29905356025171</v>
      </c>
      <c r="D44" s="20">
        <f>+'LAN-PPMP'!D44+'LAN-PPIP'!D43+'LAN-DPLK'!D33</f>
        <v>284.27629718961225</v>
      </c>
      <c r="E44" s="20">
        <f>+'LAN-PPMP'!E44+'LAN-PPIP'!E43+'LAN-DPLK'!E33</f>
        <v>387.87964674607696</v>
      </c>
      <c r="F44" s="20">
        <f>+'LAN-PPMP'!F44+'LAN-PPIP'!F43+'LAN-DPLK'!F33</f>
        <v>364.80592066396304</v>
      </c>
      <c r="G44" s="20">
        <f>+'LAN-PPMP'!G44+'LAN-PPIP'!G43+'LAN-DPLK'!G33</f>
        <v>244.94217313147792</v>
      </c>
      <c r="H44" s="20">
        <f>+'LAN-PPMP'!H44+'LAN-PPIP'!H43+'LAN-DPLK'!H33</f>
        <v>263.76113394404058</v>
      </c>
      <c r="I44" s="20">
        <f>+'LAN-PPMP'!I44+'LAN-PPIP'!I43+'LAN-DPLK'!I33</f>
        <v>271.77999999999997</v>
      </c>
      <c r="J44" s="20">
        <f>+'LAN-PPMP'!J44+'LAN-PPIP'!J43+'LAN-DPLK'!J33</f>
        <v>256.96999999999997</v>
      </c>
      <c r="K44" s="20">
        <f>+'LAN-PPMP'!K44+'LAN-PPIP'!K43+'LAN-DPLK'!K33</f>
        <v>270.6291337769315</v>
      </c>
      <c r="L44" s="20">
        <f>+'LAN-PPMP'!L44+'LAN-PPIP'!L43+'LAN-DPLK'!L33</f>
        <v>386.40597809397582</v>
      </c>
      <c r="M44" s="20">
        <f>+'LAN-PPMP'!M44+'LAN-PPIP'!M43+'LAN-DPLK'!M33</f>
        <v>342.46249336949734</v>
      </c>
      <c r="N44" s="20">
        <f>+'LAN-PPMP'!N44+'LAN-PPIP'!N43+'LAN-DPLK'!N33</f>
        <v>339.31804965353621</v>
      </c>
      <c r="O44" s="20">
        <f>+'LAN-PPMP'!O44+'LAN-PPIP'!O43+'LAN-DPLK'!O33</f>
        <v>344.75682568341745</v>
      </c>
    </row>
    <row r="45" spans="1:15">
      <c r="A45" s="15">
        <v>43</v>
      </c>
      <c r="B45" s="16" t="s">
        <v>53</v>
      </c>
      <c r="C45" s="20">
        <f>+'LAN-PPMP'!C45+'LAN-PPIP'!C44+'LAN-DPLK'!C34</f>
        <v>524.60585308615248</v>
      </c>
      <c r="D45" s="20">
        <f>+'LAN-PPMP'!D45+'LAN-PPIP'!D44+'LAN-DPLK'!D34</f>
        <v>519.57383381389286</v>
      </c>
      <c r="E45" s="20">
        <f>+'LAN-PPMP'!E45+'LAN-PPIP'!E44+'LAN-DPLK'!E34</f>
        <v>605.60710437634748</v>
      </c>
      <c r="F45" s="20">
        <f>+'LAN-PPMP'!F45+'LAN-PPIP'!F44+'LAN-DPLK'!F34</f>
        <v>553.13562338231372</v>
      </c>
      <c r="G45" s="20">
        <f>+'LAN-PPMP'!G45+'LAN-PPIP'!G44+'LAN-DPLK'!G34</f>
        <v>676.1812694236412</v>
      </c>
      <c r="H45" s="20">
        <f>+'LAN-PPMP'!H45+'LAN-PPIP'!H44+'LAN-DPLK'!H34</f>
        <v>629.40752851533045</v>
      </c>
      <c r="I45" s="20">
        <f>+'LAN-PPMP'!I45+'LAN-PPIP'!I44+'LAN-DPLK'!I34</f>
        <v>594.67999999999995</v>
      </c>
      <c r="J45" s="20">
        <f>+'LAN-PPMP'!J45+'LAN-PPIP'!J44+'LAN-DPLK'!J34</f>
        <v>1076.23</v>
      </c>
      <c r="K45" s="20">
        <f>+'LAN-PPMP'!K45+'LAN-PPIP'!K44+'LAN-DPLK'!K34</f>
        <v>549.49895553376143</v>
      </c>
      <c r="L45" s="20">
        <f>+'LAN-PPMP'!L45+'LAN-PPIP'!L44+'LAN-DPLK'!L34</f>
        <v>529.57381576145622</v>
      </c>
      <c r="M45" s="20">
        <f>+'LAN-PPMP'!M45+'LAN-PPIP'!M44+'LAN-DPLK'!M34</f>
        <v>615.34973963653215</v>
      </c>
      <c r="N45" s="20">
        <f>+'LAN-PPMP'!N45+'LAN-PPIP'!N44+'LAN-DPLK'!N34</f>
        <v>537.45722091975404</v>
      </c>
      <c r="O45" s="20">
        <f>+'LAN-PPMP'!O45+'LAN-PPIP'!O44+'LAN-DPLK'!O34</f>
        <v>937.31695989609739</v>
      </c>
    </row>
    <row r="46" spans="1:15">
      <c r="A46" s="18">
        <v>44</v>
      </c>
      <c r="B46" s="19" t="s">
        <v>55</v>
      </c>
      <c r="C46" s="60">
        <f>+'LAN-PPMP'!C46+'LAN-PPIP'!C45+'LAN-DPLK'!C35</f>
        <v>1749.0999010497633</v>
      </c>
      <c r="D46" s="60">
        <f>+'LAN-PPMP'!D46+'LAN-PPIP'!D45+'LAN-DPLK'!D35</f>
        <v>1805.7683031730558</v>
      </c>
      <c r="E46" s="60">
        <f>+'LAN-PPMP'!E46+'LAN-PPIP'!E45+'LAN-DPLK'!E35</f>
        <v>2134.1673591706631</v>
      </c>
      <c r="F46" s="60">
        <f>+'LAN-PPMP'!F46+'LAN-PPIP'!F45+'LAN-DPLK'!F35</f>
        <v>2110.9777094583492</v>
      </c>
      <c r="G46" s="60">
        <f>+'LAN-PPMP'!G46+'LAN-PPIP'!G45+'LAN-DPLK'!G35</f>
        <v>2200.327832297995</v>
      </c>
      <c r="H46" s="60">
        <f>+'LAN-PPMP'!H46+'LAN-PPIP'!H45+'LAN-DPLK'!H35</f>
        <v>1978.6943535854989</v>
      </c>
      <c r="I46" s="60">
        <f>+'LAN-PPMP'!I46+'LAN-PPIP'!I45+'LAN-DPLK'!I35</f>
        <v>1785.56</v>
      </c>
      <c r="J46" s="60">
        <f>+'LAN-PPMP'!J46+'LAN-PPIP'!J45+'LAN-DPLK'!J35</f>
        <v>2490.88</v>
      </c>
      <c r="K46" s="60">
        <f>+'LAN-PPMP'!K46+'LAN-PPIP'!K45+'LAN-DPLK'!K35</f>
        <v>1810.0129846361824</v>
      </c>
      <c r="L46" s="60">
        <f>+'LAN-PPMP'!L46+'LAN-PPIP'!L45+'LAN-DPLK'!L35</f>
        <v>1623.6582434051436</v>
      </c>
      <c r="M46" s="60">
        <f>+'LAN-PPMP'!M46+'LAN-PPIP'!M45+'LAN-DPLK'!M35</f>
        <v>1838.9079183697388</v>
      </c>
      <c r="N46" s="60">
        <f>+'LAN-PPMP'!N46+'LAN-PPIP'!N45+'LAN-DPLK'!N35</f>
        <v>1990.7118553504517</v>
      </c>
      <c r="O46" s="60">
        <f>+'LAN-PPMP'!O46+'LAN-PPIP'!O45+'LAN-DPLK'!O35</f>
        <v>2460.8105972821736</v>
      </c>
    </row>
    <row r="47" spans="1:15">
      <c r="A47" s="18">
        <v>45</v>
      </c>
      <c r="B47" s="19" t="s">
        <v>54</v>
      </c>
      <c r="C47" s="60">
        <f>+'LAN-PPMP'!C47+'LAN-PPIP'!C46+'LAN-DPLK'!C36</f>
        <v>262980.18968259718</v>
      </c>
      <c r="D47" s="60">
        <f>+'LAN-PPMP'!D47+'LAN-PPIP'!D46+'LAN-DPLK'!D36</f>
        <v>262134.4367260054</v>
      </c>
      <c r="E47" s="60">
        <f>+'LAN-PPMP'!E47+'LAN-PPIP'!E46+'LAN-DPLK'!E36</f>
        <v>262003.52930145519</v>
      </c>
      <c r="F47" s="60">
        <f>+'LAN-PPMP'!F47+'LAN-PPIP'!F46+'LAN-DPLK'!F36</f>
        <v>258602.74671538704</v>
      </c>
      <c r="G47" s="60">
        <f>+'LAN-PPMP'!G47+'LAN-PPIP'!G46+'LAN-DPLK'!G36</f>
        <v>260933.64393556849</v>
      </c>
      <c r="H47" s="60">
        <f>+'LAN-PPMP'!H47+'LAN-PPIP'!H46+'LAN-DPLK'!H36</f>
        <v>261615.75929987943</v>
      </c>
      <c r="I47" s="60">
        <f>+'LAN-PPMP'!I47+'LAN-PPIP'!I46+'LAN-DPLK'!I36</f>
        <v>261743.59000000003</v>
      </c>
      <c r="J47" s="60">
        <f>+'LAN-PPMP'!J47+'LAN-PPIP'!J46+'LAN-DPLK'!J36</f>
        <v>258435.60000000003</v>
      </c>
      <c r="K47" s="60">
        <f>+'LAN-PPMP'!K47+'LAN-PPIP'!K46+'LAN-DPLK'!K36</f>
        <v>264561.7409328646</v>
      </c>
      <c r="L47" s="60">
        <f>+'LAN-PPMP'!L47+'LAN-PPIP'!L46+'LAN-DPLK'!L36</f>
        <v>267884.35007405345</v>
      </c>
      <c r="M47" s="60">
        <f>+'LAN-PPMP'!M47+'LAN-PPIP'!M46+'LAN-DPLK'!M36</f>
        <v>271175.305913674</v>
      </c>
      <c r="N47" s="60">
        <f>+'LAN-PPMP'!N47+'LAN-PPIP'!N46+'LAN-DPLK'!N36</f>
        <v>271626.23476586025</v>
      </c>
      <c r="O47" s="60">
        <f>+'LAN-PPMP'!O47+'LAN-PPIP'!O46+'LAN-DPLK'!O36</f>
        <v>274451.1937885707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15" activePane="bottomRight" state="frozen"/>
      <selection activeCell="B12" sqref="B12"/>
      <selection pane="topRight" activeCell="B12" sqref="B12"/>
      <selection pane="bottomLeft" activeCell="B12" sqref="B12"/>
      <selection pane="bottomRight" activeCell="P29" sqref="P29"/>
    </sheetView>
  </sheetViews>
  <sheetFormatPr defaultRowHeight="15"/>
  <cols>
    <col min="1" max="1" width="3.85546875" bestFit="1" customWidth="1"/>
    <col min="2" max="2" width="47.85546875" bestFit="1" customWidth="1"/>
    <col min="3" max="7" width="8" bestFit="1" customWidth="1"/>
    <col min="8" max="14" width="9.28515625" bestFit="1" customWidth="1"/>
    <col min="15" max="15" width="8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43160</v>
      </c>
      <c r="D2" s="70">
        <f>LAN!D2</f>
        <v>43191</v>
      </c>
      <c r="E2" s="70">
        <f>LAN!E2</f>
        <v>43221</v>
      </c>
      <c r="F2" s="70">
        <f>LAN!F2</f>
        <v>43252</v>
      </c>
      <c r="G2" s="70">
        <f>LAN!G2</f>
        <v>43282</v>
      </c>
      <c r="H2" s="70">
        <f>LAN!H2</f>
        <v>43313</v>
      </c>
      <c r="I2" s="70">
        <f>LAN!I2</f>
        <v>43344</v>
      </c>
      <c r="J2" s="70">
        <f>LAN!J2</f>
        <v>43374</v>
      </c>
      <c r="K2" s="70">
        <f>LAN!K2</f>
        <v>43405</v>
      </c>
      <c r="L2" s="70">
        <f>LAN!L2</f>
        <v>43435</v>
      </c>
      <c r="M2" s="70">
        <f>LAN!M2</f>
        <v>43466</v>
      </c>
      <c r="N2" s="70">
        <f>LAN!N2</f>
        <v>43497</v>
      </c>
      <c r="O2" s="70">
        <f>LAN!O2</f>
        <v>43525</v>
      </c>
    </row>
    <row r="3" spans="1:15">
      <c r="A3" s="15">
        <v>1</v>
      </c>
      <c r="B3" s="16" t="s">
        <v>67</v>
      </c>
      <c r="C3" s="20">
        <f>+'LPHU-PPMP'!C3+'LPHU-PPIP'!C3+'LPHU-DPLK'!C3</f>
        <v>3591.1850810414803</v>
      </c>
      <c r="D3" s="20">
        <f>+'LPHU-PPMP'!D3+'LPHU-PPIP'!D3+'LPHU-DPLK'!D3</f>
        <v>4815.1940374120495</v>
      </c>
      <c r="E3" s="20">
        <f>+'LPHU-PPMP'!E3+'LPHU-PPIP'!E3+'LPHU-DPLK'!E3</f>
        <v>6052.6487232592954</v>
      </c>
      <c r="F3" s="20">
        <f>+'LPHU-PPMP'!F3+'LPHU-PPIP'!F3+'LPHU-DPLK'!F3</f>
        <v>7279.5010723536434</v>
      </c>
      <c r="G3" s="20">
        <f>+'LPHU-PPMP'!G3+'LPHU-PPIP'!G3+'LPHU-DPLK'!G3</f>
        <v>8510.3336473050658</v>
      </c>
      <c r="H3" s="20">
        <f>+'LPHU-PPMP'!H3+'LPHU-PPIP'!H3+'LPHU-DPLK'!H3</f>
        <v>9754.0304576812669</v>
      </c>
      <c r="I3" s="20">
        <f>+'LPHU-PPMP'!I3+'LPHU-PPIP'!I3+'LPHU-DPLK'!I3</f>
        <v>11009.53</v>
      </c>
      <c r="J3" s="20">
        <f>+'LPHU-PPMP'!J3+'LPHU-PPIP'!J3+'LPHU-DPLK'!J3</f>
        <v>12319.81</v>
      </c>
      <c r="K3" s="20">
        <f>+'LPHU-PPMP'!K3+'LPHU-PPIP'!K3+'LPHU-DPLK'!K3</f>
        <v>13586.18665749655</v>
      </c>
      <c r="L3" s="20">
        <f>+'LPHU-PPMP'!L3+'LPHU-PPIP'!L3+'LPHU-DPLK'!L3</f>
        <v>14942.005511646592</v>
      </c>
      <c r="M3" s="20">
        <f>+'LPHU-PPMP'!M3+'LPHU-PPIP'!M3+'LPHU-DPLK'!M3</f>
        <v>1503.1902658060019</v>
      </c>
      <c r="N3" s="20">
        <f>+'LPHU-PPMP'!N3+'LPHU-PPIP'!N3+'LPHU-DPLK'!N3</f>
        <v>2706.5945441736303</v>
      </c>
      <c r="O3" s="20">
        <v>3985.7945859393053</v>
      </c>
    </row>
    <row r="4" spans="1:15">
      <c r="A4" s="15">
        <v>2</v>
      </c>
      <c r="B4" s="16" t="s">
        <v>68</v>
      </c>
      <c r="C4" s="20">
        <f>+'LPHU-PPMP'!C4+'LPHU-PPIP'!C4+'LPHU-DPLK'!C4</f>
        <v>125.18276837772999</v>
      </c>
      <c r="D4" s="20">
        <f>+'LPHU-PPMP'!D4+'LPHU-PPIP'!D4+'LPHU-DPLK'!D4</f>
        <v>467.65372696863</v>
      </c>
      <c r="E4" s="20">
        <f>+'LPHU-PPMP'!E4+'LPHU-PPIP'!E4+'LPHU-DPLK'!E4</f>
        <v>792.12818621131294</v>
      </c>
      <c r="F4" s="20">
        <f>+'LPHU-PPMP'!F4+'LPHU-PPIP'!F4+'LPHU-DPLK'!F4</f>
        <v>1020.767918767283</v>
      </c>
      <c r="G4" s="20">
        <f>+'LPHU-PPMP'!G4+'LPHU-PPIP'!G4+'LPHU-DPLK'!G4</f>
        <v>1129.0138616097529</v>
      </c>
      <c r="H4" s="20">
        <f>+'LPHU-PPMP'!H4+'LPHU-PPIP'!H4+'LPHU-DPLK'!H4</f>
        <v>1151.360744128493</v>
      </c>
      <c r="I4" s="20">
        <f>+'LPHU-PPMP'!I4+'LPHU-PPIP'!I4+'LPHU-DPLK'!I4</f>
        <v>1168.6500000000001</v>
      </c>
      <c r="J4" s="20">
        <f>+'LPHU-PPMP'!J4+'LPHU-PPIP'!J4+'LPHU-DPLK'!J4</f>
        <v>1232.25</v>
      </c>
      <c r="K4" s="20">
        <f>+'LPHU-PPMP'!K4+'LPHU-PPIP'!K4+'LPHU-DPLK'!K4</f>
        <v>1283.1418168429427</v>
      </c>
      <c r="L4" s="20">
        <f>+'LPHU-PPMP'!L4+'LPHU-PPIP'!L4+'LPHU-DPLK'!L4</f>
        <v>1366.9678798948728</v>
      </c>
      <c r="M4" s="20">
        <f>+'LPHU-PPMP'!M4+'LPHU-PPIP'!M4+'LPHU-DPLK'!M4</f>
        <v>22.025807952840001</v>
      </c>
      <c r="N4" s="20">
        <f>+'LPHU-PPMP'!N4+'LPHU-PPIP'!N4+'LPHU-DPLK'!N4</f>
        <v>36.067274004850006</v>
      </c>
      <c r="O4" s="20">
        <v>218.55967898469001</v>
      </c>
    </row>
    <row r="5" spans="1:15">
      <c r="A5" s="15">
        <v>3</v>
      </c>
      <c r="B5" s="16" t="s">
        <v>69</v>
      </c>
      <c r="C5" s="20">
        <f>+'LPHU-PPMP'!C5+'LPHU-PPIP'!C5+'LPHU-DPLK'!C5</f>
        <v>134.31321589837998</v>
      </c>
      <c r="D5" s="20">
        <f>+'LPHU-PPMP'!D5+'LPHU-PPIP'!D5+'LPHU-DPLK'!D5</f>
        <v>179.274261497</v>
      </c>
      <c r="E5" s="20">
        <f>+'LPHU-PPMP'!E5+'LPHU-PPIP'!E5+'LPHU-DPLK'!E5</f>
        <v>218.26683933782999</v>
      </c>
      <c r="F5" s="20">
        <f>+'LPHU-PPMP'!F5+'LPHU-PPIP'!F5+'LPHU-DPLK'!F5</f>
        <v>255.52728288770001</v>
      </c>
      <c r="G5" s="20">
        <f>+'LPHU-PPMP'!G5+'LPHU-PPIP'!G5+'LPHU-DPLK'!G5</f>
        <v>435.78556765053003</v>
      </c>
      <c r="H5" s="20">
        <f>+'LPHU-PPMP'!H5+'LPHU-PPIP'!H5+'LPHU-DPLK'!H5</f>
        <v>409.35637846963994</v>
      </c>
      <c r="I5" s="20">
        <f>+'LPHU-PPMP'!I5+'LPHU-PPIP'!I5+'LPHU-DPLK'!I5</f>
        <v>452.86</v>
      </c>
      <c r="J5" s="20">
        <f>+'LPHU-PPMP'!J5+'LPHU-PPIP'!J5+'LPHU-DPLK'!J5</f>
        <v>676.09</v>
      </c>
      <c r="K5" s="20">
        <f>+'LPHU-PPMP'!K5+'LPHU-PPIP'!K5+'LPHU-DPLK'!K5</f>
        <v>557.32034545573003</v>
      </c>
      <c r="L5" s="20">
        <f>+'LPHU-PPMP'!L5+'LPHU-PPIP'!L5+'LPHU-DPLK'!L5</f>
        <v>640.36766846684009</v>
      </c>
      <c r="M5" s="20">
        <f>+'LPHU-PPMP'!M5+'LPHU-PPIP'!M5+'LPHU-DPLK'!M5</f>
        <v>60.954985841000003</v>
      </c>
      <c r="N5" s="20">
        <f>+'LPHU-PPMP'!N5+'LPHU-PPIP'!N5+'LPHU-DPLK'!N5</f>
        <v>102.15355698414999</v>
      </c>
      <c r="O5" s="20">
        <v>166.64542297284004</v>
      </c>
    </row>
    <row r="6" spans="1:15">
      <c r="A6" s="15">
        <v>4</v>
      </c>
      <c r="B6" s="16" t="s">
        <v>70</v>
      </c>
      <c r="C6" s="20">
        <f>+'LPHU-PPMP'!C6+'LPHU-PPIP'!C6+'LPHU-DPLK'!C6</f>
        <v>1141.7840153441134</v>
      </c>
      <c r="D6" s="20">
        <f>+'LPHU-PPMP'!D6+'LPHU-PPIP'!D6+'LPHU-DPLK'!D6</f>
        <v>1363.664397125958</v>
      </c>
      <c r="E6" s="20">
        <f>+'LPHU-PPMP'!E6+'LPHU-PPIP'!E6+'LPHU-DPLK'!E6</f>
        <v>2426.1052773000297</v>
      </c>
      <c r="F6" s="20">
        <f>+'LPHU-PPMP'!F6+'LPHU-PPIP'!F6+'LPHU-DPLK'!F6</f>
        <v>2470.6376379941348</v>
      </c>
      <c r="G6" s="20">
        <f>+'LPHU-PPMP'!G6+'LPHU-PPIP'!G6+'LPHU-DPLK'!G6</f>
        <v>2490.9160258859069</v>
      </c>
      <c r="H6" s="20">
        <f>+'LPHU-PPMP'!H6+'LPHU-PPIP'!H6+'LPHU-DPLK'!H6</f>
        <v>2801.394156649495</v>
      </c>
      <c r="I6" s="20">
        <f>+'LPHU-PPMP'!I6+'LPHU-PPIP'!I6+'LPHU-DPLK'!I6</f>
        <v>2945.52</v>
      </c>
      <c r="J6" s="20">
        <f>+'LPHU-PPMP'!J6+'LPHU-PPIP'!J6+'LPHU-DPLK'!J6</f>
        <v>2777.7799999999997</v>
      </c>
      <c r="K6" s="20">
        <f>+'LPHU-PPMP'!K6+'LPHU-PPIP'!K6+'LPHU-DPLK'!K6</f>
        <v>3022.210321915948</v>
      </c>
      <c r="L6" s="20">
        <f>+'LPHU-PPMP'!L6+'LPHU-PPIP'!L6+'LPHU-DPLK'!L6</f>
        <v>3151.9249927262626</v>
      </c>
      <c r="M6" s="20">
        <f>+'LPHU-PPMP'!M6+'LPHU-PPIP'!M6+'LPHU-DPLK'!M6</f>
        <v>126.54629635477151</v>
      </c>
      <c r="N6" s="20">
        <f>+'LPHU-PPMP'!N6+'LPHU-PPIP'!N6+'LPHU-DPLK'!N6</f>
        <v>414.52446900711669</v>
      </c>
      <c r="O6" s="20">
        <v>526.71044967959051</v>
      </c>
    </row>
    <row r="7" spans="1:15">
      <c r="A7" s="15">
        <v>5</v>
      </c>
      <c r="B7" s="16" t="s">
        <v>71</v>
      </c>
      <c r="C7" s="20">
        <f>+'LPHU-PPMP'!C7+'LPHU-PPIP'!C7+'LPHU-DPLK'!C7</f>
        <v>5.8276282132899997</v>
      </c>
      <c r="D7" s="20">
        <f>+'LPHU-PPMP'!D7+'LPHU-PPIP'!D7+'LPHU-DPLK'!D7</f>
        <v>7.7577114922299995</v>
      </c>
      <c r="E7" s="20">
        <f>+'LPHU-PPMP'!E7+'LPHU-PPIP'!E7+'LPHU-DPLK'!E7</f>
        <v>11.272758529279999</v>
      </c>
      <c r="F7" s="20">
        <f>+'LPHU-PPMP'!F7+'LPHU-PPIP'!F7+'LPHU-DPLK'!F7</f>
        <v>16.290154840979998</v>
      </c>
      <c r="G7" s="20">
        <f>+'LPHU-PPMP'!G7+'LPHU-PPIP'!G7+'LPHU-DPLK'!G7</f>
        <v>25.159013353010003</v>
      </c>
      <c r="H7" s="20">
        <f>+'LPHU-PPMP'!H7+'LPHU-PPIP'!H7+'LPHU-DPLK'!H7</f>
        <v>15.74666583668</v>
      </c>
      <c r="I7" s="20">
        <f>+'LPHU-PPMP'!I7+'LPHU-PPIP'!I7+'LPHU-DPLK'!I7</f>
        <v>16.93</v>
      </c>
      <c r="J7" s="20">
        <f>+'LPHU-PPMP'!J7+'LPHU-PPIP'!J7+'LPHU-DPLK'!J7</f>
        <v>42.76</v>
      </c>
      <c r="K7" s="20">
        <f>+'LPHU-PPMP'!K7+'LPHU-PPIP'!K7+'LPHU-DPLK'!K7</f>
        <v>36.037924554680004</v>
      </c>
      <c r="L7" s="20">
        <f>+'LPHU-PPMP'!L7+'LPHU-PPIP'!L7+'LPHU-DPLK'!L7</f>
        <v>107.81450046514999</v>
      </c>
      <c r="M7" s="20">
        <f>+'LPHU-PPMP'!M7+'LPHU-PPIP'!M7+'LPHU-DPLK'!M7</f>
        <v>2.2239332496799999</v>
      </c>
      <c r="N7" s="20">
        <f>+'LPHU-PPMP'!N7+'LPHU-PPIP'!N7+'LPHU-DPLK'!N7</f>
        <v>5.541405138</v>
      </c>
      <c r="O7" s="20">
        <v>5.5702397320000001</v>
      </c>
    </row>
    <row r="8" spans="1:15">
      <c r="A8" s="18">
        <v>6</v>
      </c>
      <c r="B8" s="19" t="s">
        <v>72</v>
      </c>
      <c r="C8" s="60">
        <f>+'LPHU-PPMP'!C8+'LPHU-PPIP'!C8+'LPHU-DPLK'!C8</f>
        <v>4998.2927088749948</v>
      </c>
      <c r="D8" s="60">
        <f>+'LPHU-PPMP'!D8+'LPHU-PPIP'!D8+'LPHU-DPLK'!D8</f>
        <v>6833.5441344958672</v>
      </c>
      <c r="E8" s="60">
        <f>+'LPHU-PPMP'!E8+'LPHU-PPIP'!E8+'LPHU-DPLK'!E8</f>
        <v>9500.4217846377469</v>
      </c>
      <c r="F8" s="60">
        <f>+'LPHU-PPMP'!F8+'LPHU-PPIP'!F8+'LPHU-DPLK'!F8</f>
        <v>11042.724066843741</v>
      </c>
      <c r="G8" s="60">
        <f>+'LPHU-PPMP'!G8+'LPHU-PPIP'!G8+'LPHU-DPLK'!G8</f>
        <v>12591.208115804267</v>
      </c>
      <c r="H8" s="60">
        <f>+'LPHU-PPMP'!H8+'LPHU-PPIP'!H8+'LPHU-DPLK'!H8</f>
        <v>14131.888402765575</v>
      </c>
      <c r="I8" s="60">
        <f>+'LPHU-PPMP'!I8+'LPHU-PPIP'!I8+'LPHU-DPLK'!I8</f>
        <v>15593.5</v>
      </c>
      <c r="J8" s="60">
        <f>+'LPHU-PPMP'!J8+'LPHU-PPIP'!J8+'LPHU-DPLK'!J8</f>
        <v>17048.68</v>
      </c>
      <c r="K8" s="60">
        <f>+'LPHU-PPMP'!K8+'LPHU-PPIP'!K8+'LPHU-DPLK'!K8</f>
        <v>18484.897066265854</v>
      </c>
      <c r="L8" s="60">
        <f>+'LPHU-PPMP'!L8+'LPHU-PPIP'!L8+'LPHU-DPLK'!L8</f>
        <v>20209.080553199718</v>
      </c>
      <c r="M8" s="60">
        <f>+'LPHU-PPMP'!M8+'LPHU-PPIP'!M8+'LPHU-DPLK'!M8</f>
        <v>1714.9412892042933</v>
      </c>
      <c r="N8" s="60">
        <f>+'LPHU-PPMP'!N8+'LPHU-PPIP'!N8+'LPHU-DPLK'!N8</f>
        <v>3264.8812493077471</v>
      </c>
      <c r="O8" s="60">
        <v>4903.2803773084252</v>
      </c>
    </row>
    <row r="9" spans="1:15">
      <c r="A9" s="15">
        <v>7</v>
      </c>
      <c r="B9" s="16" t="s">
        <v>73</v>
      </c>
      <c r="C9" s="20">
        <f>+'LPHU-PPMP'!C9+'LPHU-PPIP'!C9+'LPHU-DPLK'!C9</f>
        <v>26.381472354299248</v>
      </c>
      <c r="D9" s="20">
        <f>+'LPHU-PPMP'!D9+'LPHU-PPIP'!D9+'LPHU-DPLK'!D9</f>
        <v>34.736668001719281</v>
      </c>
      <c r="E9" s="20">
        <f>+'LPHU-PPMP'!E9+'LPHU-PPIP'!E9+'LPHU-DPLK'!E9</f>
        <v>45.34184838489854</v>
      </c>
      <c r="F9" s="20">
        <f>+'LPHU-PPMP'!F9+'LPHU-PPIP'!F9+'LPHU-DPLK'!F9</f>
        <v>53.658442367877697</v>
      </c>
      <c r="G9" s="20">
        <f>+'LPHU-PPMP'!G9+'LPHU-PPIP'!G9+'LPHU-DPLK'!G9</f>
        <v>61.464288548673906</v>
      </c>
      <c r="H9" s="20">
        <f>+'LPHU-PPMP'!H9+'LPHU-PPIP'!H9+'LPHU-DPLK'!H9</f>
        <v>71.609718043724499</v>
      </c>
      <c r="I9" s="20">
        <f>+'LPHU-PPMP'!I9+'LPHU-PPIP'!I9+'LPHU-DPLK'!I9</f>
        <v>81.72999999999999</v>
      </c>
      <c r="J9" s="20">
        <f>+'LPHU-PPMP'!J9+'LPHU-PPIP'!J9+'LPHU-DPLK'!J9</f>
        <v>90.76</v>
      </c>
      <c r="K9" s="20">
        <f>+'LPHU-PPMP'!K9+'LPHU-PPIP'!K9+'LPHU-DPLK'!K9</f>
        <v>101.4128746913938</v>
      </c>
      <c r="L9" s="20">
        <f>+'LPHU-PPMP'!L9+'LPHU-PPIP'!L9+'LPHU-DPLK'!L9</f>
        <v>110.0030018909513</v>
      </c>
      <c r="M9" s="20">
        <f>+'LPHU-PPMP'!M9+'LPHU-PPIP'!M9+'LPHU-DPLK'!M9</f>
        <v>11.06073645303592</v>
      </c>
      <c r="N9" s="20">
        <f>+'LPHU-PPMP'!N9+'LPHU-PPIP'!N9+'LPHU-DPLK'!N9</f>
        <v>18.690603959748533</v>
      </c>
      <c r="O9" s="20">
        <v>27.842712798835962</v>
      </c>
    </row>
    <row r="10" spans="1:15">
      <c r="A10" s="15">
        <v>8</v>
      </c>
      <c r="B10" s="16" t="s">
        <v>74</v>
      </c>
      <c r="C10" s="20">
        <f>+'LPHU-PPMP'!C10+'LPHU-PPIP'!C10+'LPHU-DPLK'!C10</f>
        <v>15.199517905</v>
      </c>
      <c r="D10" s="20">
        <f>+'LPHU-PPMP'!D10+'LPHU-PPIP'!D10+'LPHU-DPLK'!D10</f>
        <v>20.212165789</v>
      </c>
      <c r="E10" s="20">
        <f>+'LPHU-PPMP'!E10+'LPHU-PPIP'!E10+'LPHU-DPLK'!E10</f>
        <v>33.337119457</v>
      </c>
      <c r="F10" s="20">
        <f>+'LPHU-PPMP'!F10+'LPHU-PPIP'!F10+'LPHU-DPLK'!F10</f>
        <v>35.042284088999999</v>
      </c>
      <c r="G10" s="20">
        <f>+'LPHU-PPMP'!G10+'LPHU-PPIP'!G10+'LPHU-DPLK'!G10</f>
        <v>43.886691896000002</v>
      </c>
      <c r="H10" s="20">
        <f>+'LPHU-PPMP'!H10+'LPHU-PPIP'!H10+'LPHU-DPLK'!H10</f>
        <v>55.807608017999996</v>
      </c>
      <c r="I10" s="20">
        <f>+'LPHU-PPMP'!I10+'LPHU-PPIP'!I10+'LPHU-DPLK'!I10</f>
        <v>69.790000000000006</v>
      </c>
      <c r="J10" s="20">
        <f>+'LPHU-PPMP'!J10+'LPHU-PPIP'!J10+'LPHU-DPLK'!J10</f>
        <v>71.259999999999991</v>
      </c>
      <c r="K10" s="20">
        <f>+'LPHU-PPMP'!K10+'LPHU-PPIP'!K10+'LPHU-DPLK'!K10</f>
        <v>95.89550874199999</v>
      </c>
      <c r="L10" s="20">
        <f>+'LPHU-PPMP'!L10+'LPHU-PPIP'!L10+'LPHU-DPLK'!L10</f>
        <v>91.033951454000004</v>
      </c>
      <c r="M10" s="20">
        <f>+'LPHU-PPMP'!M10+'LPHU-PPIP'!M10+'LPHU-DPLK'!M10</f>
        <v>7.0580091280000001</v>
      </c>
      <c r="N10" s="20">
        <f>+'LPHU-PPMP'!N10+'LPHU-PPIP'!N10+'LPHU-DPLK'!N10</f>
        <v>10.185301351</v>
      </c>
      <c r="O10" s="20">
        <v>16.725076666</v>
      </c>
    </row>
    <row r="11" spans="1:15">
      <c r="A11" s="15">
        <v>9</v>
      </c>
      <c r="B11" s="16" t="s">
        <v>75</v>
      </c>
      <c r="C11" s="20">
        <f>+'LPHU-PPMP'!C11+'LPHU-PPIP'!C11+'LPHU-DPLK'!C11</f>
        <v>44.678578390809996</v>
      </c>
      <c r="D11" s="20">
        <f>+'LPHU-PPMP'!D11+'LPHU-PPIP'!D11+'LPHU-DPLK'!D11</f>
        <v>59.312430615680007</v>
      </c>
      <c r="E11" s="20">
        <f>+'LPHU-PPMP'!E11+'LPHU-PPIP'!E11+'LPHU-DPLK'!E11</f>
        <v>69.310192473599997</v>
      </c>
      <c r="F11" s="20">
        <f>+'LPHU-PPMP'!F11+'LPHU-PPIP'!F11+'LPHU-DPLK'!F11</f>
        <v>79.405337272520001</v>
      </c>
      <c r="G11" s="20">
        <f>+'LPHU-PPMP'!G11+'LPHU-PPIP'!G11+'LPHU-DPLK'!G11</f>
        <v>89.459033713440007</v>
      </c>
      <c r="H11" s="20">
        <f>+'LPHU-PPMP'!H11+'LPHU-PPIP'!H11+'LPHU-DPLK'!H11</f>
        <v>118.51653161636</v>
      </c>
      <c r="I11" s="20">
        <f>+'LPHU-PPMP'!I11+'LPHU-PPIP'!I11+'LPHU-DPLK'!I11</f>
        <v>134.32999999999998</v>
      </c>
      <c r="J11" s="20">
        <f>+'LPHU-PPMP'!J11+'LPHU-PPIP'!J11+'LPHU-DPLK'!J11</f>
        <v>148.07</v>
      </c>
      <c r="K11" s="20">
        <f>+'LPHU-PPMP'!K11+'LPHU-PPIP'!K11+'LPHU-DPLK'!K11</f>
        <v>163.48622301111999</v>
      </c>
      <c r="L11" s="20">
        <f>+'LPHU-PPMP'!L11+'LPHU-PPIP'!L11+'LPHU-DPLK'!L11</f>
        <v>181.51906513104004</v>
      </c>
      <c r="M11" s="20">
        <f>+'LPHU-PPMP'!M11+'LPHU-PPIP'!M11+'LPHU-DPLK'!M11</f>
        <v>13.961413929920001</v>
      </c>
      <c r="N11" s="20">
        <f>+'LPHU-PPMP'!N11+'LPHU-PPIP'!N11+'LPHU-DPLK'!N11</f>
        <v>32.208907852839999</v>
      </c>
      <c r="O11" s="20">
        <v>48.993399801759999</v>
      </c>
    </row>
    <row r="12" spans="1:15">
      <c r="A12" s="15">
        <v>10</v>
      </c>
      <c r="B12" s="16" t="s">
        <v>76</v>
      </c>
      <c r="C12" s="20">
        <f>+'LPHU-PPMP'!C12+'LPHU-PPIP'!C12+'LPHU-DPLK'!C12</f>
        <v>42.246401925638608</v>
      </c>
      <c r="D12" s="20">
        <f>+'LPHU-PPMP'!D12+'LPHU-PPIP'!D12+'LPHU-DPLK'!D12</f>
        <v>61.03492218857</v>
      </c>
      <c r="E12" s="20">
        <f>+'LPHU-PPMP'!E12+'LPHU-PPIP'!E12+'LPHU-DPLK'!E12</f>
        <v>72.331337078147598</v>
      </c>
      <c r="F12" s="20">
        <f>+'LPHU-PPMP'!F12+'LPHU-PPIP'!F12+'LPHU-DPLK'!F12</f>
        <v>85.711725603730997</v>
      </c>
      <c r="G12" s="20">
        <f>+'LPHU-PPMP'!G12+'LPHU-PPIP'!G12+'LPHU-DPLK'!G12</f>
        <v>102.01547281461001</v>
      </c>
      <c r="H12" s="20">
        <f>+'LPHU-PPMP'!H12+'LPHU-PPIP'!H12+'LPHU-DPLK'!H12</f>
        <v>111.79619483955</v>
      </c>
      <c r="I12" s="20">
        <f>+'LPHU-PPMP'!I12+'LPHU-PPIP'!I12+'LPHU-DPLK'!I12</f>
        <v>118.11000000000001</v>
      </c>
      <c r="J12" s="20">
        <f>+'LPHU-PPMP'!J12+'LPHU-PPIP'!J12+'LPHU-DPLK'!J12</f>
        <v>140.49</v>
      </c>
      <c r="K12" s="20">
        <f>+'LPHU-PPMP'!K12+'LPHU-PPIP'!K12+'LPHU-DPLK'!K12</f>
        <v>152.94268033785002</v>
      </c>
      <c r="L12" s="20">
        <f>+'LPHU-PPMP'!L12+'LPHU-PPIP'!L12+'LPHU-DPLK'!L12</f>
        <v>175.10872638623999</v>
      </c>
      <c r="M12" s="20">
        <f>+'LPHU-PPMP'!M12+'LPHU-PPIP'!M12+'LPHU-DPLK'!M12</f>
        <v>13.73441643029</v>
      </c>
      <c r="N12" s="20">
        <f>+'LPHU-PPMP'!N12+'LPHU-PPIP'!N12+'LPHU-DPLK'!N12</f>
        <v>24.647583380259999</v>
      </c>
      <c r="O12" s="20">
        <v>36.572865143050002</v>
      </c>
    </row>
    <row r="13" spans="1:15">
      <c r="A13" s="15">
        <v>11</v>
      </c>
      <c r="B13" s="17" t="s">
        <v>77</v>
      </c>
      <c r="C13" s="20">
        <f>+'LPHU-PPMP'!C13+'LPHU-PPIP'!C13+'LPHU-DPLK'!C13</f>
        <v>22.056284628539998</v>
      </c>
      <c r="D13" s="20">
        <f>+'LPHU-PPMP'!D13+'LPHU-PPIP'!D13+'LPHU-DPLK'!D13</f>
        <v>30.771279768879999</v>
      </c>
      <c r="E13" s="20">
        <f>+'LPHU-PPMP'!E13+'LPHU-PPIP'!E13+'LPHU-DPLK'!E13</f>
        <v>38.97932547021</v>
      </c>
      <c r="F13" s="20">
        <f>+'LPHU-PPMP'!F13+'LPHU-PPIP'!F13+'LPHU-DPLK'!F13</f>
        <v>48.337722064689999</v>
      </c>
      <c r="G13" s="20">
        <f>+'LPHU-PPMP'!G13+'LPHU-PPIP'!G13+'LPHU-DPLK'!G13</f>
        <v>59.86465300207999</v>
      </c>
      <c r="H13" s="20">
        <f>+'LPHU-PPMP'!H13+'LPHU-PPIP'!H13+'LPHU-DPLK'!H13</f>
        <v>69.860584534920008</v>
      </c>
      <c r="I13" s="20">
        <f>+'LPHU-PPMP'!I13+'LPHU-PPIP'!I13+'LPHU-DPLK'!I13</f>
        <v>80.319999999999993</v>
      </c>
      <c r="J13" s="20">
        <f>+'LPHU-PPMP'!J13+'LPHU-PPIP'!J13+'LPHU-DPLK'!J13</f>
        <v>89.329999999999984</v>
      </c>
      <c r="K13" s="20">
        <f>+'LPHU-PPMP'!K13+'LPHU-PPIP'!K13+'LPHU-DPLK'!K13</f>
        <v>100.05531418848</v>
      </c>
      <c r="L13" s="20">
        <f>+'LPHU-PPMP'!L13+'LPHU-PPIP'!L13+'LPHU-DPLK'!L13</f>
        <v>111.09338537801001</v>
      </c>
      <c r="M13" s="20">
        <f>+'LPHU-PPMP'!M13+'LPHU-PPIP'!M13+'LPHU-DPLK'!M13</f>
        <v>8.5018930957399999</v>
      </c>
      <c r="N13" s="20">
        <f>+'LPHU-PPMP'!N13+'LPHU-PPIP'!N13+'LPHU-DPLK'!N13</f>
        <v>14.526851948920001</v>
      </c>
      <c r="O13" s="20">
        <v>21.556688928369997</v>
      </c>
    </row>
    <row r="14" spans="1:15">
      <c r="A14" s="18">
        <v>12</v>
      </c>
      <c r="B14" s="48" t="s">
        <v>78</v>
      </c>
      <c r="C14" s="60">
        <f>+'LPHU-PPMP'!C14+'LPHU-PPIP'!C14+'LPHU-DPLK'!C14</f>
        <v>150.56225520428785</v>
      </c>
      <c r="D14" s="60">
        <f>+'LPHU-PPMP'!D14+'LPHU-PPIP'!D14+'LPHU-DPLK'!D14</f>
        <v>206.06746636384926</v>
      </c>
      <c r="E14" s="60">
        <f>+'LPHU-PPMP'!E14+'LPHU-PPIP'!E14+'LPHU-DPLK'!E14</f>
        <v>259.29982286385615</v>
      </c>
      <c r="F14" s="60">
        <f>+'LPHU-PPMP'!F14+'LPHU-PPIP'!F14+'LPHU-DPLK'!F14</f>
        <v>302.15551139781866</v>
      </c>
      <c r="G14" s="60">
        <f>+'LPHU-PPMP'!G14+'LPHU-PPIP'!G14+'LPHU-DPLK'!G14</f>
        <v>356.69013997480391</v>
      </c>
      <c r="H14" s="60">
        <f>+'LPHU-PPMP'!H14+'LPHU-PPIP'!H14+'LPHU-DPLK'!H14</f>
        <v>427.59063705255448</v>
      </c>
      <c r="I14" s="60">
        <f>+'LPHU-PPMP'!I14+'LPHU-PPIP'!I14+'LPHU-DPLK'!I14</f>
        <v>484.27</v>
      </c>
      <c r="J14" s="60">
        <f>+'LPHU-PPMP'!J14+'LPHU-PPIP'!J14+'LPHU-DPLK'!J14</f>
        <v>539.92999999999995</v>
      </c>
      <c r="K14" s="60">
        <f>+'LPHU-PPMP'!K14+'LPHU-PPIP'!K14+'LPHU-DPLK'!K14</f>
        <v>613.79260097084375</v>
      </c>
      <c r="L14" s="60">
        <f>+'LPHU-PPMP'!L14+'LPHU-PPIP'!L14+'LPHU-DPLK'!L14</f>
        <v>668.75813024024126</v>
      </c>
      <c r="M14" s="60">
        <f>+'LPHU-PPMP'!M14+'LPHU-PPIP'!M14+'LPHU-DPLK'!M14</f>
        <v>54.316469036985922</v>
      </c>
      <c r="N14" s="60">
        <f>+'LPHU-PPMP'!N14+'LPHU-PPIP'!N14+'LPHU-DPLK'!N14</f>
        <v>100.25924849276853</v>
      </c>
      <c r="O14" s="60">
        <v>151.69074333801592</v>
      </c>
    </row>
    <row r="15" spans="1:15">
      <c r="A15" s="18">
        <v>13</v>
      </c>
      <c r="B15" s="48" t="s">
        <v>79</v>
      </c>
      <c r="C15" s="60">
        <f>+'LPHU-PPMP'!C15+'LPHU-PPIP'!C15+'LPHU-DPLK'!C15</f>
        <v>4847.730453670707</v>
      </c>
      <c r="D15" s="60">
        <f>+'LPHU-PPMP'!D15+'LPHU-PPIP'!D15+'LPHU-DPLK'!D15</f>
        <v>6627.4766681320189</v>
      </c>
      <c r="E15" s="60">
        <f>+'LPHU-PPMP'!E15+'LPHU-PPIP'!E15+'LPHU-DPLK'!E15</f>
        <v>9241.1219617738898</v>
      </c>
      <c r="F15" s="60">
        <f>+'LPHU-PPMP'!F15+'LPHU-PPIP'!F15+'LPHU-DPLK'!F15</f>
        <v>10740.568555445921</v>
      </c>
      <c r="G15" s="60">
        <f>+'LPHU-PPMP'!G15+'LPHU-PPIP'!G15+'LPHU-DPLK'!G15</f>
        <v>12234.517975829462</v>
      </c>
      <c r="H15" s="60">
        <f>+'LPHU-PPMP'!H15+'LPHU-PPIP'!H15+'LPHU-DPLK'!H15</f>
        <v>13704.297765713018</v>
      </c>
      <c r="I15" s="60">
        <f>+'LPHU-PPMP'!I15+'LPHU-PPIP'!I15+'LPHU-DPLK'!I15</f>
        <v>15109.230000000001</v>
      </c>
      <c r="J15" s="60">
        <f>+'LPHU-PPMP'!J15+'LPHU-PPIP'!J15+'LPHU-DPLK'!J15</f>
        <v>16508.760000000002</v>
      </c>
      <c r="K15" s="60">
        <f>+'LPHU-PPMP'!K15+'LPHU-PPIP'!K15+'LPHU-DPLK'!K15</f>
        <v>17871.104465295008</v>
      </c>
      <c r="L15" s="60">
        <f>+'LPHU-PPMP'!L15+'LPHU-PPIP'!L15+'LPHU-DPLK'!L15</f>
        <v>19540.322422959474</v>
      </c>
      <c r="M15" s="60">
        <f>+'LPHU-PPMP'!M15+'LPHU-PPIP'!M15+'LPHU-DPLK'!M15</f>
        <v>1660.6248201673075</v>
      </c>
      <c r="N15" s="60">
        <f>+'LPHU-PPMP'!N15+'LPHU-PPIP'!N15+'LPHU-DPLK'!N15</f>
        <v>3164.6220008149789</v>
      </c>
      <c r="O15" s="60">
        <v>4751.5896339704095</v>
      </c>
    </row>
    <row r="16" spans="1:15">
      <c r="A16" s="15">
        <v>14</v>
      </c>
      <c r="B16" s="17" t="s">
        <v>80</v>
      </c>
      <c r="C16" s="20">
        <f>+'LPHU-PPMP'!C16+'LPHU-PPIP'!C16+'LPHU-DPLK'!C16</f>
        <v>275.25740467712649</v>
      </c>
      <c r="D16" s="20">
        <f>+'LPHU-PPMP'!D16+'LPHU-PPIP'!D16+'LPHU-DPLK'!D16</f>
        <v>367.83164065093536</v>
      </c>
      <c r="E16" s="20">
        <f>+'LPHU-PPMP'!E16+'LPHU-PPIP'!E16+'LPHU-DPLK'!E16</f>
        <v>501.49959538539679</v>
      </c>
      <c r="F16" s="20">
        <f>+'LPHU-PPMP'!F16+'LPHU-PPIP'!F16+'LPHU-DPLK'!F16</f>
        <v>605.40035003304388</v>
      </c>
      <c r="G16" s="20">
        <f>+'LPHU-PPMP'!G16+'LPHU-PPIP'!G16+'LPHU-DPLK'!G16</f>
        <v>702.96084426317316</v>
      </c>
      <c r="H16" s="20">
        <f>+'LPHU-PPMP'!H16+'LPHU-PPIP'!H16+'LPHU-DPLK'!H16</f>
        <v>797.24027575115929</v>
      </c>
      <c r="I16" s="20">
        <f>+'LPHU-PPMP'!I16+'LPHU-PPIP'!I16+'LPHU-DPLK'!I16</f>
        <v>887.98</v>
      </c>
      <c r="J16" s="20">
        <f>+'LPHU-PPMP'!J16+'LPHU-PPIP'!J16+'LPHU-DPLK'!J16</f>
        <v>984.88000000000011</v>
      </c>
      <c r="K16" s="20">
        <f>+'LPHU-PPMP'!K16+'LPHU-PPIP'!K16+'LPHU-DPLK'!K16</f>
        <v>1071.7625122743138</v>
      </c>
      <c r="L16" s="20">
        <f>+'LPHU-PPMP'!L16+'LPHU-PPIP'!L16+'LPHU-DPLK'!L16</f>
        <v>1261.0501424953363</v>
      </c>
      <c r="M16" s="20">
        <f>+'LPHU-PPMP'!M16+'LPHU-PPIP'!M16+'LPHU-DPLK'!M16</f>
        <v>109.23063318182932</v>
      </c>
      <c r="N16" s="20">
        <f>+'LPHU-PPMP'!N16+'LPHU-PPIP'!N16+'LPHU-DPLK'!N16</f>
        <v>189.64872974243983</v>
      </c>
      <c r="O16" s="20">
        <v>293.78342096488183</v>
      </c>
    </row>
    <row r="17" spans="1:15">
      <c r="A17" s="15">
        <v>15</v>
      </c>
      <c r="B17" s="17" t="s">
        <v>81</v>
      </c>
      <c r="C17" s="20">
        <f>+'LPHU-PPMP'!C17+'LPHU-PPIP'!C17+'LPHU-DPLK'!C17</f>
        <v>48.388921646949996</v>
      </c>
      <c r="D17" s="20">
        <f>+'LPHU-PPMP'!D17+'LPHU-PPIP'!D17+'LPHU-DPLK'!D17</f>
        <v>72.210881924429998</v>
      </c>
      <c r="E17" s="20">
        <f>+'LPHU-PPMP'!E17+'LPHU-PPIP'!E17+'LPHU-DPLK'!E17</f>
        <v>88.99139039037</v>
      </c>
      <c r="F17" s="20">
        <f>+'LPHU-PPMP'!F17+'LPHU-PPIP'!F17+'LPHU-DPLK'!F17</f>
        <v>103.66891767281</v>
      </c>
      <c r="G17" s="20">
        <f>+'LPHU-PPMP'!G17+'LPHU-PPIP'!G17+'LPHU-DPLK'!G17</f>
        <v>129.49262874775002</v>
      </c>
      <c r="H17" s="20">
        <f>+'LPHU-PPMP'!H17+'LPHU-PPIP'!H17+'LPHU-DPLK'!H17</f>
        <v>146.84878728476002</v>
      </c>
      <c r="I17" s="20">
        <f>+'LPHU-PPMP'!I17+'LPHU-PPIP'!I17+'LPHU-DPLK'!I17</f>
        <v>166.26</v>
      </c>
      <c r="J17" s="20">
        <f>+'LPHU-PPMP'!J17+'LPHU-PPIP'!J17+'LPHU-DPLK'!J17</f>
        <v>183.68</v>
      </c>
      <c r="K17" s="20">
        <f>+'LPHU-PPMP'!K17+'LPHU-PPIP'!K17+'LPHU-DPLK'!K17</f>
        <v>198.84191040991001</v>
      </c>
      <c r="L17" s="20">
        <f>+'LPHU-PPMP'!L17+'LPHU-PPIP'!L17+'LPHU-DPLK'!L17</f>
        <v>226.92691362153997</v>
      </c>
      <c r="M17" s="20">
        <f>+'LPHU-PPMP'!M17+'LPHU-PPIP'!M17+'LPHU-DPLK'!M17</f>
        <v>24.179254725700002</v>
      </c>
      <c r="N17" s="20">
        <f>+'LPHU-PPMP'!N17+'LPHU-PPIP'!N17+'LPHU-DPLK'!N17</f>
        <v>35.16770539497</v>
      </c>
      <c r="O17" s="20">
        <v>49.977533702309998</v>
      </c>
    </row>
    <row r="18" spans="1:15">
      <c r="A18" s="15">
        <v>16</v>
      </c>
      <c r="B18" s="17" t="s">
        <v>82</v>
      </c>
      <c r="C18" s="20">
        <f>+'LPHU-PPMP'!C18+'LPHU-PPIP'!C18+'LPHU-DPLK'!C18</f>
        <v>4.8270184249999994</v>
      </c>
      <c r="D18" s="20">
        <f>+'LPHU-PPMP'!D18+'LPHU-PPIP'!D18+'LPHU-DPLK'!D18</f>
        <v>6.4860512640000003</v>
      </c>
      <c r="E18" s="20">
        <f>+'LPHU-PPMP'!E18+'LPHU-PPIP'!E18+'LPHU-DPLK'!E18</f>
        <v>7.8675894919999996</v>
      </c>
      <c r="F18" s="20">
        <f>+'LPHU-PPMP'!F18+'LPHU-PPIP'!F18+'LPHU-DPLK'!F18</f>
        <v>9.5236095570000003</v>
      </c>
      <c r="G18" s="20">
        <f>+'LPHU-PPMP'!G18+'LPHU-PPIP'!G18+'LPHU-DPLK'!G18</f>
        <v>11.041931899</v>
      </c>
      <c r="H18" s="20">
        <f>+'LPHU-PPMP'!H18+'LPHU-PPIP'!H18+'LPHU-DPLK'!H18</f>
        <v>12.854135581</v>
      </c>
      <c r="I18" s="20">
        <f>+'LPHU-PPMP'!I18+'LPHU-PPIP'!I18+'LPHU-DPLK'!I18</f>
        <v>14.87</v>
      </c>
      <c r="J18" s="20">
        <f>+'LPHU-PPMP'!J18+'LPHU-PPIP'!J18+'LPHU-DPLK'!J18</f>
        <v>16.149999999999999</v>
      </c>
      <c r="K18" s="20">
        <f>+'LPHU-PPMP'!K18+'LPHU-PPIP'!K18+'LPHU-DPLK'!K18</f>
        <v>18.328583206999998</v>
      </c>
      <c r="L18" s="20">
        <f>+'LPHU-PPMP'!L18+'LPHU-PPIP'!L18+'LPHU-DPLK'!L18</f>
        <v>22.289400323999999</v>
      </c>
      <c r="M18" s="20">
        <f>+'LPHU-PPMP'!M18+'LPHU-PPIP'!M18+'LPHU-DPLK'!M18</f>
        <v>2.0860727319999999</v>
      </c>
      <c r="N18" s="20">
        <f>+'LPHU-PPMP'!N18+'LPHU-PPIP'!N18+'LPHU-DPLK'!N18</f>
        <v>3.2283003969999999</v>
      </c>
      <c r="O18" s="20">
        <v>5.0063232129999999</v>
      </c>
    </row>
    <row r="19" spans="1:15">
      <c r="A19" s="15">
        <v>17</v>
      </c>
      <c r="B19" s="17" t="s">
        <v>83</v>
      </c>
      <c r="C19" s="20">
        <f>+'LPHU-PPMP'!C19+'LPHU-PPIP'!C19+'LPHU-DPLK'!C19</f>
        <v>7.1136412609999997</v>
      </c>
      <c r="D19" s="20">
        <f>+'LPHU-PPMP'!D19+'LPHU-PPIP'!D19+'LPHU-DPLK'!D19</f>
        <v>9.47634944106</v>
      </c>
      <c r="E19" s="20">
        <f>+'LPHU-PPMP'!E19+'LPHU-PPIP'!E19+'LPHU-DPLK'!E19</f>
        <v>11.532344772380002</v>
      </c>
      <c r="F19" s="20">
        <f>+'LPHU-PPMP'!F19+'LPHU-PPIP'!F19+'LPHU-DPLK'!F19</f>
        <v>14.18974765285</v>
      </c>
      <c r="G19" s="20">
        <f>+'LPHU-PPMP'!G19+'LPHU-PPIP'!G19+'LPHU-DPLK'!G19</f>
        <v>16.714785835089998</v>
      </c>
      <c r="H19" s="20">
        <f>+'LPHU-PPMP'!H19+'LPHU-PPIP'!H19+'LPHU-DPLK'!H19</f>
        <v>19.601911707774299</v>
      </c>
      <c r="I19" s="20">
        <f>+'LPHU-PPMP'!I19+'LPHU-PPIP'!I19+'LPHU-DPLK'!I19</f>
        <v>22.04</v>
      </c>
      <c r="J19" s="20">
        <f>+'LPHU-PPMP'!J19+'LPHU-PPIP'!J19+'LPHU-DPLK'!J19</f>
        <v>24.79</v>
      </c>
      <c r="K19" s="20">
        <f>+'LPHU-PPMP'!K19+'LPHU-PPIP'!K19+'LPHU-DPLK'!K19</f>
        <v>27.550913728339999</v>
      </c>
      <c r="L19" s="20">
        <f>+'LPHU-PPMP'!L19+'LPHU-PPIP'!L19+'LPHU-DPLK'!L19</f>
        <v>31.448049087690002</v>
      </c>
      <c r="M19" s="20">
        <f>+'LPHU-PPMP'!M19+'LPHU-PPIP'!M19+'LPHU-DPLK'!M19</f>
        <v>3.0102378493400002</v>
      </c>
      <c r="N19" s="20">
        <f>+'LPHU-PPMP'!N19+'LPHU-PPIP'!N19+'LPHU-DPLK'!N19</f>
        <v>4.9184445225100006</v>
      </c>
      <c r="O19" s="20">
        <v>7.3880573685100002</v>
      </c>
    </row>
    <row r="20" spans="1:15">
      <c r="A20" s="15">
        <v>18</v>
      </c>
      <c r="B20" s="17" t="s">
        <v>84</v>
      </c>
      <c r="C20" s="20">
        <f>+'LPHU-PPMP'!C20+'LPHU-PPIP'!C20+'LPHU-DPLK'!C20</f>
        <v>12.361602462</v>
      </c>
      <c r="D20" s="20">
        <f>+'LPHU-PPMP'!D20+'LPHU-PPIP'!D20+'LPHU-DPLK'!D20</f>
        <v>18.18037979</v>
      </c>
      <c r="E20" s="20">
        <f>+'LPHU-PPMP'!E20+'LPHU-PPIP'!E20+'LPHU-DPLK'!E20</f>
        <v>24.183611513999999</v>
      </c>
      <c r="F20" s="20">
        <f>+'LPHU-PPMP'!F20+'LPHU-PPIP'!F20+'LPHU-DPLK'!F20</f>
        <v>28.999431906000002</v>
      </c>
      <c r="G20" s="20">
        <f>+'LPHU-PPMP'!G20+'LPHU-PPIP'!G20+'LPHU-DPLK'!G20</f>
        <v>34.749038808000002</v>
      </c>
      <c r="H20" s="20">
        <f>+'LPHU-PPMP'!H20+'LPHU-PPIP'!H20+'LPHU-DPLK'!H20</f>
        <v>38.277762609999996</v>
      </c>
      <c r="I20" s="20">
        <f>+'LPHU-PPMP'!I20+'LPHU-PPIP'!I20+'LPHU-DPLK'!I20</f>
        <v>42.26</v>
      </c>
      <c r="J20" s="20">
        <f>+'LPHU-PPMP'!J20+'LPHU-PPIP'!J20+'LPHU-DPLK'!J20</f>
        <v>46.629999999999995</v>
      </c>
      <c r="K20" s="20">
        <f>+'LPHU-PPMP'!K20+'LPHU-PPIP'!K20+'LPHU-DPLK'!K20</f>
        <v>50.446288162020004</v>
      </c>
      <c r="L20" s="20">
        <f>+'LPHU-PPMP'!L20+'LPHU-PPIP'!L20+'LPHU-DPLK'!L20</f>
        <v>69.546018824000001</v>
      </c>
      <c r="M20" s="20">
        <f>+'LPHU-PPMP'!M20+'LPHU-PPIP'!M20+'LPHU-DPLK'!M20</f>
        <v>7.6921691289999998</v>
      </c>
      <c r="N20" s="20">
        <f>+'LPHU-PPMP'!N20+'LPHU-PPIP'!N20+'LPHU-DPLK'!N20</f>
        <v>8.5214282719999996</v>
      </c>
      <c r="O20" s="20">
        <v>12.505060845999999</v>
      </c>
    </row>
    <row r="21" spans="1:15">
      <c r="A21" s="15">
        <v>19</v>
      </c>
      <c r="B21" s="17" t="s">
        <v>85</v>
      </c>
      <c r="C21" s="20">
        <f>+'LPHU-PPMP'!C21+'LPHU-PPIP'!C21+'LPHU-DPLK'!C21</f>
        <v>13.4454403438</v>
      </c>
      <c r="D21" s="20">
        <f>+'LPHU-PPMP'!D21+'LPHU-PPIP'!D21+'LPHU-DPLK'!D21</f>
        <v>23.402250100890001</v>
      </c>
      <c r="E21" s="20">
        <f>+'LPHU-PPMP'!E21+'LPHU-PPIP'!E21+'LPHU-DPLK'!E21</f>
        <v>31.872553866030003</v>
      </c>
      <c r="F21" s="20">
        <f>+'LPHU-PPMP'!F21+'LPHU-PPIP'!F21+'LPHU-DPLK'!F21</f>
        <v>35.881380455509998</v>
      </c>
      <c r="G21" s="20">
        <f>+'LPHU-PPMP'!G21+'LPHU-PPIP'!G21+'LPHU-DPLK'!G21</f>
        <v>57.500431108159994</v>
      </c>
      <c r="H21" s="20">
        <f>+'LPHU-PPMP'!H21+'LPHU-PPIP'!H21+'LPHU-DPLK'!H21</f>
        <v>66.715269046610004</v>
      </c>
      <c r="I21" s="20">
        <f>+'LPHU-PPMP'!I21+'LPHU-PPIP'!I21+'LPHU-DPLK'!I21</f>
        <v>73.84</v>
      </c>
      <c r="J21" s="20">
        <f>+'LPHU-PPMP'!J21+'LPHU-PPIP'!J21+'LPHU-DPLK'!J21</f>
        <v>84.1</v>
      </c>
      <c r="K21" s="20">
        <f>+'LPHU-PPMP'!K21+'LPHU-PPIP'!K21+'LPHU-DPLK'!K21</f>
        <v>90.831104891020004</v>
      </c>
      <c r="L21" s="20">
        <f>+'LPHU-PPMP'!L21+'LPHU-PPIP'!L21+'LPHU-DPLK'!L21</f>
        <v>110.1692369889</v>
      </c>
      <c r="M21" s="20">
        <f>+'LPHU-PPMP'!M21+'LPHU-PPIP'!M21+'LPHU-DPLK'!M21</f>
        <v>5.3352532620000002</v>
      </c>
      <c r="N21" s="20">
        <f>+'LPHU-PPMP'!N21+'LPHU-PPIP'!N21+'LPHU-DPLK'!N21</f>
        <v>10.64731749527</v>
      </c>
      <c r="O21" s="20">
        <v>18.329450793270002</v>
      </c>
    </row>
    <row r="22" spans="1:15">
      <c r="A22" s="18">
        <v>20</v>
      </c>
      <c r="B22" s="19" t="s">
        <v>86</v>
      </c>
      <c r="C22" s="60">
        <f>+'LPHU-PPMP'!C22+'LPHU-PPIP'!C22+'LPHU-DPLK'!C22</f>
        <v>361.39402881587648</v>
      </c>
      <c r="D22" s="60">
        <f>+'LPHU-PPMP'!D22+'LPHU-PPIP'!D22+'LPHU-DPLK'!D22</f>
        <v>497.58755317131534</v>
      </c>
      <c r="E22" s="60">
        <f>+'LPHU-PPMP'!E22+'LPHU-PPIP'!E22+'LPHU-DPLK'!E22</f>
        <v>665.94708542017679</v>
      </c>
      <c r="F22" s="60">
        <f>+'LPHU-PPMP'!F22+'LPHU-PPIP'!F22+'LPHU-DPLK'!F22</f>
        <v>797.66343727721392</v>
      </c>
      <c r="G22" s="60">
        <f>+'LPHU-PPMP'!G22+'LPHU-PPIP'!G22+'LPHU-DPLK'!G22</f>
        <v>952.45966066117307</v>
      </c>
      <c r="H22" s="60">
        <f>+'LPHU-PPMP'!H22+'LPHU-PPIP'!H22+'LPHU-DPLK'!H22</f>
        <v>1081.5381419813034</v>
      </c>
      <c r="I22" s="60">
        <f>+'LPHU-PPMP'!I22+'LPHU-PPIP'!I22+'LPHU-DPLK'!I22</f>
        <v>1207.2399999999998</v>
      </c>
      <c r="J22" s="60">
        <f>+'LPHU-PPMP'!J22+'LPHU-PPIP'!J22+'LPHU-DPLK'!J22</f>
        <v>1340.23</v>
      </c>
      <c r="K22" s="60">
        <f>+'LPHU-PPMP'!K22+'LPHU-PPIP'!K22+'LPHU-DPLK'!K22</f>
        <v>1457.7613126726039</v>
      </c>
      <c r="L22" s="60">
        <f>+'LPHU-PPMP'!L22+'LPHU-PPIP'!L22+'LPHU-DPLK'!L22</f>
        <v>1721.4297613414665</v>
      </c>
      <c r="M22" s="60">
        <f>+'LPHU-PPMP'!M22+'LPHU-PPIP'!M22+'LPHU-DPLK'!M22</f>
        <v>151.53362087986932</v>
      </c>
      <c r="N22" s="60">
        <f>+'LPHU-PPMP'!N22+'LPHU-PPIP'!N22+'LPHU-DPLK'!N22</f>
        <v>252.13192582418981</v>
      </c>
      <c r="O22" s="60">
        <v>386.98984688797174</v>
      </c>
    </row>
    <row r="23" spans="1:15">
      <c r="A23" s="15">
        <v>21</v>
      </c>
      <c r="B23" s="16" t="s">
        <v>87</v>
      </c>
      <c r="C23" s="20">
        <f>+'LPHU-PPMP'!C23+'LPHU-PPIP'!C23+'LPHU-DPLK'!C23</f>
        <v>0.32904039594000001</v>
      </c>
      <c r="D23" s="20">
        <f>+'LPHU-PPMP'!D23+'LPHU-PPIP'!D23+'LPHU-DPLK'!D23</f>
        <v>2.2369485704300001</v>
      </c>
      <c r="E23" s="20">
        <f>+'LPHU-PPMP'!E23+'LPHU-PPIP'!E23+'LPHU-DPLK'!E23</f>
        <v>3.4317695654199998</v>
      </c>
      <c r="F23" s="20">
        <f>+'LPHU-PPMP'!F23+'LPHU-PPIP'!F23+'LPHU-DPLK'!F23</f>
        <v>3.4666398789199997</v>
      </c>
      <c r="G23" s="20">
        <f>+'LPHU-PPMP'!G23+'LPHU-PPIP'!G23+'LPHU-DPLK'!G23</f>
        <v>3.2675941382600002</v>
      </c>
      <c r="H23" s="20">
        <f>+'LPHU-PPMP'!H23+'LPHU-PPIP'!H23+'LPHU-DPLK'!H23</f>
        <v>3.7494098877499997</v>
      </c>
      <c r="I23" s="20">
        <f>+'LPHU-PPMP'!I23+'LPHU-PPIP'!I23+'LPHU-DPLK'!I23</f>
        <v>4.28</v>
      </c>
      <c r="J23" s="20">
        <f>+'LPHU-PPMP'!J23+'LPHU-PPIP'!J23+'LPHU-DPLK'!J23</f>
        <v>4.66</v>
      </c>
      <c r="K23" s="20">
        <f>+'LPHU-PPMP'!K23+'LPHU-PPIP'!K23+'LPHU-DPLK'!K23</f>
        <v>5.1811898110000003</v>
      </c>
      <c r="L23" s="20">
        <f>+'LPHU-PPMP'!L23+'LPHU-PPIP'!L23+'LPHU-DPLK'!L23</f>
        <v>5.6648149442749993</v>
      </c>
      <c r="M23" s="20">
        <f>+'LPHU-PPMP'!M23+'LPHU-PPIP'!M23+'LPHU-DPLK'!M23</f>
        <v>0.53499046000000006</v>
      </c>
      <c r="N23" s="20">
        <f>+'LPHU-PPMP'!N23+'LPHU-PPIP'!N23+'LPHU-DPLK'!N23</f>
        <v>1.0293348179999999</v>
      </c>
      <c r="O23" s="20">
        <v>1.5227334100000001</v>
      </c>
    </row>
    <row r="24" spans="1:15">
      <c r="A24" s="15">
        <v>22</v>
      </c>
      <c r="B24" s="16" t="s">
        <v>88</v>
      </c>
      <c r="C24" s="20">
        <f>+'LPHU-PPMP'!C24+'LPHU-PPIP'!C24+'LPHU-DPLK'!C24</f>
        <v>0.18208071225</v>
      </c>
      <c r="D24" s="20">
        <f>+'LPHU-PPMP'!D24+'LPHU-PPIP'!D24+'LPHU-DPLK'!D24</f>
        <v>0.51796857424999998</v>
      </c>
      <c r="E24" s="20">
        <f>+'LPHU-PPMP'!E24+'LPHU-PPIP'!E24+'LPHU-DPLK'!E24</f>
        <v>0.53399297325000006</v>
      </c>
      <c r="F24" s="20">
        <f>+'LPHU-PPMP'!F24+'LPHU-PPIP'!F24+'LPHU-DPLK'!F24</f>
        <v>0.53392978025000004</v>
      </c>
      <c r="G24" s="20">
        <f>+'LPHU-PPMP'!G24+'LPHU-PPIP'!G24+'LPHU-DPLK'!G24</f>
        <v>0.53454874725000001</v>
      </c>
      <c r="H24" s="20">
        <f>+'LPHU-PPMP'!H24+'LPHU-PPIP'!H24+'LPHU-DPLK'!H24</f>
        <v>0.48516556824999996</v>
      </c>
      <c r="I24" s="20">
        <f>+'LPHU-PPMP'!I24+'LPHU-PPIP'!I24+'LPHU-DPLK'!I24</f>
        <v>0.47</v>
      </c>
      <c r="J24" s="20">
        <f>+'LPHU-PPMP'!J24+'LPHU-PPIP'!J24+'LPHU-DPLK'!J24</f>
        <v>0.77</v>
      </c>
      <c r="K24" s="20">
        <f>+'LPHU-PPMP'!K24+'LPHU-PPIP'!K24+'LPHU-DPLK'!K24</f>
        <v>0.77670584725000003</v>
      </c>
      <c r="L24" s="20">
        <f>+'LPHU-PPMP'!L24+'LPHU-PPIP'!L24+'LPHU-DPLK'!L24</f>
        <v>0.83883623024999998</v>
      </c>
      <c r="M24" s="20">
        <f>+'LPHU-PPMP'!M24+'LPHU-PPIP'!M24+'LPHU-DPLK'!M24</f>
        <v>0.118109995</v>
      </c>
      <c r="N24" s="20">
        <f>+'LPHU-PPMP'!N24+'LPHU-PPIP'!N24+'LPHU-DPLK'!N24</f>
        <v>0.33106896000000002</v>
      </c>
      <c r="O24" s="20">
        <v>0.33106896000000002</v>
      </c>
    </row>
    <row r="25" spans="1:15">
      <c r="A25" s="15">
        <v>23</v>
      </c>
      <c r="B25" s="16" t="s">
        <v>89</v>
      </c>
      <c r="C25" s="20">
        <f>+'LPHU-PPMP'!C25+'LPHU-PPIP'!C25+'LPHU-DPLK'!C25</f>
        <v>-1.09E-3</v>
      </c>
      <c r="D25" s="20">
        <f>+'LPHU-PPMP'!D25+'LPHU-PPIP'!D25+'LPHU-DPLK'!D25</f>
        <v>-1.47E-3</v>
      </c>
      <c r="E25" s="20">
        <f>+'LPHU-PPMP'!E25+'LPHU-PPIP'!E25+'LPHU-DPLK'!E25</f>
        <v>-1.707E-3</v>
      </c>
      <c r="F25" s="20">
        <f>+'LPHU-PPMP'!F25+'LPHU-PPIP'!F25+'LPHU-DPLK'!F25</f>
        <v>3.3419046000000001E-2</v>
      </c>
      <c r="G25" s="20">
        <f>+'LPHU-PPMP'!G25+'LPHU-PPIP'!G25+'LPHU-DPLK'!G25</f>
        <v>3.5588449000000001E-2</v>
      </c>
      <c r="H25" s="20">
        <f>+'LPHU-PPMP'!H25+'LPHU-PPIP'!H25+'LPHU-DPLK'!H25</f>
        <v>-2.6565E-3</v>
      </c>
      <c r="I25" s="20">
        <f>+'LPHU-PPMP'!I25+'LPHU-PPIP'!I25+'LPHU-DPLK'!I25</f>
        <v>0</v>
      </c>
      <c r="J25" s="20">
        <f>+'LPHU-PPMP'!J25+'LPHU-PPIP'!J25+'LPHU-DPLK'!J25</f>
        <v>0</v>
      </c>
      <c r="K25" s="20">
        <f>+'LPHU-PPMP'!K25+'LPHU-PPIP'!K25+'LPHU-DPLK'!K25</f>
        <v>-3.4134999999999999E-3</v>
      </c>
      <c r="L25" s="20">
        <f>+'LPHU-PPMP'!L25+'LPHU-PPIP'!L25+'LPHU-DPLK'!L25</f>
        <v>1.4960209520000001</v>
      </c>
      <c r="M25" s="20">
        <f>+'LPHU-PPMP'!M25+'LPHU-PPIP'!M25+'LPHU-DPLK'!M25</f>
        <v>0</v>
      </c>
      <c r="N25" s="20">
        <f>+'LPHU-PPMP'!N25+'LPHU-PPIP'!N25+'LPHU-DPLK'!N25</f>
        <v>0</v>
      </c>
      <c r="O25" s="20">
        <v>0</v>
      </c>
    </row>
    <row r="26" spans="1:15">
      <c r="A26" s="15">
        <v>24</v>
      </c>
      <c r="B26" s="16" t="s">
        <v>90</v>
      </c>
      <c r="C26" s="20">
        <f>+'LPHU-PPMP'!C26+'LPHU-PPIP'!C26+'LPHU-DPLK'!C26</f>
        <v>27.563984382373249</v>
      </c>
      <c r="D26" s="20">
        <f>+'LPHU-PPMP'!D26+'LPHU-PPIP'!D26+'LPHU-DPLK'!D26</f>
        <v>30.979492994497821</v>
      </c>
      <c r="E26" s="20">
        <f>+'LPHU-PPMP'!E26+'LPHU-PPIP'!E26+'LPHU-DPLK'!E26</f>
        <v>34.439913306939999</v>
      </c>
      <c r="F26" s="20">
        <f>+'LPHU-PPMP'!F26+'LPHU-PPIP'!F26+'LPHU-DPLK'!F26</f>
        <v>42.913387772289994</v>
      </c>
      <c r="G26" s="20">
        <f>+'LPHU-PPMP'!G26+'LPHU-PPIP'!G26+'LPHU-DPLK'!G26</f>
        <v>53.392898208079998</v>
      </c>
      <c r="H26" s="20">
        <f>+'LPHU-PPMP'!H26+'LPHU-PPIP'!H26+'LPHU-DPLK'!H26</f>
        <v>72.781152089459994</v>
      </c>
      <c r="I26" s="20">
        <f>+'LPHU-PPMP'!I26+'LPHU-PPIP'!I26+'LPHU-DPLK'!I26</f>
        <v>85.67</v>
      </c>
      <c r="J26" s="20">
        <f>+'LPHU-PPMP'!J26+'LPHU-PPIP'!J26+'LPHU-DPLK'!J26</f>
        <v>95.87</v>
      </c>
      <c r="K26" s="20">
        <f>+'LPHU-PPMP'!K26+'LPHU-PPIP'!K26+'LPHU-DPLK'!K26</f>
        <v>91.388058461019995</v>
      </c>
      <c r="L26" s="20">
        <f>+'LPHU-PPMP'!L26+'LPHU-PPIP'!L26+'LPHU-DPLK'!L26</f>
        <v>93.799474629149998</v>
      </c>
      <c r="M26" s="20">
        <f>+'LPHU-PPMP'!M26+'LPHU-PPIP'!M26+'LPHU-DPLK'!M26</f>
        <v>11.63888639887</v>
      </c>
      <c r="N26" s="20">
        <f>+'LPHU-PPMP'!N26+'LPHU-PPIP'!N26+'LPHU-DPLK'!N26</f>
        <v>16.786133698900002</v>
      </c>
      <c r="O26" s="20">
        <v>23.126830053589995</v>
      </c>
    </row>
    <row r="27" spans="1:15">
      <c r="A27" s="15">
        <v>25</v>
      </c>
      <c r="B27" s="16" t="s">
        <v>91</v>
      </c>
      <c r="C27" s="20">
        <f>+'LPHU-PPMP'!C27+'LPHU-PPIP'!C27+'LPHU-DPLK'!C27</f>
        <v>-10.796552341480002</v>
      </c>
      <c r="D27" s="20">
        <f>+'LPHU-PPMP'!D27+'LPHU-PPIP'!D27+'LPHU-DPLK'!D27</f>
        <v>-15.545622308130001</v>
      </c>
      <c r="E27" s="20">
        <f>+'LPHU-PPMP'!E27+'LPHU-PPIP'!E27+'LPHU-DPLK'!E27</f>
        <v>-21.986999461349999</v>
      </c>
      <c r="F27" s="20">
        <f>+'LPHU-PPMP'!F27+'LPHU-PPIP'!F27+'LPHU-DPLK'!F27</f>
        <v>-25.168449347669998</v>
      </c>
      <c r="G27" s="20">
        <f>+'LPHU-PPMP'!G27+'LPHU-PPIP'!G27+'LPHU-DPLK'!G27</f>
        <v>-30.237602372309997</v>
      </c>
      <c r="H27" s="20">
        <f>+'LPHU-PPMP'!H27+'LPHU-PPIP'!H27+'LPHU-DPLK'!H27</f>
        <v>-32.438428026780002</v>
      </c>
      <c r="I27" s="20">
        <f>+'LPHU-PPMP'!I27+'LPHU-PPIP'!I27+'LPHU-DPLK'!I27</f>
        <v>-34.119999999999997</v>
      </c>
      <c r="J27" s="20">
        <f>+'LPHU-PPMP'!J27+'LPHU-PPIP'!J27+'LPHU-DPLK'!J27</f>
        <v>-43</v>
      </c>
      <c r="K27" s="20">
        <f>+'LPHU-PPMP'!K27+'LPHU-PPIP'!K27+'LPHU-DPLK'!K27</f>
        <v>-50.220148981829993</v>
      </c>
      <c r="L27" s="20">
        <f>+'LPHU-PPMP'!L27+'LPHU-PPIP'!L27+'LPHU-DPLK'!L27</f>
        <v>-51.044893035559994</v>
      </c>
      <c r="M27" s="20">
        <f>+'LPHU-PPMP'!M27+'LPHU-PPIP'!M27+'LPHU-DPLK'!M27</f>
        <v>-2.38284473623</v>
      </c>
      <c r="N27" s="20">
        <f>+'LPHU-PPMP'!N27+'LPHU-PPIP'!N27+'LPHU-DPLK'!N27</f>
        <v>-4.5020588444099996</v>
      </c>
      <c r="O27" s="20">
        <v>-6.1476784886700013</v>
      </c>
    </row>
    <row r="28" spans="1:15">
      <c r="A28" s="18">
        <v>26</v>
      </c>
      <c r="B28" s="19" t="s">
        <v>92</v>
      </c>
      <c r="C28" s="60">
        <f>+'LPHU-PPMP'!C28+'LPHU-PPIP'!C28+'LPHU-DPLK'!C28</f>
        <v>17.277463149083253</v>
      </c>
      <c r="D28" s="60">
        <f>+'LPHU-PPMP'!D28+'LPHU-PPIP'!D28+'LPHU-DPLK'!D28</f>
        <v>18.187317831047821</v>
      </c>
      <c r="E28" s="60">
        <f>+'LPHU-PPMP'!E28+'LPHU-PPIP'!E28+'LPHU-DPLK'!E28</f>
        <v>16.41696938426</v>
      </c>
      <c r="F28" s="60">
        <f>+'LPHU-PPMP'!F28+'LPHU-PPIP'!F28+'LPHU-DPLK'!F28</f>
        <v>21.778927129789999</v>
      </c>
      <c r="G28" s="60">
        <f>+'LPHU-PPMP'!G28+'LPHU-PPIP'!G28+'LPHU-DPLK'!G28</f>
        <v>26.993027170280001</v>
      </c>
      <c r="H28" s="60">
        <f>+'LPHU-PPMP'!H28+'LPHU-PPIP'!H28+'LPHU-DPLK'!H28</f>
        <v>44.574643018680007</v>
      </c>
      <c r="I28" s="60">
        <f>+'LPHU-PPMP'!I28+'LPHU-PPIP'!I28+'LPHU-DPLK'!I28</f>
        <v>56.31</v>
      </c>
      <c r="J28" s="60">
        <f>+'LPHU-PPMP'!J28+'LPHU-PPIP'!J28+'LPHU-DPLK'!J28</f>
        <v>58.300000000000004</v>
      </c>
      <c r="K28" s="60">
        <f>+'LPHU-PPMP'!K28+'LPHU-PPIP'!K28+'LPHU-DPLK'!K28</f>
        <v>47.122391637439989</v>
      </c>
      <c r="L28" s="60">
        <f>+'LPHU-PPMP'!L28+'LPHU-PPIP'!L28+'LPHU-DPLK'!L28</f>
        <v>50.754253720114995</v>
      </c>
      <c r="M28" s="60">
        <f>+'LPHU-PPMP'!M28+'LPHU-PPIP'!M28+'LPHU-DPLK'!M28</f>
        <v>9.9091421176399983</v>
      </c>
      <c r="N28" s="60">
        <f>+'LPHU-PPMP'!N28+'LPHU-PPIP'!N28+'LPHU-DPLK'!N28</f>
        <v>13.644478632489999</v>
      </c>
      <c r="O28" s="60">
        <v>18.832953934919999</v>
      </c>
    </row>
    <row r="29" spans="1:15">
      <c r="A29" s="18">
        <v>27</v>
      </c>
      <c r="B29" s="19" t="s">
        <v>93</v>
      </c>
      <c r="C29" s="60">
        <f>+'LPHU-PPMP'!C29+'LPHU-PPIP'!C29+'LPHU-DPLK'!C29</f>
        <v>4503.6138880039143</v>
      </c>
      <c r="D29" s="60">
        <f>+'LPHU-PPMP'!D29+'LPHU-PPIP'!D29+'LPHU-DPLK'!D29</f>
        <v>6148.0764327917514</v>
      </c>
      <c r="E29" s="60">
        <f>+'LPHU-PPMP'!E29+'LPHU-PPIP'!E29+'LPHU-DPLK'!E29</f>
        <v>8591.5918457379739</v>
      </c>
      <c r="F29" s="60">
        <f>+'LPHU-PPMP'!F29+'LPHU-PPIP'!F29+'LPHU-DPLK'!F29</f>
        <v>9964.6840452984979</v>
      </c>
      <c r="G29" s="60">
        <f>+'LPHU-PPMP'!G29+'LPHU-PPIP'!G29+'LPHU-DPLK'!G29</f>
        <v>11309.051342338571</v>
      </c>
      <c r="H29" s="60">
        <f>+'LPHU-PPMP'!H29+'LPHU-PPIP'!H29+'LPHU-DPLK'!H29</f>
        <v>12667.334266750395</v>
      </c>
      <c r="I29" s="60">
        <f>+'LPHU-PPMP'!I29+'LPHU-PPIP'!I29+'LPHU-DPLK'!I29</f>
        <v>13958.3</v>
      </c>
      <c r="J29" s="60">
        <f>+'LPHU-PPMP'!J29+'LPHU-PPIP'!J29+'LPHU-DPLK'!J29</f>
        <v>15226.830000000002</v>
      </c>
      <c r="K29" s="60">
        <f>+'LPHU-PPMP'!K29+'LPHU-PPIP'!K29+'LPHU-DPLK'!K29</f>
        <v>16460.465544259845</v>
      </c>
      <c r="L29" s="60">
        <f>+'LPHU-PPMP'!L29+'LPHU-PPIP'!L29+'LPHU-DPLK'!L29</f>
        <v>17869.646915338122</v>
      </c>
      <c r="M29" s="60">
        <f>+'LPHU-PPMP'!M29+'LPHU-PPIP'!M29+'LPHU-DPLK'!M29</f>
        <v>1519.000341405078</v>
      </c>
      <c r="N29" s="60">
        <f>+'LPHU-PPMP'!N29+'LPHU-PPIP'!N29+'LPHU-DPLK'!N29</f>
        <v>2926.1345536232793</v>
      </c>
      <c r="O29" s="60">
        <v>4383.4327410173582</v>
      </c>
    </row>
    <row r="30" spans="1:15">
      <c r="A30" s="18">
        <v>28</v>
      </c>
      <c r="B30" s="19" t="s">
        <v>94</v>
      </c>
      <c r="C30" s="60">
        <f>+'LPHU-PPMP'!C30+'LPHU-PPIP'!C30+'LPHU-DPLK'!C30</f>
        <v>8.9540186500000001</v>
      </c>
      <c r="D30" s="60">
        <f>+'LPHU-PPMP'!D30+'LPHU-PPIP'!D30+'LPHU-DPLK'!D30</f>
        <v>20.852468181999999</v>
      </c>
      <c r="E30" s="60">
        <f>+'LPHU-PPMP'!E30+'LPHU-PPIP'!E30+'LPHU-DPLK'!E30</f>
        <v>23.789106131</v>
      </c>
      <c r="F30" s="60">
        <f>+'LPHU-PPMP'!F30+'LPHU-PPIP'!F30+'LPHU-DPLK'!F30</f>
        <v>27.072681293000002</v>
      </c>
      <c r="G30" s="60">
        <f>+'LPHU-PPMP'!G30+'LPHU-PPIP'!G30+'LPHU-DPLK'!G30</f>
        <v>31.565525921999999</v>
      </c>
      <c r="H30" s="60">
        <f>+'LPHU-PPMP'!H30+'LPHU-PPIP'!H30+'LPHU-DPLK'!H30</f>
        <v>33.468792643</v>
      </c>
      <c r="I30" s="60">
        <f>+'LPHU-PPMP'!I30+'LPHU-PPIP'!I30+'LPHU-DPLK'!I30</f>
        <v>35.69</v>
      </c>
      <c r="J30" s="60">
        <f>+'LPHU-PPMP'!J30+'LPHU-PPIP'!J30+'LPHU-DPLK'!J30</f>
        <v>39.31</v>
      </c>
      <c r="K30" s="60">
        <f>+'LPHU-PPMP'!K30+'LPHU-PPIP'!K30+'LPHU-DPLK'!K30</f>
        <v>41.549380628000002</v>
      </c>
      <c r="L30" s="60">
        <f>+'LPHU-PPMP'!L30+'LPHU-PPIP'!L30+'LPHU-DPLK'!L30</f>
        <v>165.30657676800001</v>
      </c>
      <c r="M30" s="60">
        <f>+'LPHU-PPMP'!M30+'LPHU-PPIP'!M30+'LPHU-DPLK'!M30</f>
        <v>8.6793621610000002</v>
      </c>
      <c r="N30" s="60">
        <f>+'LPHU-PPMP'!N30+'LPHU-PPIP'!N30+'LPHU-DPLK'!N30</f>
        <v>10.737212694</v>
      </c>
      <c r="O30" s="60">
        <v>13.317097852</v>
      </c>
    </row>
    <row r="31" spans="1:15">
      <c r="A31" s="18">
        <v>29</v>
      </c>
      <c r="B31" s="19" t="s">
        <v>95</v>
      </c>
      <c r="C31" s="60">
        <f>+'LPHU-PPMP'!C31+'LPHU-PPIP'!C31+'LPHU-DPLK'!C31</f>
        <v>4494.6598693539145</v>
      </c>
      <c r="D31" s="60">
        <f>+'LPHU-PPMP'!D31+'LPHU-PPIP'!D31+'LPHU-DPLK'!D31</f>
        <v>6127.2239646097514</v>
      </c>
      <c r="E31" s="60">
        <f>+'LPHU-PPMP'!E31+'LPHU-PPIP'!E31+'LPHU-DPLK'!E31</f>
        <v>8567.8027396069738</v>
      </c>
      <c r="F31" s="60">
        <f>+'LPHU-PPMP'!F31+'LPHU-PPIP'!F31+'LPHU-DPLK'!F31</f>
        <v>9937.6113640054973</v>
      </c>
      <c r="G31" s="60">
        <f>+'LPHU-PPMP'!G31+'LPHU-PPIP'!G31+'LPHU-DPLK'!G31</f>
        <v>11277.485816416571</v>
      </c>
      <c r="H31" s="60">
        <f>+'LPHU-PPMP'!H31+'LPHU-PPIP'!H31+'LPHU-DPLK'!H31</f>
        <v>12633.865474107395</v>
      </c>
      <c r="I31" s="60">
        <f>+'LPHU-PPMP'!I31+'LPHU-PPIP'!I31+'LPHU-DPLK'!I31</f>
        <v>13922.61</v>
      </c>
      <c r="J31" s="60">
        <f>+'LPHU-PPMP'!J31+'LPHU-PPIP'!J31+'LPHU-DPLK'!J31</f>
        <v>15187.510000000002</v>
      </c>
      <c r="K31" s="60">
        <f>+'LPHU-PPMP'!K31+'LPHU-PPIP'!K31+'LPHU-DPLK'!K31</f>
        <v>16418.916163631846</v>
      </c>
      <c r="L31" s="60">
        <f>+'LPHU-PPMP'!L31+'LPHU-PPIP'!L31+'LPHU-DPLK'!L31</f>
        <v>17704.34033857012</v>
      </c>
      <c r="M31" s="60">
        <f>+'LPHU-PPMP'!M31+'LPHU-PPIP'!M31+'LPHU-DPLK'!M31</f>
        <v>1510.320979244078</v>
      </c>
      <c r="N31" s="60">
        <f>+'LPHU-PPMP'!N31+'LPHU-PPIP'!N31+'LPHU-DPLK'!N31</f>
        <v>2915.3973409292794</v>
      </c>
      <c r="O31" s="60">
        <v>4370.1156431653581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showGridLines="0" zoomScale="85" zoomScaleNormal="85" workbookViewId="0">
      <pane xSplit="2" ySplit="2" topLeftCell="C27" activePane="bottomRight" state="frozen"/>
      <selection activeCell="D15" sqref="D15"/>
      <selection pane="topRight" activeCell="D15" sqref="D15"/>
      <selection pane="bottomLeft" activeCell="D15" sqref="D15"/>
      <selection pane="bottomRight" activeCell="O47" sqref="O47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70">
        <f>LAN!C2</f>
        <v>43160</v>
      </c>
      <c r="D2" s="71">
        <f>LAN!D2</f>
        <v>43191</v>
      </c>
      <c r="E2" s="71">
        <f>LAN!E2</f>
        <v>43221</v>
      </c>
      <c r="F2" s="71">
        <f>LAN!F2</f>
        <v>43252</v>
      </c>
      <c r="G2" s="71">
        <f>LAN!G2</f>
        <v>43282</v>
      </c>
      <c r="H2" s="71">
        <f>LAN!H2</f>
        <v>43313</v>
      </c>
      <c r="I2" s="71">
        <f>LAN!I2</f>
        <v>43344</v>
      </c>
      <c r="J2" s="71">
        <f>LAN!J2</f>
        <v>43374</v>
      </c>
      <c r="K2" s="71">
        <f>LAN!K2</f>
        <v>43405</v>
      </c>
      <c r="L2" s="71">
        <f>LAN!L2</f>
        <v>43435</v>
      </c>
      <c r="M2" s="71">
        <f>LAN!M2</f>
        <v>43466</v>
      </c>
      <c r="N2" s="71">
        <f>LAN!N2</f>
        <v>43497</v>
      </c>
      <c r="O2" s="71">
        <f>LAN!O2</f>
        <v>43525</v>
      </c>
    </row>
    <row r="3" spans="1:15">
      <c r="A3" s="15">
        <v>1</v>
      </c>
      <c r="B3" s="16" t="s">
        <v>12</v>
      </c>
      <c r="C3" s="61">
        <v>469.29190217292</v>
      </c>
      <c r="D3" s="61">
        <v>329.25050961300002</v>
      </c>
      <c r="E3" s="61">
        <v>369.12425192299997</v>
      </c>
      <c r="F3" s="61">
        <v>367.87873999300001</v>
      </c>
      <c r="G3" s="61">
        <v>230.27022648900001</v>
      </c>
      <c r="H3" s="61">
        <v>325.000244915</v>
      </c>
      <c r="I3" s="61">
        <v>338.17891135399998</v>
      </c>
      <c r="J3" s="61">
        <v>161.01</v>
      </c>
      <c r="K3" s="61">
        <v>202.725985337</v>
      </c>
      <c r="L3" s="61">
        <v>211.89783698700001</v>
      </c>
      <c r="M3" s="61">
        <v>294.98278071099998</v>
      </c>
      <c r="N3" s="61">
        <v>295.17745987299998</v>
      </c>
      <c r="O3" s="61">
        <v>313.21332061645995</v>
      </c>
    </row>
    <row r="4" spans="1:15">
      <c r="A4" s="15">
        <v>2</v>
      </c>
      <c r="B4" s="16" t="s">
        <v>13</v>
      </c>
      <c r="C4" s="61">
        <v>1161.20607341</v>
      </c>
      <c r="D4" s="61">
        <v>1025.5295751629999</v>
      </c>
      <c r="E4" s="61">
        <v>1137.3670126269999</v>
      </c>
      <c r="F4" s="61">
        <v>1219.9457783800001</v>
      </c>
      <c r="G4" s="61">
        <v>890.34417253300001</v>
      </c>
      <c r="H4" s="61">
        <v>759.98386533099995</v>
      </c>
      <c r="I4" s="61">
        <v>785.00823209800001</v>
      </c>
      <c r="J4" s="61">
        <v>844.53</v>
      </c>
      <c r="K4" s="61">
        <v>786.77711786700002</v>
      </c>
      <c r="L4" s="61">
        <v>720.10022903100003</v>
      </c>
      <c r="M4" s="61">
        <v>689.78484529100001</v>
      </c>
      <c r="N4" s="61">
        <v>664.42544900400003</v>
      </c>
      <c r="O4" s="61">
        <v>1106.640902657</v>
      </c>
    </row>
    <row r="5" spans="1:15">
      <c r="A5" s="15">
        <v>3</v>
      </c>
      <c r="B5" s="16" t="s">
        <v>14</v>
      </c>
      <c r="C5" s="61">
        <v>16680.943609154001</v>
      </c>
      <c r="D5" s="61">
        <v>16469.714467063</v>
      </c>
      <c r="E5" s="61">
        <v>16685.029442329</v>
      </c>
      <c r="F5" s="61">
        <v>16424.953344534999</v>
      </c>
      <c r="G5" s="61">
        <v>15993.335653221</v>
      </c>
      <c r="H5" s="61">
        <v>15938.952644008999</v>
      </c>
      <c r="I5" s="61">
        <v>14999.300390261</v>
      </c>
      <c r="J5" s="61">
        <v>14686.32</v>
      </c>
      <c r="K5" s="61">
        <v>15936.613618298999</v>
      </c>
      <c r="L5" s="61">
        <v>15961.455958320001</v>
      </c>
      <c r="M5" s="61">
        <v>16138.258947234001</v>
      </c>
      <c r="N5" s="61">
        <v>16100.27105919</v>
      </c>
      <c r="O5" s="61">
        <v>16781.803745419002</v>
      </c>
    </row>
    <row r="6" spans="1:15">
      <c r="A6" s="15">
        <v>4</v>
      </c>
      <c r="B6" s="16" t="s">
        <v>15</v>
      </c>
      <c r="C6" s="61">
        <v>46.398538238999997</v>
      </c>
      <c r="D6" s="61">
        <v>46.678393989</v>
      </c>
      <c r="E6" s="61">
        <v>46.967578263999997</v>
      </c>
      <c r="F6" s="61">
        <v>47.247434014</v>
      </c>
      <c r="G6" s="61">
        <v>47.536618289000003</v>
      </c>
      <c r="H6" s="61">
        <v>47.825802564</v>
      </c>
      <c r="I6" s="61">
        <v>38.096199296000002</v>
      </c>
      <c r="J6" s="61">
        <v>38.33</v>
      </c>
      <c r="K6" s="61">
        <v>57.855202738460001</v>
      </c>
      <c r="L6" s="61">
        <v>58.22289864367</v>
      </c>
      <c r="M6" s="61">
        <v>58.590594549880002</v>
      </c>
      <c r="N6" s="61">
        <v>58.922706980839997</v>
      </c>
      <c r="O6" s="61">
        <v>78.201826008050006</v>
      </c>
    </row>
    <row r="7" spans="1:15">
      <c r="A7" s="15">
        <v>5</v>
      </c>
      <c r="B7" s="16" t="s">
        <v>16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>
      <c r="A8" s="15">
        <v>6</v>
      </c>
      <c r="B8" s="16" t="s">
        <v>17</v>
      </c>
      <c r="C8" s="61">
        <v>38446.640757199704</v>
      </c>
      <c r="D8" s="61">
        <v>38505.626711161705</v>
      </c>
      <c r="E8" s="61">
        <v>38548.138629098925</v>
      </c>
      <c r="F8" s="61">
        <v>37643.308873575006</v>
      </c>
      <c r="G8" s="61">
        <v>37747.856950182417</v>
      </c>
      <c r="H8" s="61">
        <v>37596.711519087672</v>
      </c>
      <c r="I8" s="61">
        <v>37538.367484841736</v>
      </c>
      <c r="J8" s="61">
        <v>37165.61</v>
      </c>
      <c r="K8" s="61">
        <v>38184.255958580128</v>
      </c>
      <c r="L8" s="61">
        <v>38147.300153153126</v>
      </c>
      <c r="M8" s="61">
        <v>38110.462165546218</v>
      </c>
      <c r="N8" s="61">
        <v>38423.571094377272</v>
      </c>
      <c r="O8" s="61">
        <v>38799.926077201249</v>
      </c>
    </row>
    <row r="9" spans="1:15">
      <c r="A9" s="15">
        <v>7</v>
      </c>
      <c r="B9" s="16" t="s">
        <v>18</v>
      </c>
      <c r="C9" s="61">
        <v>21958.250735627269</v>
      </c>
      <c r="D9" s="61">
        <v>21086.690068224492</v>
      </c>
      <c r="E9" s="61">
        <v>21333.39223129259</v>
      </c>
      <c r="F9" s="61">
        <v>20276.831339539491</v>
      </c>
      <c r="G9" s="61">
        <v>20775.79067935159</v>
      </c>
      <c r="H9" s="61">
        <v>21020.935752296449</v>
      </c>
      <c r="I9" s="61">
        <v>21114.425347732922</v>
      </c>
      <c r="J9" s="61">
        <v>20474.3</v>
      </c>
      <c r="K9" s="61">
        <v>20635.709547632548</v>
      </c>
      <c r="L9" s="61">
        <v>20943.673757713521</v>
      </c>
      <c r="M9" s="61">
        <v>21881.183534369058</v>
      </c>
      <c r="N9" s="61">
        <v>21680.968022244058</v>
      </c>
      <c r="O9" s="61">
        <v>21564.516630757091</v>
      </c>
    </row>
    <row r="10" spans="1:15">
      <c r="A10" s="15">
        <v>8</v>
      </c>
      <c r="B10" s="16" t="s">
        <v>19</v>
      </c>
      <c r="C10" s="61">
        <v>36927.481922632593</v>
      </c>
      <c r="D10" s="61">
        <v>37032.046581080343</v>
      </c>
      <c r="E10" s="61">
        <v>36818.165906553419</v>
      </c>
      <c r="F10" s="61">
        <v>36092.02690458639</v>
      </c>
      <c r="G10" s="61">
        <v>36823.002376536264</v>
      </c>
      <c r="H10" s="61">
        <v>36761.545515189995</v>
      </c>
      <c r="I10" s="61">
        <v>37262.85550464657</v>
      </c>
      <c r="J10" s="61">
        <v>37093.949999999997</v>
      </c>
      <c r="K10" s="61">
        <v>37403.43489957093</v>
      </c>
      <c r="L10" s="61">
        <v>37699.701820065398</v>
      </c>
      <c r="M10" s="61">
        <v>37654.281016379711</v>
      </c>
      <c r="N10" s="61">
        <v>38259.005763672008</v>
      </c>
      <c r="O10" s="61">
        <v>38111.942700531385</v>
      </c>
    </row>
    <row r="11" spans="1:15">
      <c r="A11" s="15">
        <v>9</v>
      </c>
      <c r="B11" s="16" t="s">
        <v>20</v>
      </c>
      <c r="C11" s="61">
        <v>1615.9734100635401</v>
      </c>
      <c r="D11" s="61">
        <v>1476.4753896965899</v>
      </c>
      <c r="E11" s="61">
        <v>1362.7486604349399</v>
      </c>
      <c r="F11" s="61">
        <v>1369.27676267576</v>
      </c>
      <c r="G11" s="61">
        <v>1546.8630315696698</v>
      </c>
      <c r="H11" s="61">
        <v>1517.7285235439999</v>
      </c>
      <c r="I11" s="61">
        <v>1502.6207253360001</v>
      </c>
      <c r="J11" s="61">
        <v>1558.5</v>
      </c>
      <c r="K11" s="61">
        <v>1673.01824816423</v>
      </c>
      <c r="L11" s="61">
        <v>1659.3324638834799</v>
      </c>
      <c r="M11" s="61">
        <v>1644.92295171419</v>
      </c>
      <c r="N11" s="61">
        <v>1800.6545353208301</v>
      </c>
      <c r="O11" s="61">
        <v>1782.9770039812299</v>
      </c>
    </row>
    <row r="12" spans="1:15">
      <c r="A12" s="15">
        <v>10</v>
      </c>
      <c r="B12" s="16" t="s">
        <v>9</v>
      </c>
      <c r="C12" s="20">
        <v>10907.214567445837</v>
      </c>
      <c r="D12" s="20">
        <v>11296.384494898601</v>
      </c>
      <c r="E12" s="20">
        <v>11208.525310174356</v>
      </c>
      <c r="F12" s="20">
        <v>10959.292547845247</v>
      </c>
      <c r="G12" s="20">
        <v>11124.102845602079</v>
      </c>
      <c r="H12" s="20">
        <v>10791.738524005976</v>
      </c>
      <c r="I12" s="20">
        <v>10788.382519755329</v>
      </c>
      <c r="J12" s="20">
        <v>10431.31</v>
      </c>
      <c r="K12" s="20">
        <v>10641.901119367485</v>
      </c>
      <c r="L12" s="20">
        <v>10996.222099732808</v>
      </c>
      <c r="M12" s="20">
        <v>10973.321329095417</v>
      </c>
      <c r="N12" s="20">
        <v>10625.358678895931</v>
      </c>
      <c r="O12" s="20">
        <v>10505.577026890247</v>
      </c>
    </row>
    <row r="13" spans="1:15">
      <c r="A13" s="15">
        <v>11</v>
      </c>
      <c r="B13" s="16" t="s">
        <v>21</v>
      </c>
      <c r="C13" s="20">
        <v>97.552629999999994</v>
      </c>
      <c r="D13" s="20">
        <v>90.389165500000004</v>
      </c>
      <c r="E13" s="20">
        <v>90.184969499999994</v>
      </c>
      <c r="F13" s="20">
        <v>90.030873400000004</v>
      </c>
      <c r="G13" s="20">
        <v>89.938571999999994</v>
      </c>
      <c r="H13" s="20">
        <v>72.983019850000005</v>
      </c>
      <c r="I13" s="20">
        <v>72.41</v>
      </c>
      <c r="J13" s="20">
        <v>71.47</v>
      </c>
      <c r="K13" s="20">
        <v>54.930920200000003</v>
      </c>
      <c r="L13" s="20">
        <v>54.900637799999998</v>
      </c>
      <c r="M13" s="20">
        <v>54.922769099999996</v>
      </c>
      <c r="N13" s="20">
        <v>54.789786999999997</v>
      </c>
      <c r="O13" s="20">
        <v>54.946868850000001</v>
      </c>
    </row>
    <row r="14" spans="1:15">
      <c r="A14" s="15">
        <v>12</v>
      </c>
      <c r="B14" s="16" t="s">
        <v>22</v>
      </c>
      <c r="C14" s="20">
        <v>719.11872939755995</v>
      </c>
      <c r="D14" s="20">
        <v>708.76805835443997</v>
      </c>
      <c r="E14" s="20">
        <v>696.54618833779</v>
      </c>
      <c r="F14" s="20">
        <v>669.89600945939003</v>
      </c>
      <c r="G14" s="20">
        <v>735.31610706276001</v>
      </c>
      <c r="H14" s="20">
        <v>701.62881551758994</v>
      </c>
      <c r="I14" s="20">
        <v>683.54</v>
      </c>
      <c r="J14" s="20">
        <v>895.73</v>
      </c>
      <c r="K14" s="20">
        <v>674.33638907248996</v>
      </c>
      <c r="L14" s="20">
        <v>658.15940664904008</v>
      </c>
      <c r="M14" s="20">
        <v>654.07466086189004</v>
      </c>
      <c r="N14" s="20">
        <v>651.20185847337996</v>
      </c>
      <c r="O14" s="20">
        <v>638.42148553090988</v>
      </c>
    </row>
    <row r="15" spans="1:15">
      <c r="A15" s="15">
        <v>13</v>
      </c>
      <c r="B15" s="16" t="s">
        <v>23</v>
      </c>
      <c r="C15" s="20">
        <v>84.771979513999995</v>
      </c>
      <c r="D15" s="20">
        <v>84.771979513999995</v>
      </c>
      <c r="E15" s="20">
        <v>84.771979513999995</v>
      </c>
      <c r="F15" s="20">
        <v>84.746907597000003</v>
      </c>
      <c r="G15" s="20">
        <v>84.746907597000003</v>
      </c>
      <c r="H15" s="20">
        <v>84.746907597360007</v>
      </c>
      <c r="I15" s="20">
        <v>74.02</v>
      </c>
      <c r="J15" s="20">
        <v>71.8</v>
      </c>
      <c r="K15" s="20">
        <v>70.318519422359998</v>
      </c>
      <c r="L15" s="20">
        <v>73.933637897360001</v>
      </c>
      <c r="M15" s="20">
        <v>59.215597496359997</v>
      </c>
      <c r="N15" s="20">
        <v>62.916571471360001</v>
      </c>
      <c r="O15" s="20">
        <v>55.514623521360001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7253.075630243</v>
      </c>
      <c r="D18" s="20">
        <v>7302.0874817905897</v>
      </c>
      <c r="E18" s="20">
        <v>7218.9710214265897</v>
      </c>
      <c r="F18" s="20">
        <v>7372.1716000240003</v>
      </c>
      <c r="G18" s="20">
        <v>7399.9453252569992</v>
      </c>
      <c r="H18" s="20">
        <v>7417.8823902679987</v>
      </c>
      <c r="I18" s="20">
        <v>7454.47</v>
      </c>
      <c r="J18" s="20">
        <v>7469.5</v>
      </c>
      <c r="K18" s="20">
        <v>7566.2599814525902</v>
      </c>
      <c r="L18" s="20">
        <v>7941.1426087399996</v>
      </c>
      <c r="M18" s="20">
        <v>8422.8842737350005</v>
      </c>
      <c r="N18" s="20">
        <v>7824.0237320120004</v>
      </c>
      <c r="O18" s="20">
        <v>7848.6393840485898</v>
      </c>
    </row>
    <row r="19" spans="1:15">
      <c r="A19" s="15">
        <v>17</v>
      </c>
      <c r="B19" s="16" t="s">
        <v>27</v>
      </c>
      <c r="C19" s="20">
        <v>4437.826137342</v>
      </c>
      <c r="D19" s="20">
        <v>4445.0887093649999</v>
      </c>
      <c r="E19" s="20">
        <v>3535.7652660849999</v>
      </c>
      <c r="F19" s="20">
        <v>3604.1200867419998</v>
      </c>
      <c r="G19" s="20">
        <v>3574.4549653929998</v>
      </c>
      <c r="H19" s="20">
        <v>3647.6296708529999</v>
      </c>
      <c r="I19" s="20">
        <v>3645.7</v>
      </c>
      <c r="J19" s="20">
        <v>3422.21</v>
      </c>
      <c r="K19" s="20">
        <v>3479.3288995029998</v>
      </c>
      <c r="L19" s="20">
        <v>3691.4701659809998</v>
      </c>
      <c r="M19" s="20">
        <v>3691.6868159810001</v>
      </c>
      <c r="N19" s="20">
        <v>3694.7136769809999</v>
      </c>
      <c r="O19" s="20">
        <v>3698.8310948980002</v>
      </c>
    </row>
    <row r="20" spans="1:15">
      <c r="A20" s="15">
        <v>18</v>
      </c>
      <c r="B20" s="16" t="s">
        <v>28</v>
      </c>
      <c r="C20" s="20">
        <v>1430.5535245578701</v>
      </c>
      <c r="D20" s="20">
        <v>1420.3366708998701</v>
      </c>
      <c r="E20" s="20">
        <v>1415.7797087738702</v>
      </c>
      <c r="F20" s="20">
        <v>1588.8791528598701</v>
      </c>
      <c r="G20" s="20">
        <v>1588.8403726438701</v>
      </c>
      <c r="H20" s="20">
        <v>1577.5602692848702</v>
      </c>
      <c r="I20" s="20">
        <v>1406.57</v>
      </c>
      <c r="J20" s="20">
        <v>1420.4</v>
      </c>
      <c r="K20" s="20">
        <v>1618.8963134158701</v>
      </c>
      <c r="L20" s="20">
        <v>1849.8401214208702</v>
      </c>
      <c r="M20" s="20">
        <v>1750.23420500987</v>
      </c>
      <c r="N20" s="20">
        <v>1750.92561807687</v>
      </c>
      <c r="O20" s="20">
        <v>1812.0424507938701</v>
      </c>
    </row>
    <row r="21" spans="1:15">
      <c r="A21" s="15">
        <v>19</v>
      </c>
      <c r="B21" s="16" t="s">
        <v>29</v>
      </c>
      <c r="C21" s="20">
        <v>6859.0976140572602</v>
      </c>
      <c r="D21" s="20">
        <v>6859.1378887917899</v>
      </c>
      <c r="E21" s="20">
        <v>6808.30013704065</v>
      </c>
      <c r="F21" s="20">
        <v>6612.3390135481695</v>
      </c>
      <c r="G21" s="20">
        <v>6648.7280047021695</v>
      </c>
      <c r="H21" s="20">
        <v>6460.4753874584503</v>
      </c>
      <c r="I21" s="20">
        <v>6679.12</v>
      </c>
      <c r="J21" s="20">
        <v>6695.5</v>
      </c>
      <c r="K21" s="20">
        <v>6670.7838837991703</v>
      </c>
      <c r="L21" s="20">
        <v>6778.1085771219996</v>
      </c>
      <c r="M21" s="20">
        <v>6867.8785893080003</v>
      </c>
      <c r="N21" s="20">
        <v>6902.1491566779996</v>
      </c>
      <c r="O21" s="20">
        <v>6894.6824480001696</v>
      </c>
    </row>
    <row r="22" spans="1:15">
      <c r="A22" s="18">
        <v>20</v>
      </c>
      <c r="B22" s="19" t="s">
        <v>30</v>
      </c>
      <c r="C22" s="60">
        <v>149095.39776105655</v>
      </c>
      <c r="D22" s="60">
        <v>148178.97614510541</v>
      </c>
      <c r="E22" s="60">
        <v>147359.77829337513</v>
      </c>
      <c r="F22" s="60">
        <v>144422.94536877432</v>
      </c>
      <c r="G22" s="60">
        <v>145301.0728084298</v>
      </c>
      <c r="H22" s="60">
        <v>144723.32885177236</v>
      </c>
      <c r="I22" s="60">
        <v>144383.07</v>
      </c>
      <c r="J22" s="60">
        <v>142500.43</v>
      </c>
      <c r="K22" s="60">
        <v>145657.14660442225</v>
      </c>
      <c r="L22" s="60">
        <v>147445.46237314024</v>
      </c>
      <c r="M22" s="60">
        <v>148946.68507638259</v>
      </c>
      <c r="N22" s="60">
        <v>148849.07517025052</v>
      </c>
      <c r="O22" s="60">
        <v>150047.87758970459</v>
      </c>
    </row>
    <row r="23" spans="1:15">
      <c r="A23" s="15">
        <v>21</v>
      </c>
      <c r="B23" s="16" t="s">
        <v>31</v>
      </c>
      <c r="C23" s="20">
        <v>628.83465066172994</v>
      </c>
      <c r="D23" s="20">
        <v>645.56493549340007</v>
      </c>
      <c r="E23" s="20">
        <v>855.81931976922999</v>
      </c>
      <c r="F23" s="20">
        <v>756.53272052912973</v>
      </c>
      <c r="G23" s="20">
        <v>669.07407453656981</v>
      </c>
      <c r="H23" s="20">
        <v>740.00337577123014</v>
      </c>
      <c r="I23" s="20">
        <v>610.96</v>
      </c>
      <c r="J23" s="20">
        <v>551.27</v>
      </c>
      <c r="K23" s="20">
        <v>605.31202081286028</v>
      </c>
      <c r="L23" s="20">
        <v>548.26059809133994</v>
      </c>
      <c r="M23" s="20">
        <v>639.6444660451599</v>
      </c>
      <c r="N23" s="20">
        <v>662.83455353741988</v>
      </c>
      <c r="O23" s="20">
        <v>621.99392954470011</v>
      </c>
    </row>
    <row r="24" spans="1:15">
      <c r="A24" s="15">
        <v>22</v>
      </c>
      <c r="B24" s="17" t="s">
        <v>32</v>
      </c>
      <c r="C24" s="20">
        <v>239.07359243549999</v>
      </c>
      <c r="D24" s="20">
        <v>205.99251075720238</v>
      </c>
      <c r="E24" s="20">
        <v>206.08572113731711</v>
      </c>
      <c r="F24" s="20">
        <v>224.90655855449367</v>
      </c>
      <c r="G24" s="20">
        <v>218.33275852055002</v>
      </c>
      <c r="H24" s="20">
        <v>235.35726133044403</v>
      </c>
      <c r="I24" s="20">
        <v>242.71</v>
      </c>
      <c r="J24" s="20">
        <v>243.86</v>
      </c>
      <c r="K24" s="20">
        <v>245.56370676875</v>
      </c>
      <c r="L24" s="20">
        <v>210.7134219213662</v>
      </c>
      <c r="M24" s="20">
        <v>246.01157897692002</v>
      </c>
      <c r="N24" s="20">
        <v>286.61605349300908</v>
      </c>
      <c r="O24" s="20">
        <v>292.39390738119999</v>
      </c>
    </row>
    <row r="25" spans="1:15">
      <c r="A25" s="15">
        <v>23</v>
      </c>
      <c r="B25" s="17" t="s">
        <v>33</v>
      </c>
      <c r="C25" s="20">
        <v>39.365051807085742</v>
      </c>
      <c r="D25" s="20">
        <v>39.188762718987576</v>
      </c>
      <c r="E25" s="20">
        <v>35.30657952955287</v>
      </c>
      <c r="F25" s="20">
        <v>40.153244616206322</v>
      </c>
      <c r="G25" s="20">
        <v>40.152983163529996</v>
      </c>
      <c r="H25" s="20">
        <v>41.955733923255963</v>
      </c>
      <c r="I25" s="20">
        <v>43.65</v>
      </c>
      <c r="J25" s="20">
        <v>44.67</v>
      </c>
      <c r="K25" s="20">
        <v>42.930396361059998</v>
      </c>
      <c r="L25" s="20">
        <v>32.511574928963789</v>
      </c>
      <c r="M25" s="20">
        <v>36.78194657121</v>
      </c>
      <c r="N25" s="20">
        <v>38.629417592720912</v>
      </c>
      <c r="O25" s="20">
        <v>37.89127857503</v>
      </c>
    </row>
    <row r="26" spans="1:15">
      <c r="A26" s="15">
        <v>24</v>
      </c>
      <c r="B26" s="17" t="s">
        <v>34</v>
      </c>
      <c r="C26" s="20">
        <v>1624.08374228204</v>
      </c>
      <c r="D26" s="20">
        <v>1476.1828419599999</v>
      </c>
      <c r="E26" s="20">
        <v>1553.8761372409999</v>
      </c>
      <c r="F26" s="20">
        <v>1624.5957309999999</v>
      </c>
      <c r="G26" s="20">
        <v>1591.688223055</v>
      </c>
      <c r="H26" s="20">
        <v>2677.991154030999</v>
      </c>
      <c r="I26" s="20">
        <v>2844.14</v>
      </c>
      <c r="J26" s="20">
        <v>2774.67</v>
      </c>
      <c r="K26" s="20">
        <v>2585.6276518300001</v>
      </c>
      <c r="L26" s="20">
        <v>2509.3528740973302</v>
      </c>
      <c r="M26" s="20">
        <v>2579.4200525772499</v>
      </c>
      <c r="N26" s="20">
        <v>2558.8725197312492</v>
      </c>
      <c r="O26" s="20">
        <v>2536.5927140272502</v>
      </c>
    </row>
    <row r="27" spans="1:15">
      <c r="A27" s="15">
        <v>25</v>
      </c>
      <c r="B27" s="16" t="s">
        <v>35</v>
      </c>
      <c r="C27" s="20">
        <v>50.207633449459998</v>
      </c>
      <c r="D27" s="20">
        <v>50.237852963949997</v>
      </c>
      <c r="E27" s="20">
        <v>48.18215353694</v>
      </c>
      <c r="F27" s="20">
        <v>45.932676545440003</v>
      </c>
      <c r="G27" s="20">
        <v>45.677298595780002</v>
      </c>
      <c r="H27" s="20">
        <v>46.350114867270001</v>
      </c>
      <c r="I27" s="20">
        <v>48.61</v>
      </c>
      <c r="J27" s="20">
        <v>231.51</v>
      </c>
      <c r="K27" s="20">
        <v>254.73367034699999</v>
      </c>
      <c r="L27" s="20">
        <v>262.74838935299999</v>
      </c>
      <c r="M27" s="20">
        <v>261.58110707499998</v>
      </c>
      <c r="N27" s="20">
        <v>261.85614539599999</v>
      </c>
      <c r="O27" s="20">
        <v>262.16475621199999</v>
      </c>
    </row>
    <row r="28" spans="1:15">
      <c r="A28" s="15">
        <v>26</v>
      </c>
      <c r="B28" s="16" t="s">
        <v>36</v>
      </c>
      <c r="C28" s="20">
        <v>303.02824314552004</v>
      </c>
      <c r="D28" s="20">
        <v>316.94573918707999</v>
      </c>
      <c r="E28" s="20">
        <v>303.02641708763002</v>
      </c>
      <c r="F28" s="20">
        <v>334.46195010402005</v>
      </c>
      <c r="G28" s="20">
        <v>344.41910831723999</v>
      </c>
      <c r="H28" s="20">
        <v>357.03651918622995</v>
      </c>
      <c r="I28" s="20">
        <v>422.56</v>
      </c>
      <c r="J28" s="20">
        <v>423.67</v>
      </c>
      <c r="K28" s="20">
        <v>444.09037641254997</v>
      </c>
      <c r="L28" s="20">
        <v>352.26758596427004</v>
      </c>
      <c r="M28" s="20">
        <v>351.33621105454</v>
      </c>
      <c r="N28" s="20">
        <v>356.73748393915997</v>
      </c>
      <c r="O28" s="20">
        <v>344.33546473236993</v>
      </c>
    </row>
    <row r="29" spans="1:15">
      <c r="A29" s="15">
        <v>27</v>
      </c>
      <c r="B29" s="16" t="s">
        <v>37</v>
      </c>
      <c r="C29" s="20">
        <v>381.28354567700001</v>
      </c>
      <c r="D29" s="20">
        <v>294.53152746500001</v>
      </c>
      <c r="E29" s="20">
        <v>501.57527175799999</v>
      </c>
      <c r="F29" s="20">
        <v>287.54821777126</v>
      </c>
      <c r="G29" s="20">
        <v>447.59088378726</v>
      </c>
      <c r="H29" s="20">
        <v>372.04097068395004</v>
      </c>
      <c r="I29" s="20">
        <v>366.96</v>
      </c>
      <c r="J29" s="20">
        <v>462.17</v>
      </c>
      <c r="K29" s="20">
        <v>526.46545798908005</v>
      </c>
      <c r="L29" s="20">
        <v>347.59544979108</v>
      </c>
      <c r="M29" s="20">
        <v>643.25142054308003</v>
      </c>
      <c r="N29" s="20">
        <v>420.45551436608002</v>
      </c>
      <c r="O29" s="20">
        <v>509.13875498008002</v>
      </c>
    </row>
    <row r="30" spans="1:15">
      <c r="A30" s="15">
        <v>28</v>
      </c>
      <c r="B30" s="16" t="s">
        <v>38</v>
      </c>
      <c r="C30" s="20">
        <v>1474.1673980416601</v>
      </c>
      <c r="D30" s="20">
        <v>1761.9855107457197</v>
      </c>
      <c r="E30" s="20">
        <v>1499.4883693386398</v>
      </c>
      <c r="F30" s="20">
        <v>1557.13003584743</v>
      </c>
      <c r="G30" s="20">
        <v>1572.61906163769</v>
      </c>
      <c r="H30" s="20">
        <v>1647.65883402024</v>
      </c>
      <c r="I30" s="20">
        <v>1492.44</v>
      </c>
      <c r="J30" s="20">
        <v>1626.1</v>
      </c>
      <c r="K30" s="20">
        <v>1320.0545743372597</v>
      </c>
      <c r="L30" s="20">
        <v>1372.60095349474</v>
      </c>
      <c r="M30" s="20">
        <v>1524.3509157392141</v>
      </c>
      <c r="N30" s="20">
        <v>1626.1888146847798</v>
      </c>
      <c r="O30" s="20">
        <v>1701.4716722580802</v>
      </c>
    </row>
    <row r="31" spans="1:15">
      <c r="A31" s="15">
        <v>29</v>
      </c>
      <c r="B31" s="16" t="s">
        <v>39</v>
      </c>
      <c r="C31" s="20">
        <v>42.029233361000003</v>
      </c>
      <c r="D31" s="20">
        <v>41.102320790999997</v>
      </c>
      <c r="E31" s="20">
        <v>93.369304936000006</v>
      </c>
      <c r="F31" s="20">
        <v>36.064381869000002</v>
      </c>
      <c r="G31" s="20">
        <v>46.370383109000002</v>
      </c>
      <c r="H31" s="20">
        <v>97.714369955999999</v>
      </c>
      <c r="I31" s="20">
        <v>34.72</v>
      </c>
      <c r="J31" s="20">
        <v>31.8</v>
      </c>
      <c r="K31" s="20">
        <v>90.457529938999997</v>
      </c>
      <c r="L31" s="20">
        <v>118.248131978</v>
      </c>
      <c r="M31" s="20">
        <v>127.53660597699999</v>
      </c>
      <c r="N31" s="20">
        <v>101.221654507</v>
      </c>
      <c r="O31" s="20">
        <v>103.38230125600001</v>
      </c>
    </row>
    <row r="32" spans="1:15">
      <c r="A32" s="18">
        <v>30</v>
      </c>
      <c r="B32" s="19" t="s">
        <v>40</v>
      </c>
      <c r="C32" s="21">
        <v>4742.7080390539104</v>
      </c>
      <c r="D32" s="21">
        <v>4831.7320020823399</v>
      </c>
      <c r="E32" s="21">
        <v>5096.7292743343105</v>
      </c>
      <c r="F32" s="21">
        <v>4907.3255168369797</v>
      </c>
      <c r="G32" s="21">
        <v>4975.9247747226191</v>
      </c>
      <c r="H32" s="21">
        <v>6216.1083337696209</v>
      </c>
      <c r="I32" s="21">
        <v>6106.74</v>
      </c>
      <c r="J32" s="21">
        <v>6389.74</v>
      </c>
      <c r="K32" s="21">
        <v>6115.2353847975592</v>
      </c>
      <c r="L32" s="21">
        <v>5754.29897962009</v>
      </c>
      <c r="M32" s="21">
        <v>6409.9143045593737</v>
      </c>
      <c r="N32" s="21">
        <v>6313.4121572474178</v>
      </c>
      <c r="O32" s="21">
        <v>6409.3647789667102</v>
      </c>
    </row>
    <row r="33" spans="1:15">
      <c r="A33" s="15">
        <v>31</v>
      </c>
      <c r="B33" s="16" t="s">
        <v>41</v>
      </c>
      <c r="C33" s="20">
        <v>236.11393334112</v>
      </c>
      <c r="D33" s="20">
        <v>235.50965268499999</v>
      </c>
      <c r="E33" s="20">
        <v>233.947599035</v>
      </c>
      <c r="F33" s="20">
        <v>233.330234209</v>
      </c>
      <c r="G33" s="20">
        <v>232.899572764</v>
      </c>
      <c r="H33" s="20">
        <v>237.52304485136</v>
      </c>
      <c r="I33" s="20">
        <v>239.74</v>
      </c>
      <c r="J33" s="20">
        <v>236.42</v>
      </c>
      <c r="K33" s="20">
        <v>240.31869398435998</v>
      </c>
      <c r="L33" s="20">
        <v>243.67047732735998</v>
      </c>
      <c r="M33" s="20">
        <v>243.09953904135998</v>
      </c>
      <c r="N33" s="20">
        <v>242.79371450935997</v>
      </c>
      <c r="O33" s="20">
        <v>243.72652946035998</v>
      </c>
    </row>
    <row r="34" spans="1:15">
      <c r="A34" s="15">
        <v>32</v>
      </c>
      <c r="B34" s="16" t="s">
        <v>42</v>
      </c>
      <c r="C34" s="20">
        <v>24.800512683000001</v>
      </c>
      <c r="D34" s="20">
        <v>24.785990210169999</v>
      </c>
      <c r="E34" s="20">
        <v>21.706009090330003</v>
      </c>
      <c r="F34" s="20">
        <v>21.250718147569998</v>
      </c>
      <c r="G34" s="20">
        <v>21.907133930830003</v>
      </c>
      <c r="H34" s="20">
        <v>21.381725901506659</v>
      </c>
      <c r="I34" s="20">
        <v>20.48</v>
      </c>
      <c r="J34" s="20">
        <v>20.41</v>
      </c>
      <c r="K34" s="20">
        <v>19.823571303010002</v>
      </c>
      <c r="L34" s="20">
        <v>19.44283394384</v>
      </c>
      <c r="M34" s="20">
        <v>19.336332850503997</v>
      </c>
      <c r="N34" s="20">
        <v>19.012574441505002</v>
      </c>
      <c r="O34" s="20">
        <v>18.510019435339998</v>
      </c>
    </row>
    <row r="35" spans="1:15">
      <c r="A35" s="15">
        <v>33</v>
      </c>
      <c r="B35" s="16" t="s">
        <v>43</v>
      </c>
      <c r="C35" s="20">
        <v>12.371023249495002</v>
      </c>
      <c r="D35" s="20">
        <v>12.283097166479999</v>
      </c>
      <c r="E35" s="20">
        <v>12.546313386709999</v>
      </c>
      <c r="F35" s="20">
        <v>12.076523229620001</v>
      </c>
      <c r="G35" s="20">
        <v>12.06047056902</v>
      </c>
      <c r="H35" s="20">
        <v>12.012242517249991</v>
      </c>
      <c r="I35" s="20">
        <v>11.74</v>
      </c>
      <c r="J35" s="20">
        <v>13.13</v>
      </c>
      <c r="K35" s="20">
        <v>13.15861083633</v>
      </c>
      <c r="L35" s="20">
        <v>16.335834007750002</v>
      </c>
      <c r="M35" s="20">
        <v>16.035762753860002</v>
      </c>
      <c r="N35" s="20">
        <v>15.653024829805</v>
      </c>
      <c r="O35" s="20">
        <v>16.005686615559998</v>
      </c>
    </row>
    <row r="36" spans="1:15">
      <c r="A36" s="15">
        <v>34</v>
      </c>
      <c r="B36" s="16" t="s">
        <v>44</v>
      </c>
      <c r="C36" s="20">
        <v>7.4772663133849999</v>
      </c>
      <c r="D36" s="20">
        <v>7.3326964982599998</v>
      </c>
      <c r="E36" s="20">
        <v>7.30120735655</v>
      </c>
      <c r="F36" s="20">
        <v>7.1156236416700001</v>
      </c>
      <c r="G36" s="20">
        <v>7.1216732494000006</v>
      </c>
      <c r="H36" s="20">
        <v>7.0881699138399998</v>
      </c>
      <c r="I36" s="20">
        <v>7.19</v>
      </c>
      <c r="J36" s="20">
        <v>7.09</v>
      </c>
      <c r="K36" s="20">
        <v>9.1986612237699905</v>
      </c>
      <c r="L36" s="20">
        <v>9.6304465561800008</v>
      </c>
      <c r="M36" s="20">
        <v>9.6086576411199989</v>
      </c>
      <c r="N36" s="20">
        <v>9.7238809888999995</v>
      </c>
      <c r="O36" s="20">
        <v>10.030876419309999</v>
      </c>
    </row>
    <row r="37" spans="1:15">
      <c r="A37" s="15">
        <v>35</v>
      </c>
      <c r="B37" s="16" t="s">
        <v>45</v>
      </c>
      <c r="C37" s="20">
        <v>9.0543905700000007</v>
      </c>
      <c r="D37" s="20">
        <v>8.6842066800000008</v>
      </c>
      <c r="E37" s="20">
        <v>17.585499999</v>
      </c>
      <c r="F37" s="20">
        <v>17.351279597000001</v>
      </c>
      <c r="G37" s="20">
        <v>18.186815433</v>
      </c>
      <c r="H37" s="20">
        <v>18.264715658</v>
      </c>
      <c r="I37" s="20">
        <v>19.96</v>
      </c>
      <c r="J37" s="20">
        <v>20.010000000000002</v>
      </c>
      <c r="K37" s="20">
        <v>11.462798054</v>
      </c>
      <c r="L37" s="20">
        <v>11.990956881000001</v>
      </c>
      <c r="M37" s="20">
        <v>12.177637973</v>
      </c>
      <c r="N37" s="20">
        <v>12.096957700000001</v>
      </c>
      <c r="O37" s="20">
        <v>12.076303708999999</v>
      </c>
    </row>
    <row r="38" spans="1:15">
      <c r="A38" s="18">
        <v>36</v>
      </c>
      <c r="B38" s="19" t="s">
        <v>46</v>
      </c>
      <c r="C38" s="60">
        <v>289.81712615700002</v>
      </c>
      <c r="D38" s="60">
        <v>288.59564323991003</v>
      </c>
      <c r="E38" s="60">
        <v>293.08662886759004</v>
      </c>
      <c r="F38" s="60">
        <v>291.12437882486</v>
      </c>
      <c r="G38" s="60">
        <v>292.17566594624998</v>
      </c>
      <c r="H38" s="60">
        <v>296.26989884195666</v>
      </c>
      <c r="I38" s="60">
        <v>299.11</v>
      </c>
      <c r="J38" s="60">
        <v>297.07</v>
      </c>
      <c r="K38" s="60">
        <v>293.96233540146994</v>
      </c>
      <c r="L38" s="60">
        <v>301.07054871612996</v>
      </c>
      <c r="M38" s="60">
        <v>300.25793025984399</v>
      </c>
      <c r="N38" s="60">
        <v>299.28015246957</v>
      </c>
      <c r="O38" s="60">
        <v>300.34941563957</v>
      </c>
    </row>
    <row r="39" spans="1:15">
      <c r="A39" s="18">
        <v>37</v>
      </c>
      <c r="B39" s="19" t="s">
        <v>47</v>
      </c>
      <c r="C39" s="60">
        <v>473.29172817034004</v>
      </c>
      <c r="D39" s="60">
        <v>489.42999466084001</v>
      </c>
      <c r="E39" s="60">
        <v>543.68960494212001</v>
      </c>
      <c r="F39" s="60">
        <v>631.27898267578007</v>
      </c>
      <c r="G39" s="60">
        <v>627.18751443511997</v>
      </c>
      <c r="H39" s="60">
        <v>649.57454108755007</v>
      </c>
      <c r="I39" s="60">
        <v>676.04</v>
      </c>
      <c r="J39" s="60">
        <v>676.16</v>
      </c>
      <c r="K39" s="60">
        <v>690.58551097511997</v>
      </c>
      <c r="L39" s="60">
        <v>522.40223371814</v>
      </c>
      <c r="M39" s="60">
        <v>513.54433427557001</v>
      </c>
      <c r="N39" s="60">
        <v>509.06750518612006</v>
      </c>
      <c r="O39" s="60">
        <v>487.23213118012006</v>
      </c>
    </row>
    <row r="40" spans="1:15">
      <c r="A40" s="18">
        <v>38</v>
      </c>
      <c r="B40" s="19" t="s">
        <v>48</v>
      </c>
      <c r="C40" s="60">
        <v>154601.21465443779</v>
      </c>
      <c r="D40" s="60">
        <v>153788.73378508849</v>
      </c>
      <c r="E40" s="60">
        <v>153293.28380151917</v>
      </c>
      <c r="F40" s="60">
        <v>150252.67424711195</v>
      </c>
      <c r="G40" s="60">
        <v>151196.36076353386</v>
      </c>
      <c r="H40" s="60">
        <v>151885.28162547151</v>
      </c>
      <c r="I40" s="60">
        <v>151464.95999999999</v>
      </c>
      <c r="J40" s="60">
        <v>149863.41</v>
      </c>
      <c r="K40" s="60">
        <v>152756.92983559641</v>
      </c>
      <c r="L40" s="60">
        <v>154023.23413519462</v>
      </c>
      <c r="M40" s="60">
        <v>156170.40164547737</v>
      </c>
      <c r="N40" s="60">
        <v>155970.83498515363</v>
      </c>
      <c r="O40" s="60">
        <v>157244.823915491</v>
      </c>
    </row>
    <row r="41" spans="1:15">
      <c r="A41" s="15">
        <v>39</v>
      </c>
      <c r="B41" s="16" t="s">
        <v>49</v>
      </c>
      <c r="C41" s="20">
        <v>107.34779323697001</v>
      </c>
      <c r="D41" s="20">
        <v>114.33864457027001</v>
      </c>
      <c r="E41" s="20">
        <v>147.82664674427002</v>
      </c>
      <c r="F41" s="20">
        <v>136.89809619030001</v>
      </c>
      <c r="G41" s="20">
        <v>139.77718647027001</v>
      </c>
      <c r="H41" s="20">
        <v>132.74319709327</v>
      </c>
      <c r="I41" s="20">
        <v>130.49</v>
      </c>
      <c r="J41" s="20">
        <v>129.93</v>
      </c>
      <c r="K41" s="20">
        <v>129.16734187726999</v>
      </c>
      <c r="L41" s="20">
        <v>142.30335195323002</v>
      </c>
      <c r="M41" s="20">
        <v>117.69813357236001</v>
      </c>
      <c r="N41" s="20">
        <v>127.53826853755</v>
      </c>
      <c r="O41" s="20">
        <v>161.34317989627002</v>
      </c>
    </row>
    <row r="42" spans="1:15">
      <c r="A42" s="15">
        <v>40</v>
      </c>
      <c r="B42" s="16" t="s">
        <v>50</v>
      </c>
      <c r="C42" s="20">
        <v>183.18211784600001</v>
      </c>
      <c r="D42" s="20">
        <v>248.26549068700001</v>
      </c>
      <c r="E42" s="20">
        <v>252.324945071</v>
      </c>
      <c r="F42" s="20">
        <v>234.88833611699999</v>
      </c>
      <c r="G42" s="20">
        <v>288.197917082</v>
      </c>
      <c r="H42" s="20">
        <v>270.74759717900002</v>
      </c>
      <c r="I42" s="20">
        <v>167.97</v>
      </c>
      <c r="J42" s="20">
        <v>170.93</v>
      </c>
      <c r="K42" s="20">
        <v>160.02592672</v>
      </c>
      <c r="L42" s="20">
        <v>84.945515865000004</v>
      </c>
      <c r="M42" s="20">
        <v>152.06060113749999</v>
      </c>
      <c r="N42" s="20">
        <v>211.84818859200001</v>
      </c>
      <c r="O42" s="20">
        <v>127.12988060799999</v>
      </c>
    </row>
    <row r="43" spans="1:15">
      <c r="A43" s="15">
        <v>41</v>
      </c>
      <c r="B43" s="16" t="s">
        <v>51</v>
      </c>
      <c r="C43" s="20">
        <v>343.98706391910997</v>
      </c>
      <c r="D43" s="20">
        <v>355.57963268942001</v>
      </c>
      <c r="E43" s="20">
        <v>349.71339228211997</v>
      </c>
      <c r="F43" s="20">
        <v>385.57379408428005</v>
      </c>
      <c r="G43" s="20">
        <v>362.22375692198</v>
      </c>
      <c r="H43" s="20">
        <v>329.95720544467997</v>
      </c>
      <c r="I43" s="20">
        <v>305.39</v>
      </c>
      <c r="J43" s="20">
        <v>289.72000000000003</v>
      </c>
      <c r="K43" s="20">
        <v>268.29536898994002</v>
      </c>
      <c r="L43" s="20">
        <v>262.78605968713998</v>
      </c>
      <c r="M43" s="20">
        <v>293.40706401532998</v>
      </c>
      <c r="N43" s="20">
        <v>397.63346248878003</v>
      </c>
      <c r="O43" s="20">
        <v>372.56007097016004</v>
      </c>
    </row>
    <row r="44" spans="1:15">
      <c r="A44" s="15">
        <v>42</v>
      </c>
      <c r="B44" s="16" t="s">
        <v>52</v>
      </c>
      <c r="C44" s="20">
        <v>229.13067720684001</v>
      </c>
      <c r="D44" s="20">
        <v>196.16135249566665</v>
      </c>
      <c r="E44" s="20">
        <v>185.82641742316997</v>
      </c>
      <c r="F44" s="20">
        <v>172.25922081826002</v>
      </c>
      <c r="G44" s="20">
        <v>163.40720183226</v>
      </c>
      <c r="H44" s="20">
        <v>163.18658443654002</v>
      </c>
      <c r="I44" s="20">
        <v>168.45</v>
      </c>
      <c r="J44" s="20">
        <v>163.37</v>
      </c>
      <c r="K44" s="20">
        <v>173.07602115393999</v>
      </c>
      <c r="L44" s="20">
        <v>286.14724996033999</v>
      </c>
      <c r="M44" s="20">
        <v>259.71100348868998</v>
      </c>
      <c r="N44" s="20">
        <v>249.37854514305999</v>
      </c>
      <c r="O44" s="20">
        <v>236.73469363452</v>
      </c>
    </row>
    <row r="45" spans="1:15">
      <c r="A45" s="15">
        <v>43</v>
      </c>
      <c r="B45" s="16" t="s">
        <v>53</v>
      </c>
      <c r="C45" s="20">
        <v>374.5291599345</v>
      </c>
      <c r="D45" s="20">
        <v>328.73447727950003</v>
      </c>
      <c r="E45" s="20">
        <v>408.93896916249997</v>
      </c>
      <c r="F45" s="20">
        <v>349.31876085951001</v>
      </c>
      <c r="G45" s="20">
        <v>343.98267828194003</v>
      </c>
      <c r="H45" s="20">
        <v>342.05833854843002</v>
      </c>
      <c r="I45" s="20">
        <v>328.68</v>
      </c>
      <c r="J45" s="20">
        <v>318.17</v>
      </c>
      <c r="K45" s="20">
        <v>331.89046028903005</v>
      </c>
      <c r="L45" s="20">
        <v>311.87687593756999</v>
      </c>
      <c r="M45" s="20">
        <v>283.18577787602004</v>
      </c>
      <c r="N45" s="20">
        <v>276.75073673198</v>
      </c>
      <c r="O45" s="20">
        <v>280.41958839750998</v>
      </c>
    </row>
    <row r="46" spans="1:15">
      <c r="A46" s="18">
        <v>44</v>
      </c>
      <c r="B46" s="19" t="s">
        <v>55</v>
      </c>
      <c r="C46" s="60">
        <v>1238.1768121434202</v>
      </c>
      <c r="D46" s="60">
        <v>1243.0795977218565</v>
      </c>
      <c r="E46" s="60">
        <v>1344.6303706830602</v>
      </c>
      <c r="F46" s="60">
        <v>1278.9382080693501</v>
      </c>
      <c r="G46" s="60">
        <v>1297.58874058845</v>
      </c>
      <c r="H46" s="60">
        <v>1238.69292270192</v>
      </c>
      <c r="I46" s="60">
        <v>1100.98</v>
      </c>
      <c r="J46" s="60">
        <v>1072.1199999999999</v>
      </c>
      <c r="K46" s="60">
        <v>1062.4551190301802</v>
      </c>
      <c r="L46" s="60">
        <v>1088.0590534032801</v>
      </c>
      <c r="M46" s="60">
        <v>1106.0625800898999</v>
      </c>
      <c r="N46" s="60">
        <v>1263.1492014933701</v>
      </c>
      <c r="O46" s="60">
        <v>1178.18741350646</v>
      </c>
    </row>
    <row r="47" spans="1:15">
      <c r="A47" s="18">
        <v>45</v>
      </c>
      <c r="B47" s="19" t="s">
        <v>54</v>
      </c>
      <c r="C47" s="60">
        <v>153363.03784229438</v>
      </c>
      <c r="D47" s="60">
        <v>152545.65418736666</v>
      </c>
      <c r="E47" s="60">
        <v>151948.6534308361</v>
      </c>
      <c r="F47" s="60">
        <v>148973.73603904256</v>
      </c>
      <c r="G47" s="60">
        <v>149898.77202294537</v>
      </c>
      <c r="H47" s="60">
        <v>150646.58870276957</v>
      </c>
      <c r="I47" s="60">
        <v>150363.98000000001</v>
      </c>
      <c r="J47" s="60">
        <v>148791.29</v>
      </c>
      <c r="K47" s="60">
        <v>151694.47471656621</v>
      </c>
      <c r="L47" s="60">
        <v>152935.17508179136</v>
      </c>
      <c r="M47" s="60">
        <v>155064.33906538747</v>
      </c>
      <c r="N47" s="60">
        <v>154707.68578366024</v>
      </c>
      <c r="O47" s="60">
        <v>156066.63650198453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DDC9D8-2E73-409A-8116-DD5C20CE018B}"/>
</file>

<file path=customXml/itemProps2.xml><?xml version="1.0" encoding="utf-8"?>
<ds:datastoreItem xmlns:ds="http://schemas.openxmlformats.org/officeDocument/2006/customXml" ds:itemID="{ED71EFE1-D9A3-498E-874A-1C96FED93634}"/>
</file>

<file path=customXml/itemProps3.xml><?xml version="1.0" encoding="utf-8"?>
<ds:datastoreItem xmlns:ds="http://schemas.openxmlformats.org/officeDocument/2006/customXml" ds:itemID="{B15795AB-0D66-4321-9A4A-BF1F4488C2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Carina Anandilla</cp:lastModifiedBy>
  <cp:lastPrinted>2018-02-22T06:36:28Z</cp:lastPrinted>
  <dcterms:created xsi:type="dcterms:W3CDTF">2016-02-26T02:07:15Z</dcterms:created>
  <dcterms:modified xsi:type="dcterms:W3CDTF">2019-04-25T09:30:59Z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