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24226"/>
  <mc:AlternateContent xmlns:mc="http://schemas.openxmlformats.org/markup-compatibility/2006">
    <mc:Choice Requires="x15">
      <x15ac:absPath xmlns:x15ac="http://schemas.microsoft.com/office/spreadsheetml/2010/11/ac" url="D:\File Didik Kerjaan\File\DPDS\PVML dan Penjaminan\Lapbul PVML dan Penjaminan\2024\November 2024\Statistik November 2024\"/>
    </mc:Choice>
  </mc:AlternateContent>
  <xr:revisionPtr revIDLastSave="0" documentId="13_ncr:1_{883184B4-6F12-4BF2-8CC1-234B53AF780C}" xr6:coauthVersionLast="47" xr6:coauthVersionMax="47" xr10:uidLastSave="{00000000-0000-0000-0000-000000000000}"/>
  <bookViews>
    <workbookView xWindow="-110" yWindow="-110" windowWidth="19420" windowHeight="11500" tabRatio="872" firstSheet="4" activeTab="13" xr2:uid="{00000000-000D-0000-FFFF-FFFF00000000}"/>
  </bookViews>
  <sheets>
    <sheet name="Cover" sheetId="29" r:id="rId1"/>
    <sheet name="Disclaimer" sheetId="124" r:id="rId2"/>
    <sheet name="Foreword" sheetId="31" r:id="rId3"/>
    <sheet name="Glossary" sheetId="33" r:id="rId4"/>
    <sheet name="Abbreviation" sheetId="34" r:id="rId5"/>
    <sheet name="1 " sheetId="120" r:id="rId6"/>
    <sheet name="2" sheetId="118" r:id="rId7"/>
    <sheet name="3" sheetId="119" r:id="rId8"/>
    <sheet name="4" sheetId="74" r:id="rId9"/>
    <sheet name="5" sheetId="103" r:id="rId10"/>
    <sheet name="6" sheetId="122" r:id="rId11"/>
    <sheet name="7" sheetId="77" r:id="rId12"/>
    <sheet name="8" sheetId="115" r:id="rId13"/>
    <sheet name="9" sheetId="123" r:id="rId14"/>
    <sheet name="10" sheetId="104" r:id="rId15"/>
    <sheet name="11" sheetId="106" r:id="rId16"/>
    <sheet name="12" sheetId="107" r:id="rId17"/>
    <sheet name="13" sheetId="108" r:id="rId18"/>
    <sheet name="14" sheetId="110" r:id="rId19"/>
    <sheet name="15" sheetId="111" r:id="rId20"/>
    <sheet name="16" sheetId="112" r:id="rId21"/>
    <sheet name="17" sheetId="113" r:id="rId22"/>
    <sheet name="18" sheetId="114" r:id="rId23"/>
    <sheet name="Overview LPBBTI Syariah" sheetId="125" r:id="rId24"/>
  </sheets>
  <externalReferences>
    <externalReference r:id="rId25"/>
    <externalReference r:id="rId26"/>
    <externalReference r:id="rId27"/>
    <externalReference r:id="rId28"/>
    <externalReference r:id="rId29"/>
    <externalReference r:id="rId30"/>
  </externalReferences>
  <definedNames>
    <definedName name="admin_tombol">"Button 11"</definedName>
    <definedName name="APERD">OFFSET(#REF!,COUNTA(#REF!)-1,0,-MIN([0]!Length,COUNTA(#REF!)-1),1)</definedName>
    <definedName name="BIRATE">OFFSET('[1]udah copas spesial'!$M$4,0,0,COUNTA('[1]udah copas spesial'!$M$4:'[1]udah copas spesial'!$M$10000),1)</definedName>
    <definedName name="ccmp_index">OFFSET('[1]udah copas spesial'!$CA$4,0,0,COUNTA('[1]udah copas spesial'!$CA$4:'[1]udah copas spesial'!$CA$10000),1)</definedName>
    <definedName name="CDGKP">[2]MASTER!$AS:$AS</definedName>
    <definedName name="cla_comdty">OFFSET('[1]udah copas spesial'!$BQ$4,0,0,COUNTA('[1]udah copas spesial'!$BQ$4:'[1]udah copas spesial'!$BQ$10000),1)</definedName>
    <definedName name="clspaune_index">OFFSET('[1]udah copas spesial'!$BW$4,0,0,COUNTA('[1]udah copas spesial'!$BW$4:'[1]udah copas spesial'!$BW$10000),1)</definedName>
    <definedName name="dax_index">OFFSET('[1]udah copas spesial'!$CG$4,0,0,COUNTA('[1]udah copas spesial'!$CG$4:'[1]udah copas spesial'!$CG$10000),1)</definedName>
    <definedName name="dbx_index">OFFSET('[1]udah copas spesial'!$AQ$4,0,0,COUNTA('[1]udah copas spesial'!$AQ$4:'[1]udah copas spesial'!$AQ$10000),1)</definedName>
    <definedName name="depositoRp">OFFSET('[1]udah copas spesial'!$O$4,0,0,COUNTA('[1]udah copas spesial'!$O$4:'[1]udah copas spesial'!$O$10000),1)</definedName>
    <definedName name="depositoUSD">OFFSET('[1]udah copas spesial'!$Q$4,0,0,COUNTA('[1]udah copas spesial'!$Q$4:'[1]udah copas spesial'!$Q$10000),1)</definedName>
    <definedName name="EKTLKP">[2]MASTER!$AU:$AU</definedName>
    <definedName name="Foreign_Buy">OFFSET('[3]Graph Volume Transaksi'!tgl_trans_asing,0,6)</definedName>
    <definedName name="Foreign_Sell">OFFSET('[3]Graph Volume Transaksi'!tgl_trans_asing,0,7)</definedName>
    <definedName name="FSRKJERKTUEO4U">#N/A</definedName>
    <definedName name="fssti_index">OFFSET('[1]udah copas spesial'!$CQ$4,0,0,COUNTA('[1]udah copas spesial'!$CQ$4:'[1]udah copas spesial'!$CQ$10000),1)</definedName>
    <definedName name="HFJDHRTJERT">#N/A</definedName>
    <definedName name="hsi_index">OFFSET('[1]udah copas spesial'!$CK$4,0,0,COUNTA('[1]udah copas spesial'!$CK$4:'[1]udah copas spesial'!$CK$10000),1)</definedName>
    <definedName name="IDBALTOL_index">OFFSET('[1]udah copas spesial'!$AG$4,0,0,COUNTA('[1]udah copas spesial'!$AG$4:'[1]udah copas spesial'!$AG$10000),1)</definedName>
    <definedName name="IDGFA_index">OFFSET('[1]udah copas spesial'!$AE$4,0,0,COUNTA('[1]udah copas spesial'!$AE$4:'[1]udah copas spesial'!$AE$10000),1)</definedName>
    <definedName name="ihsg">OFFSET([3]!tgl_rp,0,1)</definedName>
    <definedName name="IHSGcopas">OFFSET('[1]udah copas spesial'!$AI$4,0,0,COUNTA('[1]udah copas spesial'!$AI$4:'[1]udah copas spesial'!$AI$10000),1)</definedName>
    <definedName name="IJFD">[4]MASTER!$BB:$BB</definedName>
    <definedName name="IJGD">[4]MASTER!$BA:$BA</definedName>
    <definedName name="IJLAIN">[4]MASTER!$BC:$BC</definedName>
    <definedName name="indu_index">OFFSET('[1]udah copas spesial'!$BY$4,0,0,COUNTA('[1]udah copas spesial'!$BY$4:'[1]udah copas spesial'!$BY$10000),1)</definedName>
    <definedName name="jakagri">OFFSET('[1]udah copas spesial'!$BI$4,0,0,COUNTA('[1]udah copas spesial'!$BI$4:'[1]udah copas spesial'!$BI$10000),1)</definedName>
    <definedName name="jakbind">OFFSET('[1]udah copas spesial'!$BE$4,0,0,COUNTA('[1]udah copas spesial'!$BE$4:'[1]udah copas spesial'!$BE$10000),1)</definedName>
    <definedName name="jakcons">OFFSET('[1]udah copas spesial'!$AW$4,0,0,COUNTA('[1]udah copas spesial'!$AW$4:'[1]udah copas spesial'!$AW$10000),1)</definedName>
    <definedName name="jakfin">OFFSET('[1]udah copas spesial'!$AS$4,0,0,COUNTA('[1]udah copas spesial'!$AS$4:'[1]udah copas spesial'!$AS$10000),1)</definedName>
    <definedName name="jakinfr">OFFSET('[1]udah copas spesial'!$AU$4,0,0,COUNTA('[1]udah copas spesial'!$AU$4:'[1]udah copas spesial'!$AU$10000),1)</definedName>
    <definedName name="jakmind">OFFSET('[1]udah copas spesial'!$BA$4,0,0,COUNTA('[1]udah copas spesial'!$BA$4:'[1]udah copas spesial'!$BA$10000),1)</definedName>
    <definedName name="jakmine">OFFSET('[1]udah copas spesial'!$BC$4,0,0,COUNTA('[1]udah copas spesial'!$BC$4:'[1]udah copas spesial'!$BC$10000),1)</definedName>
    <definedName name="jakprop">OFFSET('[1]udah copas spesial'!$BG$4,0,0,COUNTA('[1]udah copas spesial'!$BG$4:'[1]udah copas spesial'!$BG$10000),1)</definedName>
    <definedName name="jaktrad">OFFSET('[1]udah copas spesial'!$AY$4,0,0,COUNTA('[1]udah copas spesial'!$AY$4:'[1]udah copas spesial'!$AY$10000),1)</definedName>
    <definedName name="jamctotl_index">OFFSET('[1]udah copas spesial'!$BK$4,0,0,COUNTA('[1]udah copas spesial'!$BK$4:'[1]udah copas spesial'!$BK$10000),1)</definedName>
    <definedName name="JII">OFFSET('[1]udah copas spesial'!$AM$4,0,0,COUNTA('[1]udah copas spesial'!$AM$4:'[1]udah copas spesial'!$AM$10000),1)</definedName>
    <definedName name="KFDSKJFKSJRKWJER">OFFSET('[5]ihsg kurs market cap'!$E$107,0,0,COUNTA('[5]ihsg kurs market cap'!$E$107:'[5]ihsg kurs market cap'!#REF!),1)</definedName>
    <definedName name="klci_index">OFFSET('[1]udah copas spesial'!$CS$4,0,0,COUNTA('[1]udah copas spesial'!$CS$4:'[1]udah copas spesial'!$CS$10000),1)</definedName>
    <definedName name="kospi_index">OFFSET('[1]udah copas spesial'!$CO$4,0,0,COUNTA('[1]udah copas spesial'!$CO$4:'[1]udah copas spesial'!$CO$10000),1)</definedName>
    <definedName name="kou2_comdty">OFFSET('[1]udah copas spesial'!$BS$4,0,0,COUNTA('[1]udah copas spesial'!$BS$4:'[1]udah copas spesial'!$BS$10000),1)</definedName>
    <definedName name="kredit_rupiah">OFFSET('[1]udah copas spesial'!$S$4,0,0,COUNTA('[1]udah copas spesial'!$S$4:'[1]udah copas spesial'!$S$10000),1)</definedName>
    <definedName name="kredit_USD">OFFSET('[1]udah copas spesial'!$U$4,0,0,COUNTA('[1]udah copas spesial'!$U$4:'[1]udah copas spesial'!$U$10000),1)</definedName>
    <definedName name="Length">#REF!</definedName>
    <definedName name="LIEK">[6]MASTER!$AX:$AX</definedName>
    <definedName name="LQ45copas">OFFSET('[1]udah copas spesial'!$AK$4,0,0,COUNTA('[1]udah copas spesial'!$AK$4:'[1]udah copas spesial'!$AK$10000),1)</definedName>
    <definedName name="marketcap">OFFSET(#REF!,0,0,COUNTA(#REF!:#REF!),1)</definedName>
    <definedName name="mbx_index">OFFSET('[1]udah copas spesial'!$AO$4,0,0,COUNTA('[1]udah copas spesial'!$AO$4:'[1]udah copas spesial'!$AO$10000),1)</definedName>
    <definedName name="nab_rp">OFFSET([3]!tgl_NAB,0,2)</definedName>
    <definedName name="Net_Flow">OFFSET('[3]Graph Volume Transaksi'!tgl_trans_asing,0,1)</definedName>
    <definedName name="Net_Foreign_Buy">OFFSET(#REF!,0,0,COUNTA(#REF!:#REF!),1)</definedName>
    <definedName name="Net_Foreign_Sell">OFFSET(#REF!,0,0,COUNTA(#REF!:#REF!),1)</definedName>
    <definedName name="net_redempt">OFFSET([3]!tgl_NAB,0,3)</definedName>
    <definedName name="NHFJHJRHER">OFFSET([1]NAB!$A$2,COUNTA([1]NAB!$A:$A)-1,0,-MIN(Length,COUNTA([1]NAB!$A:$A)-1),1)</definedName>
    <definedName name="NilaiTukar">OFFSET('[5]ihsg kurs market cap'!$E$107,0,0,COUNTA('[5]ihsg kurs market cap'!$E$107:'[5]ihsg kurs market cap'!#REF!),1)</definedName>
    <definedName name="nky_index">OFFSET('[1]udah copas spesial'!$CI$4,0,0,COUNTA('[1]udah copas spesial'!$CI$4:'[1]udah copas spesial'!$CI$10000),1)</definedName>
    <definedName name="nya_index">OFFSET('[1]udah copas spesial'!$CC$4,0,0,COUNTA('[1]udah copas spesial'!$CC$4:'[1]udah copas spesial'!$CC$10000),1)</definedName>
    <definedName name="Obligasi_tombol">"Button 10"</definedName>
    <definedName name="PER">[2]MASTER!$A:$A</definedName>
    <definedName name="_xlnm.Print_Area" localSheetId="5">'1 '!#REF!</definedName>
    <definedName name="_xlnm.Print_Area" localSheetId="16">'12'!$A$1:$B$38</definedName>
    <definedName name="_xlnm.Print_Area" localSheetId="0">Cover!$A$1:$C$96</definedName>
    <definedName name="_xlnm.Print_Area" localSheetId="1">Disclaimer!$A$1:$N$22</definedName>
    <definedName name="Rp_Euro">OFFSET('[1]udah copas spesial'!$Y$4,0,0,COUNTA('[1]udah copas spesial'!$Y$4:'[1]udah copas spesial'!$Y$10000),1)</definedName>
    <definedName name="Rp_GBP">OFFSET('[1]udah copas spesial'!$AA$4,0,0,COUNTA('[1]udah copas spesial'!$AA$4:'[1]udah copas spesial'!$AA$10000),1)</definedName>
    <definedName name="Rp_JPY">OFFSET('[1]udah copas spesial'!$AC$4,0,0,COUNTA('[1]udah copas spesial'!$AC$4:'[1]udah copas spesial'!$AC$10000),1)</definedName>
    <definedName name="Rp_sheet">OFFSET([3]!tgl_rp,0,2)</definedName>
    <definedName name="Rp_USD">OFFSET('[1]udah copas spesial'!$W$4,0,0,COUNTA('[1]udah copas spesial'!$W$4:'[1]udah copas spesial'!$W$10000),1)</definedName>
    <definedName name="s">OFFSET(#REF!,COUNTA(#REF!)-1,0,-MIN([0]!Length,COUNTA(#REF!)-1),1)</definedName>
    <definedName name="set_index">OFFSET('[1]udah copas spesial'!$CU$4,0,0,COUNTA('[1]udah copas spesial'!$CU$4:'[1]udah copas spesial'!$CU$10000),1)</definedName>
    <definedName name="shcomp_index">OFFSET('[1]udah copas spesial'!$CM$4,0,0,COUNTA('[1]udah copas spesial'!$CM$4:'[1]udah copas spesial'!$CM$10000),1)</definedName>
    <definedName name="SHUB">[2]MASTER!$AT:$AT</definedName>
    <definedName name="SMKS">[2]MASTER!$AR:$AR</definedName>
    <definedName name="SMPK">[2]MASTER!$AP:$AP</definedName>
    <definedName name="SMWJ">[2]MASTER!$AQ:$AQ</definedName>
    <definedName name="Start_tombol">"Button 9"</definedName>
    <definedName name="tgl_NAB">OFFSET([1]NAB!$A$2,COUNTA([1]NAB!$A:$A)-1,0,-MIN(Length,COUNTA([1]NAB!$A:$A)-1),1)</definedName>
    <definedName name="tgl_rp">OFFSET([1]Rp!$G$2,COUNTA([1]Rp!$G:$G)-1,0,-MIN(Length,COUNTA([1]Rp!$G:$G)-1),1)</definedName>
    <definedName name="tgl_trans_asing">OFFSET(#REF!,COUNTA(#REF!)-1,0,-MIN(Length,COUNTA(#REF!)-1),1)</definedName>
    <definedName name="ukx_index">OFFSET('[1]udah copas spesial'!$CE$4,0,0,COUNTA('[1]udah copas spesial'!$CE$4:'[1]udah copas spesial'!$CE$10000),1)</definedName>
    <definedName name="valij_index">OFFSET('[1]udah copas spesial'!$BO$4,0,0,COUNTA('[1]udah copas spesial'!$BO$4:'[1]udah copas spesial'!$BO$10000),1)</definedName>
    <definedName name="volij_index">OFFSET('[1]udah copas spesial'!$BM$4,0,0,COUNTA('[1]udah copas spesial'!$BM$4:'[1]udah copas spesial'!$BM$10000),1)</definedName>
    <definedName name="xau_curncy">OFFSET('[1]udah copas spesial'!$BU$4,0,0,COUNTA('[1]udah copas spesial'!$BU$4:'[1]udah copas spesial'!$BU$10000),1)</definedName>
    <definedName name="Z_0DDDC304_31BE_4344_83B6_618A38DA402C_.wvu.PrintArea" localSheetId="5" hidden="1">'1 '!#REF!</definedName>
    <definedName name="Z_3ABECE89_A295_4195_9487_36435B38B656_.wvu.PrintArea" localSheetId="5" hidden="1">'1 '!#REF!</definedName>
    <definedName name="Z_D669388B_24D2_461A_9566_5366DF98D562_.wvu.PrintArea" localSheetId="5" hidden="1">'1 '!#REF!</definedName>
  </definedNames>
  <calcPr calcId="191029"/>
  <customWorkbookViews>
    <customWorkbookView name="Amalia Fitranty Almira - Personal View" guid="{3ABECE89-A295-4195-9487-36435B38B656}" mergeInterval="0" personalView="1" maximized="1" xWindow="-9" yWindow="-9" windowWidth="1938" windowHeight="1050" tabRatio="920" activeSheetId="2"/>
    <customWorkbookView name="Dimas Fajar Airlangga - Personal View" guid="{D669388B-24D2-461A-9566-5366DF98D562}" mergeInterval="0" personalView="1" maximized="1" windowWidth="1362" windowHeight="547" tabRatio="751" activeSheetId="15"/>
    <customWorkbookView name="amalia - Personal View" guid="{0DDDC304-31BE-4344-83B6-618A38DA402C}" mergeInterval="0" personalView="1" maximized="1" windowWidth="1362" windowHeight="552" tabRatio="751" activeSheetId="27"/>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B31" i="106" l="1"/>
  <c r="AA31" i="106"/>
  <c r="Z28" i="104"/>
  <c r="AA28" i="104"/>
  <c r="Z24" i="104"/>
  <c r="AA24" i="104"/>
  <c r="Z20" i="104"/>
  <c r="AA20" i="104"/>
  <c r="Z12" i="104"/>
  <c r="AA12" i="104"/>
  <c r="Z16" i="104"/>
  <c r="AA16" i="104"/>
  <c r="X28" i="104" l="1"/>
  <c r="Y28" i="104"/>
  <c r="X24" i="104"/>
  <c r="Y24" i="104"/>
  <c r="X20" i="104"/>
  <c r="Y20" i="104"/>
  <c r="X16" i="104"/>
  <c r="Y16" i="104"/>
  <c r="X12" i="104"/>
  <c r="Y12" i="104"/>
  <c r="W28" i="104" l="1"/>
  <c r="V28" i="104"/>
  <c r="W24" i="104"/>
  <c r="V24" i="104"/>
  <c r="W20" i="104"/>
  <c r="V20" i="104"/>
  <c r="W16" i="104"/>
  <c r="V16" i="104"/>
  <c r="V12" i="104"/>
  <c r="W12" i="104"/>
  <c r="K14" i="118"/>
  <c r="V4" i="106" l="1"/>
  <c r="U4" i="106"/>
  <c r="V31" i="106"/>
  <c r="U31" i="106"/>
  <c r="U12" i="104"/>
  <c r="T12" i="104"/>
  <c r="T49" i="106" l="1"/>
  <c r="S49" i="106"/>
  <c r="T40" i="106"/>
  <c r="S40" i="106"/>
  <c r="T31" i="106"/>
  <c r="S31" i="106"/>
  <c r="T22" i="106"/>
  <c r="S22" i="106"/>
  <c r="T13" i="106"/>
  <c r="S13" i="106"/>
  <c r="R4" i="106"/>
  <c r="S4" i="106"/>
  <c r="T4" i="106"/>
  <c r="Q4" i="106"/>
  <c r="R49" i="106"/>
  <c r="Q49" i="106"/>
  <c r="R40" i="106"/>
  <c r="Q40" i="106"/>
  <c r="R22" i="106"/>
  <c r="Q22" i="106"/>
  <c r="S28" i="104"/>
  <c r="R28" i="104"/>
  <c r="S24" i="104"/>
  <c r="R24" i="104"/>
  <c r="S20" i="104"/>
  <c r="R20" i="104"/>
  <c r="S16" i="104"/>
  <c r="R16" i="104"/>
  <c r="S12" i="104"/>
  <c r="R12" i="104"/>
  <c r="J14" i="118" l="1"/>
  <c r="M6" i="106"/>
  <c r="N6" i="106"/>
  <c r="M8" i="106"/>
  <c r="N8" i="106"/>
  <c r="M9" i="106"/>
  <c r="N9" i="106"/>
  <c r="M10" i="106"/>
  <c r="N10" i="106"/>
  <c r="M11" i="106"/>
  <c r="N11" i="106"/>
  <c r="N5" i="106"/>
  <c r="M5" i="106"/>
  <c r="L49" i="106" l="1"/>
  <c r="K49" i="106"/>
  <c r="E5" i="120" l="1"/>
  <c r="D5" i="120"/>
  <c r="C5" i="120"/>
  <c r="E16" i="104" l="1"/>
  <c r="D16" i="104"/>
</calcChain>
</file>

<file path=xl/sharedStrings.xml><?xml version="1.0" encoding="utf-8"?>
<sst xmlns="http://schemas.openxmlformats.org/spreadsheetml/2006/main" count="1158" uniqueCount="440">
  <si>
    <t>JUMLAH</t>
  </si>
  <si>
    <t>IDR</t>
  </si>
  <si>
    <r>
      <t xml:space="preserve">Rasio / </t>
    </r>
    <r>
      <rPr>
        <b/>
        <i/>
        <sz val="7"/>
        <rFont val="Arial"/>
        <family val="2"/>
      </rPr>
      <t>Ratio</t>
    </r>
  </si>
  <si>
    <r>
      <t xml:space="preserve">Lokasi / </t>
    </r>
    <r>
      <rPr>
        <b/>
        <i/>
        <sz val="7"/>
        <rFont val="Arial"/>
        <family val="2"/>
      </rPr>
      <t>Locations</t>
    </r>
  </si>
  <si>
    <t>Kata Pengantar</t>
  </si>
  <si>
    <t>Daftar Istilah</t>
  </si>
  <si>
    <t>Glossary</t>
  </si>
  <si>
    <t>Rasio laba terhadap total aset perusahaan.</t>
  </si>
  <si>
    <t>Ratio of profit to company’s assets.</t>
  </si>
  <si>
    <t>Rasio laba bersih terhadap total ekuitas perusahaan.</t>
  </si>
  <si>
    <t>Ratio of net income to company’s equities.</t>
  </si>
  <si>
    <t>:</t>
  </si>
  <si>
    <t>Indonesian Rupiah</t>
  </si>
  <si>
    <t>ROA</t>
  </si>
  <si>
    <t>Return on Assets</t>
  </si>
  <si>
    <t>ROE</t>
  </si>
  <si>
    <t>Return on Equity</t>
  </si>
  <si>
    <t>3. ROA</t>
  </si>
  <si>
    <t>4. ROE</t>
  </si>
  <si>
    <t>Foreword</t>
  </si>
  <si>
    <t>Untuk informasi lebih lanjut mengenai statistik dalam publikasi ini :</t>
  </si>
  <si>
    <t>For more information about the statistics in this publication:</t>
  </si>
  <si>
    <t xml:space="preserve">Dengan terbitnya Statistik Fintech Lending Indonesia  ini, kami berharap data yang disajikan dapat memberikan manfaat bagi semua pihak.   </t>
  </si>
  <si>
    <t>We hope the publication of Fintech Lending Statistics provides benefits to the readers.</t>
  </si>
  <si>
    <t>1. Penyelenggara Konvensional</t>
  </si>
  <si>
    <t>2. Penyelenggara Syariah</t>
  </si>
  <si>
    <r>
      <t xml:space="preserve">Tabel 1 Overview Penyelenggara Fintech Lending
</t>
    </r>
    <r>
      <rPr>
        <b/>
        <i/>
        <sz val="10"/>
        <rFont val="Arial"/>
        <family val="2"/>
      </rPr>
      <t>Table 1 Fintech Lending Company Overview</t>
    </r>
  </si>
  <si>
    <t xml:space="preserve">    a. Jawa</t>
  </si>
  <si>
    <t>1. Banten</t>
  </si>
  <si>
    <t>2. DKI Jakarta</t>
  </si>
  <si>
    <t>3. Jawa Barat</t>
  </si>
  <si>
    <t>4. Jawa Tengah</t>
  </si>
  <si>
    <t>5. DI Yogyakarta</t>
  </si>
  <si>
    <t>6. Jawa Timur</t>
  </si>
  <si>
    <t xml:space="preserve">    b. Luar Jawa</t>
  </si>
  <si>
    <t>1. Nangroe Aceh Darussalam</t>
  </si>
  <si>
    <t>2. Sumatera Utara</t>
  </si>
  <si>
    <t>3. Sumatera Barat</t>
  </si>
  <si>
    <t>4. Riau</t>
  </si>
  <si>
    <t>5. Kepulauan Riau</t>
  </si>
  <si>
    <t>6. Kepualauan Bangka Belitung</t>
  </si>
  <si>
    <t>7. Jambi</t>
  </si>
  <si>
    <t>8. Sumatera Selatan</t>
  </si>
  <si>
    <t>9. Bengkulu</t>
  </si>
  <si>
    <t>10. Lampung</t>
  </si>
  <si>
    <t>11. Kalimantan Barat</t>
  </si>
  <si>
    <t>12. Kalimantan Tengah</t>
  </si>
  <si>
    <t>13. Kalimantan Utara</t>
  </si>
  <si>
    <t>14. Kalimantan Timur</t>
  </si>
  <si>
    <t>15. Kalimantan Selatan</t>
  </si>
  <si>
    <t>16. Sulawesi Utara</t>
  </si>
  <si>
    <t>17. Gorontalo</t>
  </si>
  <si>
    <t>18. Sulawesi Tengah</t>
  </si>
  <si>
    <t>19. Sulawesi Barat</t>
  </si>
  <si>
    <t>20. Sulawesi Selatan</t>
  </si>
  <si>
    <t>21. Sulawesi Tenggara</t>
  </si>
  <si>
    <t>22. Bali</t>
  </si>
  <si>
    <t>23. Nusa Tenggara Barat</t>
  </si>
  <si>
    <t>24. Nusa Tenggara Timur</t>
  </si>
  <si>
    <t>25. Maluku Utara</t>
  </si>
  <si>
    <t>26. Maluku</t>
  </si>
  <si>
    <t>27. Papua Barat</t>
  </si>
  <si>
    <t>28. Papua</t>
  </si>
  <si>
    <t xml:space="preserve">        - Laki-laki</t>
  </si>
  <si>
    <t xml:space="preserve">        - Perempuan</t>
  </si>
  <si>
    <t xml:space="preserve">        - Badan Usaha</t>
  </si>
  <si>
    <t xml:space="preserve">        - &lt;19 tahun</t>
  </si>
  <si>
    <t xml:space="preserve">        - 19-34 Tahun</t>
  </si>
  <si>
    <t xml:space="preserve">        - 35-54 Tahun</t>
  </si>
  <si>
    <t xml:space="preserve">        - &gt;54 Tahun</t>
  </si>
  <si>
    <t>Pinjaman Macet  (&gt; 90 hari)</t>
  </si>
  <si>
    <t>Total Outstanding Pinjaman Perseorangan</t>
  </si>
  <si>
    <t xml:space="preserve">        - Perseorangan</t>
  </si>
  <si>
    <t>Total Outstanding Pinjaman</t>
  </si>
  <si>
    <t>Outstanding Pinjaman (miliar Rp)</t>
  </si>
  <si>
    <r>
      <t xml:space="preserve">Gender dan Kelompok Umur / </t>
    </r>
    <r>
      <rPr>
        <b/>
        <i/>
        <sz val="7"/>
        <rFont val="Arial"/>
        <family val="2"/>
      </rPr>
      <t>Gender and Age Group</t>
    </r>
  </si>
  <si>
    <r>
      <t xml:space="preserve">Kualitas Pembiayaan / </t>
    </r>
    <r>
      <rPr>
        <b/>
        <i/>
        <sz val="7"/>
        <rFont val="Arial"/>
        <family val="2"/>
      </rPr>
      <t>Financing Quality</t>
    </r>
  </si>
  <si>
    <r>
      <t xml:space="preserve">Sektor Produktif / </t>
    </r>
    <r>
      <rPr>
        <b/>
        <i/>
        <sz val="7"/>
        <rFont val="Arial"/>
        <family val="2"/>
      </rPr>
      <t>Productive Sector</t>
    </r>
  </si>
  <si>
    <t xml:space="preserve">  A. Perorangan</t>
  </si>
  <si>
    <t xml:space="preserve">  B. Institusi - Perbankan    </t>
  </si>
  <si>
    <t xml:space="preserve">  C. Institusi - IKNB</t>
  </si>
  <si>
    <t xml:space="preserve">     - Perusahaan Modal Ventura</t>
  </si>
  <si>
    <t xml:space="preserve">     - Perusahaan Perasuransian</t>
  </si>
  <si>
    <t xml:space="preserve">     - Perusahaan Pembiayaan</t>
  </si>
  <si>
    <t xml:space="preserve">       - Bank Umum</t>
  </si>
  <si>
    <t xml:space="preserve">       - BPD</t>
  </si>
  <si>
    <t xml:space="preserve">       - BPR</t>
  </si>
  <si>
    <t xml:space="preserve">     - Dana Pensiun</t>
  </si>
  <si>
    <t xml:space="preserve">     - LKM</t>
  </si>
  <si>
    <t xml:space="preserve">     - LJKNB Lainnya</t>
  </si>
  <si>
    <t xml:space="preserve">  D. Institusi - Koperasi</t>
  </si>
  <si>
    <t xml:space="preserve">  E. Institusi - Badan Hukum Lainnya</t>
  </si>
  <si>
    <t>1. Dalam Negeri</t>
  </si>
  <si>
    <t>2. Luar negeri</t>
  </si>
  <si>
    <t xml:space="preserve">  D. Institusi - Badan Hukum Lainnya</t>
  </si>
  <si>
    <r>
      <t xml:space="preserve">Tabel 4 Kinerja Keuangan Penyelenggara Fintech Lending
</t>
    </r>
    <r>
      <rPr>
        <b/>
        <i/>
        <sz val="10"/>
        <rFont val="Arial"/>
        <family val="2"/>
      </rPr>
      <t xml:space="preserve">Table 4 Financial Performance of Fintech Lending Company </t>
    </r>
  </si>
  <si>
    <t xml:space="preserve">    c. Luar Negeri</t>
  </si>
  <si>
    <t>Akumulasi Sejak Perusahaan Didirikan s.d Akhir Posisi Bulan</t>
  </si>
  <si>
    <t>Pinjaman Perseorangan Macet  (&gt; 90 hari)</t>
  </si>
  <si>
    <r>
      <t xml:space="preserve">Sejak Januari 2021, data yang digunakan dalam Statistik </t>
    </r>
    <r>
      <rPr>
        <i/>
        <sz val="9"/>
        <color theme="1"/>
        <rFont val="Arial"/>
        <family val="2"/>
      </rPr>
      <t>Fintech Lending</t>
    </r>
    <r>
      <rPr>
        <sz val="9"/>
        <color theme="1"/>
        <rFont val="Arial"/>
        <family val="2"/>
      </rPr>
      <t xml:space="preserve"> Indonesia ini bersumber dari Laporan Bulanan Penyelenggara Layanan Pinjam Meminjam Uang Berbasis Teknologi Informasi  yang disampaikan melalui Sistem Informasi Pelaporan Terintegrasi (SILARAS) dan diolah oleh Direktorat Statistik dan Informasi IKNB. Data yan disajikan sudah termasuk dengan data Syariah.</t>
    </r>
  </si>
  <si>
    <t>Penyaluran Dana Pinjaman kepada Sektor Produktif</t>
  </si>
  <si>
    <t>Layanan Pinjam Meminjam Uang Berbasis Teknologi Informasi (LPMUBTI)</t>
  </si>
  <si>
    <t xml:space="preserve">Penyelenggara LPMUBTI (Penyelenggara) </t>
  </si>
  <si>
    <t>Distribution of Loan to Productive Sectors</t>
  </si>
  <si>
    <t>Information Technology-Based Lending and Borrowing Services (Fintech Lending)</t>
  </si>
  <si>
    <t>Indonesian legal entity that provides, manages and operates Fintech Lending</t>
  </si>
  <si>
    <t>Jumlah berapa kali Pemberi Pinjaman menyalurkan pinjaman sejak teregistrasi pada Penyelenggara.</t>
  </si>
  <si>
    <t>Jumlah berapa kali Penerima Pinjaman telah menerima pinjaman sejak teregistrasi pada Penyelenggara.</t>
  </si>
  <si>
    <t>Total Aset (miliar Rp)
Total Assets (IDR billion )</t>
  </si>
  <si>
    <t>Total Liabilitas (miliar Rp)
Total Liabilities (IDR billion )</t>
  </si>
  <si>
    <t>Total Ekuitas (miliar Rp)
Total Equities (IDR billion )</t>
  </si>
  <si>
    <t>Uraian
Description</t>
  </si>
  <si>
    <t>Fintech Lending Company</t>
  </si>
  <si>
    <r>
      <t xml:space="preserve">Kategori Pemberi Pinjaman </t>
    </r>
    <r>
      <rPr>
        <b/>
        <i/>
        <sz val="7"/>
        <rFont val="Arial"/>
        <family val="2"/>
      </rPr>
      <t>/ Lender Categories</t>
    </r>
  </si>
  <si>
    <r>
      <t xml:space="preserve">Jenis Kerjasama / </t>
    </r>
    <r>
      <rPr>
        <b/>
        <i/>
        <sz val="7"/>
        <rFont val="Arial"/>
        <family val="2"/>
      </rPr>
      <t>Type of Cooperation</t>
    </r>
  </si>
  <si>
    <t>Kerjasama dengan Program Pemerintah:</t>
  </si>
  <si>
    <r>
      <t xml:space="preserve">Tabel 8 Kerjasama Penyaluran Pinjaman 
</t>
    </r>
    <r>
      <rPr>
        <b/>
        <i/>
        <sz val="10"/>
        <rFont val="Arial"/>
        <family val="2"/>
      </rPr>
      <t>Table 8 Loan Disbursement Cooperation</t>
    </r>
  </si>
  <si>
    <r>
      <t xml:space="preserve">Tabel 10 Kualitas Pinjaman berdasarkan Kategori Penerima Pinjaman
</t>
    </r>
    <r>
      <rPr>
        <b/>
        <i/>
        <sz val="10"/>
        <rFont val="Arial"/>
        <family val="2"/>
      </rPr>
      <t>Table 10 Loan Quality based on Borrower Category</t>
    </r>
  </si>
  <si>
    <r>
      <t xml:space="preserve">Tabel 11 Outstanding Pinjaman Perseorangan dan Kualitas Pinjaman Perseorangan Berdasarkan Gender dan Kelompok Umur Penerima Pinjaman
</t>
    </r>
    <r>
      <rPr>
        <b/>
        <i/>
        <sz val="10"/>
        <rFont val="Arial"/>
        <family val="2"/>
      </rPr>
      <t>Table 11 Outstanding Personal Loan and Personal Loan Quality Based On Gender and Age Group of Borrowers</t>
    </r>
  </si>
  <si>
    <r>
      <t xml:space="preserve">Tabel 12 Outstanding Pinjaman Berdasarkan Kategori Pemberi Pinjaman
</t>
    </r>
    <r>
      <rPr>
        <b/>
        <i/>
        <sz val="10"/>
        <rFont val="Arial"/>
        <family val="2"/>
      </rPr>
      <t>Table 12 Outstanding Loan Based On Lender Category</t>
    </r>
  </si>
  <si>
    <t xml:space="preserve">        - Jumlah Pinjaman yang telah diberikan kepada Penerima Pinjaman (miliar Rp)</t>
  </si>
  <si>
    <t>Kerjasama dengan Lembaga Jasa Keuangan:</t>
  </si>
  <si>
    <t>The number of times lender has distributed loan since being registered with the Fintech Lending Company.</t>
  </si>
  <si>
    <t>The number of times borrower has received loan since being registered with the Fintech Lending Company.</t>
  </si>
  <si>
    <t>Penyaluran dana pijaman yang digunakan untuk sektor produktif.</t>
  </si>
  <si>
    <t>The distribution of loan for productive sector.</t>
  </si>
  <si>
    <t xml:space="preserve">Ukuran tingkat keberhasilan penyelenggara Fintech Lending dalam memfasilitasi penyelesaian kewajiban pinjam meminjam dalam jangka waktu sampai dengan 90 hari sejak tanggal jatuh tempo. </t>
  </si>
  <si>
    <t>A measure of the success rate of Fintech Lending companies in facilitating the settlement of lending and borrowing obligations within a period of up to 90 days from the due date.</t>
  </si>
  <si>
    <t>90 Days Success Rate (TKB 90)</t>
  </si>
  <si>
    <t>A measure of the level of default in settling the obligations stated in the agreement more than 90 days from the due date.</t>
  </si>
  <si>
    <t>90 Days Level of Default (TWP90)</t>
  </si>
  <si>
    <t>Tingkat WanPrestasi 90 Hari (TWP 90)</t>
  </si>
  <si>
    <t>TKB90</t>
  </si>
  <si>
    <t>TWP90</t>
  </si>
  <si>
    <t>90 Days Success Rate</t>
  </si>
  <si>
    <t>90 Days Level of Default</t>
  </si>
  <si>
    <t>1. TKB90</t>
  </si>
  <si>
    <t>2. TWP90</t>
  </si>
  <si>
    <t>Jumlah Dana yang Diberikan (miliar Rp)</t>
  </si>
  <si>
    <t>Jumlah Rekening Pemberi Pinjaman (entitas)</t>
  </si>
  <si>
    <t>JUMLAH PENYALURAN PINJAMAN KEPADA SEKTOR PRODUKTIF</t>
  </si>
  <si>
    <t xml:space="preserve">PERSENTASE PENYALURAN PINJAMAN KEPADA SEKTOR PRODUKTIF TERHADAP TOTAL PENYALURAN PINJAMAN </t>
  </si>
  <si>
    <t>Jumlah Rekening Penerima Pinjaman Aktif (entitas)</t>
  </si>
  <si>
    <t>Akumulasi Jumlah Rekening Pemberi Pinjaman (satuan entitas)</t>
  </si>
  <si>
    <t>Accumulated Number of Lender Accounts (unit of entity)</t>
  </si>
  <si>
    <t xml:space="preserve">Jumlah rekening orang, badan hukum, dan/atau badan usaha yang mempunyai piutang karena perjanjian LPMUBTI.  </t>
  </si>
  <si>
    <t>Number of accounts of people, legal entities, and / or business entities that have receivables due to the fintech lending agreement.</t>
  </si>
  <si>
    <t>Akumulasi Jumlah Rekening Penerima Pinjaman (satuan entitas)</t>
  </si>
  <si>
    <t>Accumulated Number of Borrower Accounts (unit of entity)</t>
  </si>
  <si>
    <t xml:space="preserve">Jumlah rekening orang, badan hukum, dan/atau badan usaha yang mempunyai utang karena perjanjian LPMUBTI.  </t>
  </si>
  <si>
    <t>Number of accounts of people, legal entities, and / or business entities that have payables due to the fintech lending agreement.</t>
  </si>
  <si>
    <t>Akumlasi Jumlah Transaksi Pemberi Pinjaman (satuan akun)</t>
  </si>
  <si>
    <t>Accumulated Number of Lender Lending Transaction (unit of account)</t>
  </si>
  <si>
    <t>Akumlasi Jumlah Transaksi Penerima Pinjaman (satuan akun)</t>
  </si>
  <si>
    <t>Accumulated Number of Borrower Credit Transaction (unit of account)</t>
  </si>
  <si>
    <t>Penyelenggaraan layanan jasa keuangan untuk mempertemukan pemberi pinjaman dengan penerima pinjaman dalam rangka melakukan perjanjian pinjam meminjam dalam mata uang secara langsung melalui sistem elektronik dengan menggunakan jaringan internet.</t>
  </si>
  <si>
    <t>Financial services to bring together lenders and borrowers into direct borrowing and lending agreements in IDR currency through an electronic system using the internet .</t>
  </si>
  <si>
    <t>Badan hukum Indonesia yang menyediakan, mengelola, dan mengoperasikan LPMUBTI</t>
  </si>
  <si>
    <t>Rasio Tingkat Pengembalian Terhadap Aset (ROA)</t>
  </si>
  <si>
    <t>Return on Assets (ROA)</t>
  </si>
  <si>
    <t>Rasio Tingkat Pengembalian Terhadap Ekuitas (ROE)</t>
  </si>
  <si>
    <t>Return on Equity (ROE)</t>
  </si>
  <si>
    <t>Tingkat Keberhasilan Bayar 90 Hari  (TKB 90)</t>
  </si>
  <si>
    <t>Ukuran tingkat wanprestasi atau kelalaian penyelesaian kewajiban yang tertera dalam perjanjian di atas 90 hari sejak tanggal jatuh tempo. Atau 1-TKB 90.</t>
  </si>
  <si>
    <r>
      <t xml:space="preserve">Tabel 5 Dana yang Diberikan oleh Pemberi Pinjaman berdasarkan Lokasi 
</t>
    </r>
    <r>
      <rPr>
        <b/>
        <i/>
        <sz val="10"/>
        <rFont val="Arial"/>
        <family val="2"/>
      </rPr>
      <t>Table 5 Fund Provided by Lender Based on Location</t>
    </r>
  </si>
  <si>
    <r>
      <t xml:space="preserve">Tabel 7 Penyaluran Pinjaman pada Sektor Produktif (Miliar Rp)
</t>
    </r>
    <r>
      <rPr>
        <b/>
        <i/>
        <sz val="10"/>
        <rFont val="Arial"/>
        <family val="2"/>
      </rPr>
      <t>Table 7 Loan Disbursement on Productive Sectors (IDR billion)</t>
    </r>
  </si>
  <si>
    <t xml:space="preserve">        - Jumlah Rekening Institusi Pemerintah Pemberi Pinjaman (satuan entitas)</t>
  </si>
  <si>
    <t xml:space="preserve">        - Jumlah Rekening Lembaga Jasa keuangan Pemberi Pinjaman (satuan entitas)</t>
  </si>
  <si>
    <r>
      <t xml:space="preserve">Tabel 13 Akumulasi Jumlah Rekening Pemberi Pinjaman (satuan entitas)
</t>
    </r>
    <r>
      <rPr>
        <b/>
        <i/>
        <sz val="10"/>
        <rFont val="Arial"/>
        <family val="2"/>
      </rPr>
      <t>Table 13 Accumulated Number of Lender Accounts (unit of entity)</t>
    </r>
  </si>
  <si>
    <r>
      <t xml:space="preserve">Tabel 14 Akumulasi Jumlah Rekening Penerima Pinjaman (satuan entitas)
</t>
    </r>
    <r>
      <rPr>
        <b/>
        <i/>
        <sz val="10"/>
        <rFont val="Arial"/>
        <family val="2"/>
      </rPr>
      <t>Table 14 Accumulated Number of Borrower Accounts (unit of entity)</t>
    </r>
  </si>
  <si>
    <r>
      <t xml:space="preserve">Tabel 15 Akumlasi Jumlah Transaksi Pemberi Pinjaman (satuan akun)
</t>
    </r>
    <r>
      <rPr>
        <b/>
        <i/>
        <sz val="10"/>
        <rFont val="Arial"/>
        <family val="2"/>
      </rPr>
      <t>Table 15 Accumulated Number of Lender Lending Transaction (unit of account)</t>
    </r>
  </si>
  <si>
    <r>
      <t xml:space="preserve">Tabel 16 Akumlasi Jumlah Transaksi Penerima Pinjaman (satuan akun)
</t>
    </r>
    <r>
      <rPr>
        <b/>
        <i/>
        <sz val="10"/>
        <rFont val="Arial"/>
        <family val="2"/>
      </rPr>
      <t>Table 16 Accumulated Number of Borrower Credit Transaction (unit of account)</t>
    </r>
  </si>
  <si>
    <r>
      <t xml:space="preserve">Tabel 17 Akumulasi Dana yang Diberikan oleh Pemberi Pinjaman berdasarkan Lokasi (Miliar Rp)
</t>
    </r>
    <r>
      <rPr>
        <b/>
        <i/>
        <sz val="10"/>
        <rFont val="Arial"/>
        <family val="2"/>
      </rPr>
      <t>Table 17 Accummulated of Fund Provided by Lender Based on Location (Billion Rp)</t>
    </r>
  </si>
  <si>
    <t xml:space="preserve">Since January 2021, the data used in the Indonesian Fintech Lending Statistics have been derived from Fintech Lending Company Monthly Report submitted through SILARAS and processed by Directorate of Non-Bank Financial Industry Statistics and Information.  Data presented in this publication includes Sharia data.  </t>
  </si>
  <si>
    <t>Pinjaman yang masih beredar atau berjalan. Jumlah tersebut merupakan perhitungan dari jumlah pokok pinjaman yang beredar.</t>
  </si>
  <si>
    <t>Outstanding Loan</t>
  </si>
  <si>
    <t>Loans that are still ongoing. This amount is a calculation of the outstanding principal amount of the loan.</t>
  </si>
  <si>
    <t>Total</t>
  </si>
  <si>
    <t>Jumlah Penyelenggara (Unit)
Number of Companies (Units)</t>
  </si>
  <si>
    <t>5. BOPO</t>
  </si>
  <si>
    <t>a. Pertanian, Kehutanan dan Perikanan</t>
  </si>
  <si>
    <t>b. Pertambangan dan Penggalian</t>
  </si>
  <si>
    <t>c. Industri Pengolahan</t>
  </si>
  <si>
    <t>d. Pengadaan Listrik, Gas, Uap/Air Panas dan Udara Dingin</t>
  </si>
  <si>
    <t>e. Treatment Air, Treatment Air Limbah, Treatment dan Pemulihan Material Sampah, dan Aktivitas Remediasi</t>
  </si>
  <si>
    <t>f. Konstruksi</t>
  </si>
  <si>
    <t>g. Perdagangan Besar dan Eceran; Reparasi dan Perawatan Mobil dan Sepeda Motor</t>
  </si>
  <si>
    <t>h. Pengangkutan dan Pergudangan</t>
  </si>
  <si>
    <t>i. Penyediaan Akomodasi dan Penyediaan Makan Minum</t>
  </si>
  <si>
    <t>j. Informasi dan Komunikasi</t>
  </si>
  <si>
    <t>k. Aktivitas Keuangan dan Asuransi</t>
  </si>
  <si>
    <t>l. Real Estat</t>
  </si>
  <si>
    <t>m. Aktivitas Profesional, Ilmiah dan Teknis</t>
  </si>
  <si>
    <t>n. Aktivitas penyewaan dan sewa guna usaha tanpa hak opsi, ketenagakerjaan, agen perjalanan dan penunjang usaha lainnya</t>
  </si>
  <si>
    <t>o. Administrasi Pemerintahan, Pertahanan dan Jaminan Sosial Wajib</t>
  </si>
  <si>
    <t>p. Pendidikan</t>
  </si>
  <si>
    <t>q. Aktivitas Kesehatan Manusia dan Aktivitas Sosial</t>
  </si>
  <si>
    <t>r. Kesenian, Hiburan dan Rekreasi</t>
  </si>
  <si>
    <t>s. Aktivitas Jasa lainnya</t>
  </si>
  <si>
    <t>t. Aktivitas Yang Menghasilkan Barang dan Jasa Oleh Rumah Tangga Yang Digunakan Untuk Memenuhi Kebutuhan Sendiri</t>
  </si>
  <si>
    <t>u. Aktivitas Badan Internasional dan Badan Ekstra Internasional Lainnya</t>
  </si>
  <si>
    <t>- UMKM</t>
  </si>
  <si>
    <t>- Non UMKM</t>
  </si>
  <si>
    <t>Jumlah Rekening Pemberi Pinjaman (akun)</t>
  </si>
  <si>
    <r>
      <t xml:space="preserve">Tabel 3 Laporan Laba Rugi Penyelenggara Fintech Lending (Miliar Rp)
</t>
    </r>
    <r>
      <rPr>
        <b/>
        <i/>
        <sz val="10"/>
        <rFont val="Arial"/>
        <family val="2"/>
      </rPr>
      <t>Table 3 Income Statement of Fintech Lending Company (IDR Billion)</t>
    </r>
  </si>
  <si>
    <t>Akun</t>
  </si>
  <si>
    <t>Pendapatan atas Pemberian Pinjaman</t>
  </si>
  <si>
    <t>Beban Umum dan Administrasi</t>
  </si>
  <si>
    <t>Beban Keuangan</t>
  </si>
  <si>
    <t>Beban penyusutan</t>
  </si>
  <si>
    <t>Beban Pajak</t>
  </si>
  <si>
    <t>Pendapatan (Beban) Komprehensif Lainnya</t>
  </si>
  <si>
    <t>Account</t>
  </si>
  <si>
    <t>Aset</t>
  </si>
  <si>
    <t>Assets</t>
  </si>
  <si>
    <t>Aset Lancar</t>
  </si>
  <si>
    <t>Current Assets</t>
  </si>
  <si>
    <t>Kas dan Setara Kas</t>
  </si>
  <si>
    <t>Cash and Cash equivalents</t>
  </si>
  <si>
    <t>Pajak dibayar di muka</t>
  </si>
  <si>
    <t>Prepaid Taxes</t>
  </si>
  <si>
    <t>Biaya dibayar di muka</t>
  </si>
  <si>
    <t>Prepaid Expenses</t>
  </si>
  <si>
    <t>Investasi Jangka Pendek</t>
  </si>
  <si>
    <t>Short term investments</t>
  </si>
  <si>
    <t>Piutang Lancar Lainnya</t>
  </si>
  <si>
    <t>Other Current Receivables</t>
  </si>
  <si>
    <t>Pihak Berelasi</t>
  </si>
  <si>
    <t>Affiliated Party</t>
  </si>
  <si>
    <t>Pihak Ketiga</t>
  </si>
  <si>
    <t>Third Party</t>
  </si>
  <si>
    <t>Aset Lancar Lainnya</t>
  </si>
  <si>
    <t>Other Current Assets</t>
  </si>
  <si>
    <t>Jumlah Aset Lancar</t>
  </si>
  <si>
    <t>Total Current Assets</t>
  </si>
  <si>
    <t>Aset Tidak Lancar</t>
  </si>
  <si>
    <t>Fixed Assets</t>
  </si>
  <si>
    <t>Aset tidak Berwujud</t>
  </si>
  <si>
    <t>Intangible Assets</t>
  </si>
  <si>
    <t>Akumulasi Amortisasi</t>
  </si>
  <si>
    <t>Accumulated Amortization</t>
  </si>
  <si>
    <t>Gedung, Tanah dan Peralatan</t>
  </si>
  <si>
    <t>Bulding, Land and Equipment</t>
  </si>
  <si>
    <t>Akumulasi Penyusutan</t>
  </si>
  <si>
    <t>Accumulated Depreciation</t>
  </si>
  <si>
    <t>Investasi Jangka Panjang</t>
  </si>
  <si>
    <t>Long Term Investments</t>
  </si>
  <si>
    <t>Aset Pajak Tangguhan</t>
  </si>
  <si>
    <t>Deffered Tax Assets</t>
  </si>
  <si>
    <t>Piutang Tidak Lancar Lainnya</t>
  </si>
  <si>
    <t>Other Long Term Receivables</t>
  </si>
  <si>
    <t xml:space="preserve">   Pihak Berelasi</t>
  </si>
  <si>
    <t xml:space="preserve">   Pihak Ketiga</t>
  </si>
  <si>
    <t xml:space="preserve">Aset Tidak Lancar Lainnya </t>
  </si>
  <si>
    <t>Other Fixed Assets</t>
  </si>
  <si>
    <t>Jumlah Aset Tidak Lancar</t>
  </si>
  <si>
    <t>Total Fixed Assets</t>
  </si>
  <si>
    <t>Jumlah Aset</t>
  </si>
  <si>
    <t>Total Assets</t>
  </si>
  <si>
    <t>Liabilitas</t>
  </si>
  <si>
    <t>Liabilities</t>
  </si>
  <si>
    <t>Liabilitas Jangka Pendek</t>
  </si>
  <si>
    <t>Current Liabilities</t>
  </si>
  <si>
    <t>Pendapatan Diterima Di Muka</t>
  </si>
  <si>
    <t>Prepaid Income</t>
  </si>
  <si>
    <t>Utang Usaha - Pihak Ketiga</t>
  </si>
  <si>
    <t>Account Payable - Third Party</t>
  </si>
  <si>
    <t>Utang Jangka Pendek lainnya</t>
  </si>
  <si>
    <t>Other Current Liabilities</t>
  </si>
  <si>
    <t>Utang Pajak</t>
  </si>
  <si>
    <t>Tax Payable</t>
  </si>
  <si>
    <t>Beban Akrual</t>
  </si>
  <si>
    <t>Accrued Expenses</t>
  </si>
  <si>
    <t>Kewajiban Keuangan</t>
  </si>
  <si>
    <t>Financial Debt</t>
  </si>
  <si>
    <t>Kewajiban Pajak yang ditangguhkan</t>
  </si>
  <si>
    <t>Deferred Tax Liabilities</t>
  </si>
  <si>
    <t>Jumlah Liabilitas Jangka Pendek</t>
  </si>
  <si>
    <t>Total Current Liabilities</t>
  </si>
  <si>
    <t>Liabilitas Jangka Panjang</t>
  </si>
  <si>
    <t>Long Term Liabilities</t>
  </si>
  <si>
    <t>Utang Jangka Panjang Lainnya</t>
  </si>
  <si>
    <t>Other Long Term Liabilities</t>
  </si>
  <si>
    <t>Liabilitas Imbalan Pasca Kerja</t>
  </si>
  <si>
    <t>Post-employment Benefit Obligation</t>
  </si>
  <si>
    <t>Jumlah Liabilitas Jangka Panjang</t>
  </si>
  <si>
    <t>Total Long Term Liabilities</t>
  </si>
  <si>
    <t>Jumlah Liabilitas</t>
  </si>
  <si>
    <t>Total Liabilities</t>
  </si>
  <si>
    <t>Ekuitas</t>
  </si>
  <si>
    <t>Equity</t>
  </si>
  <si>
    <t>Modal Disetor</t>
  </si>
  <si>
    <t>Paid-up Capital</t>
  </si>
  <si>
    <t>Tambahan Modal Disetor</t>
  </si>
  <si>
    <t>Additional Paid-up Capital</t>
  </si>
  <si>
    <t>Laba (Rugi) Ditahan</t>
  </si>
  <si>
    <t>Retained Earnings</t>
  </si>
  <si>
    <t>Laba (Rugi) Periode Berjalan</t>
  </si>
  <si>
    <t>Profit (Loss) for the Period</t>
  </si>
  <si>
    <t>Kepentingan Non-Pengendali</t>
  </si>
  <si>
    <t>Non-controlling Interests</t>
  </si>
  <si>
    <t>Jumlah Ekuitas</t>
  </si>
  <si>
    <t>Total Equity</t>
  </si>
  <si>
    <t>Jumlah Liabilitas dan Ekuitas</t>
  </si>
  <si>
    <t>Total Liabilities and Equities</t>
  </si>
  <si>
    <t>Pendapatan Operasional</t>
  </si>
  <si>
    <t>Operating Income</t>
  </si>
  <si>
    <t>Income from Lending</t>
  </si>
  <si>
    <t>Pendapatan atas Denda</t>
  </si>
  <si>
    <t>Income from Penalty</t>
  </si>
  <si>
    <t>Jumlah Pendapatan Operasional</t>
  </si>
  <si>
    <t>Total Operating Income</t>
  </si>
  <si>
    <t>Beban Operasional</t>
  </si>
  <si>
    <t>Operating Expenses</t>
  </si>
  <si>
    <t>Beban Ketenagakerjaan</t>
  </si>
  <si>
    <t>Human Capital Expenses</t>
  </si>
  <si>
    <t>Beban Pemasaran dan Periklanan</t>
  </si>
  <si>
    <t>Marketing and Advertising Expenses</t>
  </si>
  <si>
    <t>General and Administration Expenses</t>
  </si>
  <si>
    <t xml:space="preserve">Beban Pengembangan dan Pemeliharaan IT </t>
  </si>
  <si>
    <t>IT Maintenance and Development Expenses</t>
  </si>
  <si>
    <t>Depreciation Expenses</t>
  </si>
  <si>
    <t>Beban Amortisasi</t>
  </si>
  <si>
    <t>Amortization Expenses</t>
  </si>
  <si>
    <t>Finance Expenses</t>
  </si>
  <si>
    <t>Beban Kerjasama</t>
  </si>
  <si>
    <t>Cooperation Expenses</t>
  </si>
  <si>
    <t>Jumlah Beban Operasional</t>
  </si>
  <si>
    <t>Total Operating Expenses</t>
  </si>
  <si>
    <t>Laba (Rugi) Operasional</t>
  </si>
  <si>
    <t>Profit (loss) from Operating</t>
  </si>
  <si>
    <t>Pendapatan Non Operasional</t>
  </si>
  <si>
    <t>Non Operating Income</t>
  </si>
  <si>
    <t>Pendapatan Bunga / Pendapatan Bagi Hasil</t>
  </si>
  <si>
    <t>Interest Income</t>
  </si>
  <si>
    <t>Pendapatan Lainnya</t>
  </si>
  <si>
    <t>Other Income</t>
  </si>
  <si>
    <t>Jumlah Pendapatan Non Operasional</t>
  </si>
  <si>
    <t>Total Not Operating Income</t>
  </si>
  <si>
    <t>Beban Non Operasional</t>
  </si>
  <si>
    <t>Non Operating Expenses</t>
  </si>
  <si>
    <t>Beban Bunga / Distribusi Bagi Hasil</t>
  </si>
  <si>
    <t>Interest Expenses</t>
  </si>
  <si>
    <t>Beban Administrasi Bank</t>
  </si>
  <si>
    <t>Bank Administration Expenses</t>
  </si>
  <si>
    <t>Laba (Rugi) Selisih Kurs</t>
  </si>
  <si>
    <t>Profit (loss) from Foreign Exchange</t>
  </si>
  <si>
    <t>Beban Lainnya</t>
  </si>
  <si>
    <t>Other Expenses</t>
  </si>
  <si>
    <t>Jumlah Beban Non Operasional</t>
  </si>
  <si>
    <t>Total Non Operating Expense</t>
  </si>
  <si>
    <t>Laba (Rugi) Sebelum Pajak</t>
  </si>
  <si>
    <t>Income Before Income Tax</t>
  </si>
  <si>
    <t>Tax Expenses</t>
  </si>
  <si>
    <t>Laba (Rugi) Setelah Pajak</t>
  </si>
  <si>
    <t>Net Income</t>
  </si>
  <si>
    <t>Other Comprehensive Income (Expenses)</t>
  </si>
  <si>
    <t>Laba (Rugi) Komprehensif</t>
  </si>
  <si>
    <t>Comprehensive Income (Expenses)</t>
  </si>
  <si>
    <t>Statistik Layanan Pendanaan Bersama Berbasis Teknologi Informasi</t>
  </si>
  <si>
    <r>
      <t xml:space="preserve">Tabel 18 Akumulasi Penyaluran Pinjaman kepada Penerima Pinjaman berdasarkan Lokasi (Miliar Rp)
</t>
    </r>
    <r>
      <rPr>
        <b/>
        <i/>
        <sz val="10"/>
        <rFont val="Arial"/>
        <family val="2"/>
      </rPr>
      <t>Table 18 Accummulated of Loan Disbursement to Borrowers Based On Location (Billion Rp)</t>
    </r>
  </si>
  <si>
    <r>
      <t xml:space="preserve">Tabel 2 Posisi Keuangan Penyelenggara Fintech Lending (Miliar Rp)
</t>
    </r>
    <r>
      <rPr>
        <b/>
        <i/>
        <sz val="10"/>
        <rFont val="Arial"/>
        <family val="2"/>
      </rPr>
      <t xml:space="preserve">Table </t>
    </r>
    <r>
      <rPr>
        <b/>
        <sz val="10"/>
        <rFont val="Arial"/>
        <family val="2"/>
      </rPr>
      <t xml:space="preserve">2 </t>
    </r>
    <r>
      <rPr>
        <b/>
        <i/>
        <sz val="10"/>
        <rFont val="Arial"/>
        <family val="2"/>
      </rPr>
      <t>Financial Position of Fintech Lending Company (IDR Billion)</t>
    </r>
  </si>
  <si>
    <t>Information Technology-Based Joint Funding-Services Statistics (LPBBTI)</t>
  </si>
  <si>
    <t>Departemen Pengelolaan Data dan Statistik</t>
  </si>
  <si>
    <t>Gedung Menara Radius Prawiro Lantai 14</t>
  </si>
  <si>
    <t>Jl. MH Thamrin No. 2</t>
  </si>
  <si>
    <t>Jakarta Pusat, 10310</t>
  </si>
  <si>
    <t>Department of Data Management and Statistics</t>
  </si>
  <si>
    <t>Menara Radius Prawiro Building, 14 th Floor</t>
  </si>
  <si>
    <t>Central Jakarta, 10310</t>
  </si>
  <si>
    <r>
      <t xml:space="preserve">Tabel 6 Penyaluran Pinjaman kepada Penerima Pinjaman berdasarkan Lokasi 
</t>
    </r>
    <r>
      <rPr>
        <b/>
        <i/>
        <sz val="10"/>
        <rFont val="Arial"/>
        <family val="2"/>
      </rPr>
      <t>Table 6 Loan Disbursement to Borrowers Based On Location</t>
    </r>
  </si>
  <si>
    <t>Jumlah Penerima Pinjaman (akun)</t>
  </si>
  <si>
    <t>Jumlah Penyaluran Pinjaman (miliar Rp)</t>
  </si>
  <si>
    <r>
      <t xml:space="preserve">Tabel 9 Outstanding Pinjaman dan TWP90 Berdasarkan Lokasi 
</t>
    </r>
    <r>
      <rPr>
        <b/>
        <i/>
        <sz val="10"/>
        <rFont val="Arial"/>
        <family val="2"/>
      </rPr>
      <t xml:space="preserve">Table 9 Outstanding Loan and TWP90  by Location </t>
    </r>
  </si>
  <si>
    <t>TWP 90</t>
  </si>
  <si>
    <t>Statistik Layanan Pendanaan Bersama Berbasis Teknologi Informasi (LPBBTI) merupakan media publikasi yang menyajikan data mengenai pendanaan bersama yang dilakukan melalui sistem elektronik. Statistik LPBBTI diterbitkan secara bulanan oleh Departemen Pengelolaan Data dan Statistik dan dapat diakses melalui situs resmi Otoritas Jasa Keuangan dengan alamat www.ojk.go.id.</t>
  </si>
  <si>
    <t>The Information Technology Based Joint Funding Services  (LPBBTI) Statistics is a is a publication that presents data regarding joint funding carried out through an electronic system. The LPBBTI Statistics is published by Department of Data Management and Statistics and it is also accessible through the official website of Indonesian Financial Services Authority at www.ojk.go.id.</t>
  </si>
  <si>
    <t xml:space="preserve">Layanan Pendanaan Bersama Berbasis Teknologi Informasi (LPBBTI) </t>
  </si>
  <si>
    <t>Penyelenggaraan layanan jasa keuangan untuk mempertemukan pemberi dana dengan penerima dana dalam melakukan pendanaan konvensional atau berdasarkan prinsip syariah secara langsung melalui sistem elektronik dengan menggunakan internet.</t>
  </si>
  <si>
    <t>Information Technology-Based Joint Funding-Services  (LPBBTI)</t>
  </si>
  <si>
    <t>Financial services to bring together lenders and borrowers into direct borrowing and lending agreements (conventionally or sharia based principles) through an electronic system using the internet .</t>
  </si>
  <si>
    <t>Ikhtisar LPBBTI Syariah</t>
  </si>
  <si>
    <t>No</t>
  </si>
  <si>
    <t>Keterangan</t>
  </si>
  <si>
    <t>Satuan</t>
  </si>
  <si>
    <t>Jml Pelaku</t>
  </si>
  <si>
    <t>Dana yang Diberikan oleh Pemberi Pinjaman</t>
  </si>
  <si>
    <t>Penyaluran Pinjaman kepada Penerima Pinjaman</t>
  </si>
  <si>
    <t xml:space="preserve">Jumlah Dana yang Diberikan </t>
  </si>
  <si>
    <t>(miliar Rp)</t>
  </si>
  <si>
    <t>Jumlah Rekening Pemberi Pinjaman</t>
  </si>
  <si>
    <t>Jumlah Penerima Pinjaman</t>
  </si>
  <si>
    <t xml:space="preserve">Jumlah Penyaluran Pinjaman </t>
  </si>
  <si>
    <t>%</t>
  </si>
  <si>
    <t>Entitas</t>
  </si>
  <si>
    <t>Catatan : data yang disajikan termasuk Syariah</t>
  </si>
  <si>
    <t>Email : layanan.data@ojk.go.id</t>
  </si>
  <si>
    <t>Piutang Usaha</t>
  </si>
  <si>
    <t>Cadangan Kerugian Penurunan Nilai</t>
  </si>
  <si>
    <t>Uang Jaminan/Deposit</t>
  </si>
  <si>
    <t>Liabilitas Sewa</t>
  </si>
  <si>
    <t>Uang Muka Setoran Modal</t>
  </si>
  <si>
    <t>Ekuitas Lainnya</t>
  </si>
  <si>
    <t>Accounts Receivables</t>
  </si>
  <si>
    <t>Allowance for Impairment Losses</t>
  </si>
  <si>
    <t>Security Deposit</t>
  </si>
  <si>
    <t>Lease Liabilities</t>
  </si>
  <si>
    <t>Capital Deposit Down Payment</t>
  </si>
  <si>
    <t>Other Equity</t>
  </si>
  <si>
    <t>Pendapatan atas Pengembalian Pinjaman/Komisi (ujrah)</t>
  </si>
  <si>
    <t>Income from Borrowing/ujrah</t>
  </si>
  <si>
    <t>Beban atas Pendapatan</t>
  </si>
  <si>
    <t>Beban atas Penyisihan Piutang Ragu-Ragu</t>
  </si>
  <si>
    <t>Beban Peningkatan Kompetensi dan Keahlian SDM</t>
  </si>
  <si>
    <t>Revenue Expenses</t>
  </si>
  <si>
    <t>Allowance for Doubtful Accounts Expenses</t>
  </si>
  <si>
    <t>Increasing HR Competence and Expertise Expenses</t>
  </si>
  <si>
    <t>29. Papua Tengah</t>
  </si>
  <si>
    <t>30. Papua Pegunungan</t>
  </si>
  <si>
    <t>31. Papua Selatan</t>
  </si>
  <si>
    <t>32. Papua Barat Daya</t>
  </si>
  <si>
    <t>Pinjaman Tidak Lancar (DRGKN APOLO)  (60- 90 hari)</t>
  </si>
  <si>
    <t>Pinjaman Perseorangan Lancar (belum jatuh tempo)</t>
  </si>
  <si>
    <t xml:space="preserve">Catatan : </t>
  </si>
  <si>
    <t>1. Data yang disajikan termasuk Syariah</t>
  </si>
  <si>
    <t>2. Terdapat revisi data periode Mei 2024</t>
  </si>
  <si>
    <t>2. Terdapat revisi data periode Mei dan Juni 2024</t>
  </si>
  <si>
    <t>2. Terdapat revisi data periode Juni 2024</t>
  </si>
  <si>
    <t>Catatan :</t>
  </si>
  <si>
    <t>Catatan : terdapat revisi data Mei 2024 pada :</t>
  </si>
  <si>
    <t xml:space="preserve">Pinjaman Lancar (belum jatuh tempo) </t>
  </si>
  <si>
    <t>Pinjaman Dalam Perhatian Khusus (s.d. 30 hari)</t>
  </si>
  <si>
    <t>Pinjaman Kurang Lancar (30 s.d. 60 hari)</t>
  </si>
  <si>
    <t>Pinjaman Diragukan  (60- 90 hari)</t>
  </si>
  <si>
    <t>3. Terdapat perubahan kategori jenis koletibilitas  dari 3 menjadi 5</t>
  </si>
  <si>
    <r>
      <t>OKTOBER 2024 / OCTOBER</t>
    </r>
    <r>
      <rPr>
        <b/>
        <i/>
        <sz val="24"/>
        <color theme="9" tint="-0.249977111117893"/>
        <rFont val="Arial"/>
        <family val="2"/>
      </rPr>
      <t xml:space="preserve"> 2024</t>
    </r>
  </si>
  <si>
    <t>2. Terdapat revisi data periode Juni dan September 2024</t>
  </si>
  <si>
    <t>Catatan : terdapat revisi data September 2024 pada :</t>
  </si>
  <si>
    <t xml:space="preserve">Jumlah Rekening Pemberi Pinjaman </t>
  </si>
  <si>
    <r>
      <t xml:space="preserve">Periode : November 2024
</t>
    </r>
    <r>
      <rPr>
        <i/>
        <sz val="6"/>
        <rFont val="Arial"/>
        <family val="2"/>
      </rPr>
      <t>Period: November, 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</si>
</sst>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1" formatCode="_-* #,##0_-;\-* #,##0_-;_-* &quot;-&quot;_-;_-@_-"/>
    <numFmt numFmtId="43" formatCode="_-* #,##0.00_-;\-* #,##0.00_-;_-* &quot;-&quot;??_-;_-@_-"/>
    <numFmt numFmtId="164" formatCode="_(* #,##0_);_(* \(#,##0\);_(* &quot;-&quot;_);_(@_)"/>
    <numFmt numFmtId="165" formatCode="_(* #,##0.00_);_(* \(#,##0.00\);_(* &quot;-&quot;??_);_(@_)"/>
    <numFmt numFmtId="166" formatCode="_(* #,##0.00_);_(* \(#,##0.00\);_(* &quot;-&quot;_);_(@_)"/>
    <numFmt numFmtId="167" formatCode="_(* #,##0_);_(* \(#,##0\);_(* &quot;-&quot;??_);_(@_)"/>
    <numFmt numFmtId="168" formatCode="_-* #,##0.00_-;\-* #,##0.00_-;_-* &quot;-&quot;_-;_-@_-"/>
    <numFmt numFmtId="169" formatCode="_-* #,##0_-;\-* #,##0_-;_-* &quot;-&quot;??_-;_-@_-"/>
  </numFmts>
  <fonts count="57" x14ac:knownFonts="1">
    <font>
      <sz val="11"/>
      <color theme="1"/>
      <name val="Calibri"/>
      <family val="2"/>
      <scheme val="minor"/>
    </font>
    <font>
      <b/>
      <sz val="14"/>
      <name val="Calibri"/>
      <family val="2"/>
    </font>
    <font>
      <sz val="11"/>
      <color theme="1"/>
      <name val="Calibri"/>
      <family val="2"/>
      <scheme val="minor"/>
    </font>
    <font>
      <b/>
      <sz val="10"/>
      <name val="Arial"/>
      <family val="2"/>
    </font>
    <font>
      <b/>
      <i/>
      <sz val="10"/>
      <name val="Arial"/>
      <family val="2"/>
    </font>
    <font>
      <sz val="6"/>
      <name val="Arial"/>
      <family val="2"/>
    </font>
    <font>
      <b/>
      <sz val="7"/>
      <name val="Arial"/>
      <family val="2"/>
    </font>
    <font>
      <b/>
      <i/>
      <sz val="7"/>
      <name val="Arial"/>
      <family val="2"/>
    </font>
    <font>
      <sz val="7"/>
      <name val="Arial"/>
      <family val="2"/>
    </font>
    <font>
      <sz val="9"/>
      <color theme="1"/>
      <name val="Arial"/>
      <family val="2"/>
    </font>
    <font>
      <sz val="9"/>
      <color theme="8"/>
      <name val="Arial"/>
      <family val="2"/>
    </font>
    <font>
      <sz val="11"/>
      <color rgb="FF000000"/>
      <name val="Calibri"/>
      <family val="2"/>
      <scheme val="minor"/>
    </font>
    <font>
      <b/>
      <i/>
      <sz val="11"/>
      <color theme="1"/>
      <name val="Arial Narrow"/>
      <family val="2"/>
    </font>
    <font>
      <sz val="11"/>
      <color theme="1"/>
      <name val="Arial Narrow"/>
      <family val="2"/>
    </font>
    <font>
      <i/>
      <sz val="11"/>
      <color theme="1"/>
      <name val="Arial Narrow"/>
      <family val="2"/>
    </font>
    <font>
      <b/>
      <sz val="9"/>
      <color theme="1"/>
      <name val="Arial"/>
      <family val="2"/>
    </font>
    <font>
      <sz val="11"/>
      <color theme="8" tint="-0.249977111117893"/>
      <name val="Calibri"/>
      <family val="2"/>
      <scheme val="minor"/>
    </font>
    <font>
      <i/>
      <sz val="7"/>
      <name val="Arial"/>
      <family val="2"/>
    </font>
    <font>
      <i/>
      <sz val="9"/>
      <color theme="1"/>
      <name val="Arial"/>
      <family val="2"/>
    </font>
    <font>
      <b/>
      <i/>
      <sz val="9"/>
      <color theme="1"/>
      <name val="Arial"/>
      <family val="2"/>
    </font>
    <font>
      <sz val="7"/>
      <color rgb="FFFF0000"/>
      <name val="Arial"/>
      <family val="2"/>
    </font>
    <font>
      <i/>
      <sz val="7"/>
      <color rgb="FFFF0000"/>
      <name val="Arial"/>
      <family val="2"/>
    </font>
    <font>
      <sz val="11"/>
      <color theme="9" tint="0.39997558519241921"/>
      <name val="Arial"/>
      <family val="2"/>
    </font>
    <font>
      <sz val="11"/>
      <color theme="9"/>
      <name val="Calibri"/>
      <family val="2"/>
      <scheme val="minor"/>
    </font>
    <font>
      <b/>
      <sz val="20"/>
      <color theme="9"/>
      <name val="Arial"/>
      <family val="2"/>
    </font>
    <font>
      <b/>
      <i/>
      <sz val="20"/>
      <color theme="9"/>
      <name val="Arial"/>
      <family val="2"/>
    </font>
    <font>
      <i/>
      <sz val="9"/>
      <name val="Arial"/>
      <family val="2"/>
    </font>
    <font>
      <b/>
      <sz val="24"/>
      <color theme="9" tint="-0.249977111117893"/>
      <name val="Arial"/>
      <family val="2"/>
    </font>
    <font>
      <b/>
      <sz val="20"/>
      <color theme="9" tint="-0.249977111117893"/>
      <name val="Arial"/>
      <family val="2"/>
    </font>
    <font>
      <b/>
      <i/>
      <sz val="20"/>
      <color theme="9" tint="-0.249977111117893"/>
      <name val="Arial"/>
      <family val="2"/>
    </font>
    <font>
      <b/>
      <sz val="8"/>
      <color theme="9" tint="-0.249977111117893"/>
      <name val="Arial"/>
      <family val="2"/>
    </font>
    <font>
      <sz val="8"/>
      <color theme="9" tint="-0.249977111117893"/>
      <name val="Arial"/>
      <family val="2"/>
    </font>
    <font>
      <sz val="11"/>
      <name val="Calibri"/>
      <family val="2"/>
      <scheme val="minor"/>
    </font>
    <font>
      <b/>
      <sz val="11"/>
      <name val="Calibri"/>
      <family val="2"/>
      <scheme val="minor"/>
    </font>
    <font>
      <sz val="11"/>
      <name val="Cambria"/>
      <family val="2"/>
      <scheme val="major"/>
    </font>
    <font>
      <sz val="12"/>
      <color theme="1"/>
      <name val="Calibri"/>
      <family val="2"/>
      <scheme val="minor"/>
    </font>
    <font>
      <sz val="7"/>
      <color theme="1"/>
      <name val="Arial"/>
      <family val="2"/>
    </font>
    <font>
      <b/>
      <sz val="11"/>
      <name val="Arial"/>
      <family val="2"/>
    </font>
    <font>
      <sz val="11"/>
      <name val="Arial"/>
      <family val="2"/>
    </font>
    <font>
      <sz val="11"/>
      <color theme="1"/>
      <name val="Calibri"/>
      <family val="2"/>
    </font>
    <font>
      <b/>
      <sz val="7"/>
      <color theme="1"/>
      <name val="Arial"/>
      <family val="2"/>
    </font>
    <font>
      <b/>
      <sz val="11"/>
      <color theme="1"/>
      <name val="Calibri"/>
      <family val="2"/>
    </font>
    <font>
      <i/>
      <sz val="11"/>
      <color theme="1"/>
      <name val="Calibri"/>
      <family val="2"/>
    </font>
    <font>
      <sz val="11"/>
      <color rgb="FFFF0000"/>
      <name val="Calibri"/>
      <family val="2"/>
    </font>
    <font>
      <sz val="11"/>
      <color theme="1"/>
      <name val="Arial"/>
      <family val="2"/>
    </font>
    <font>
      <b/>
      <sz val="11"/>
      <color theme="1"/>
      <name val="Arial"/>
      <family val="2"/>
    </font>
    <font>
      <b/>
      <sz val="14"/>
      <name val="Arial"/>
      <family val="2"/>
    </font>
    <font>
      <i/>
      <sz val="11"/>
      <color theme="1"/>
      <name val="Arial"/>
      <family val="2"/>
    </font>
    <font>
      <b/>
      <i/>
      <sz val="24"/>
      <color theme="9" tint="-0.249977111117893"/>
      <name val="Arial"/>
      <family val="2"/>
    </font>
    <font>
      <i/>
      <sz val="6"/>
      <name val="Arial"/>
      <family val="2"/>
    </font>
    <font>
      <sz val="8"/>
      <color rgb="FF000000"/>
      <name val="Calibri"/>
      <family val="2"/>
      <scheme val="minor"/>
    </font>
    <font>
      <sz val="6"/>
      <color rgb="FFFF0000"/>
      <name val="Calibri"/>
      <family val="2"/>
      <scheme val="minor"/>
    </font>
    <font>
      <sz val="8"/>
      <name val="Calibri"/>
      <family val="2"/>
      <scheme val="minor"/>
    </font>
    <font>
      <sz val="9"/>
      <name val="Arial"/>
      <family val="2"/>
    </font>
    <font>
      <sz val="11"/>
      <color theme="1"/>
      <name val="Calibri"/>
      <family val="2"/>
      <charset val="1"/>
      <scheme val="minor"/>
    </font>
    <font>
      <b/>
      <sz val="11"/>
      <color theme="1"/>
      <name val="Calibri"/>
      <family val="2"/>
      <scheme val="minor"/>
    </font>
    <font>
      <sz val="11"/>
      <name val="Calibri"/>
      <family val="2"/>
    </font>
  </fonts>
  <fills count="5">
    <fill>
      <patternFill patternType="none"/>
    </fill>
    <fill>
      <patternFill patternType="gray125"/>
    </fill>
    <fill>
      <patternFill patternType="solid">
        <fgColor theme="9" tint="0.39997558519241921"/>
        <bgColor indexed="64"/>
      </patternFill>
    </fill>
    <fill>
      <patternFill patternType="solid">
        <fgColor rgb="FFFABF8F"/>
        <bgColor rgb="FF000000"/>
      </patternFill>
    </fill>
    <fill>
      <patternFill patternType="solid">
        <fgColor rgb="FF92D050"/>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
      <left/>
      <right style="thin">
        <color indexed="64"/>
      </right>
      <top style="thin">
        <color auto="1"/>
      </top>
      <bottom/>
      <diagonal/>
    </border>
  </borders>
  <cellStyleXfs count="7">
    <xf numFmtId="0" fontId="0" fillId="0" borderId="0"/>
    <xf numFmtId="164" fontId="2" fillId="0" borderId="0" applyFont="0" applyFill="0" applyBorder="0" applyAlignment="0" applyProtection="0"/>
    <xf numFmtId="0" fontId="11" fillId="0" borderId="0"/>
    <xf numFmtId="9" fontId="2" fillId="0" borderId="0" applyFont="0" applyFill="0" applyBorder="0" applyAlignment="0" applyProtection="0"/>
    <xf numFmtId="165" fontId="2" fillId="0" borderId="0" applyFont="0" applyFill="0" applyBorder="0" applyAlignment="0" applyProtection="0"/>
    <xf numFmtId="0" fontId="35" fillId="0" borderId="0"/>
    <xf numFmtId="0" fontId="54" fillId="0" borderId="0"/>
  </cellStyleXfs>
  <cellXfs count="287">
    <xf numFmtId="0" fontId="0" fillId="0" borderId="0" xfId="0"/>
    <xf numFmtId="0" fontId="8" fillId="0" borderId="5" xfId="0" applyFont="1" applyBorder="1" applyAlignment="1">
      <alignment horizontal="left" vertical="center"/>
    </xf>
    <xf numFmtId="164" fontId="8" fillId="0" borderId="2" xfId="0" applyNumberFormat="1" applyFont="1" applyBorder="1" applyAlignment="1">
      <alignment horizontal="right" vertical="center" wrapText="1"/>
    </xf>
    <xf numFmtId="0" fontId="6" fillId="0" borderId="5" xfId="0" applyFont="1" applyBorder="1" applyAlignment="1">
      <alignment horizontal="center" vertical="center"/>
    </xf>
    <xf numFmtId="0" fontId="6" fillId="0" borderId="2" xfId="0" applyFont="1" applyBorder="1" applyAlignment="1">
      <alignment horizontal="center" vertical="center"/>
    </xf>
    <xf numFmtId="0" fontId="8" fillId="0" borderId="4" xfId="0" applyFont="1" applyBorder="1" applyAlignment="1">
      <alignment horizontal="left" vertical="center"/>
    </xf>
    <xf numFmtId="0" fontId="8" fillId="0" borderId="2" xfId="0" applyFont="1" applyBorder="1" applyAlignment="1">
      <alignment horizontal="left" vertical="center"/>
    </xf>
    <xf numFmtId="0" fontId="8" fillId="0" borderId="10" xfId="0" applyFont="1" applyBorder="1" applyAlignment="1">
      <alignment horizontal="right" vertical="center"/>
    </xf>
    <xf numFmtId="0" fontId="8" fillId="0" borderId="10" xfId="0" applyFont="1" applyBorder="1" applyAlignment="1">
      <alignment horizontal="right"/>
    </xf>
    <xf numFmtId="0" fontId="14" fillId="0" borderId="0" xfId="0" applyFont="1" applyAlignment="1">
      <alignment horizontal="justify" vertical="center" wrapText="1"/>
    </xf>
    <xf numFmtId="0" fontId="9" fillId="0" borderId="0" xfId="0" applyFont="1" applyAlignment="1">
      <alignment horizontal="justify" vertical="top" wrapText="1"/>
    </xf>
    <xf numFmtId="0" fontId="16" fillId="0" borderId="0" xfId="0" applyFont="1"/>
    <xf numFmtId="0" fontId="8" fillId="0" borderId="2" xfId="0" applyFont="1" applyBorder="1" applyAlignment="1">
      <alignment horizontal="left" vertical="center" wrapText="1"/>
    </xf>
    <xf numFmtId="0" fontId="8" fillId="0" borderId="2" xfId="0" applyFont="1" applyBorder="1" applyAlignment="1">
      <alignment horizontal="left" vertical="center" indent="1"/>
    </xf>
    <xf numFmtId="0" fontId="8" fillId="0" borderId="4" xfId="0" applyFont="1" applyBorder="1" applyAlignment="1">
      <alignment vertical="center"/>
    </xf>
    <xf numFmtId="0" fontId="8" fillId="0" borderId="2" xfId="0" applyFont="1" applyBorder="1" applyAlignment="1">
      <alignment vertical="center"/>
    </xf>
    <xf numFmtId="0" fontId="18" fillId="0" borderId="0" xfId="0" applyFont="1" applyAlignment="1">
      <alignment horizontal="justify" vertical="top" wrapText="1"/>
    </xf>
    <xf numFmtId="0" fontId="0" fillId="0" borderId="0" xfId="0" applyAlignment="1">
      <alignment horizontal="justify" vertical="top"/>
    </xf>
    <xf numFmtId="0" fontId="10" fillId="0" borderId="0" xfId="0" applyFont="1" applyAlignment="1">
      <alignment horizontal="justify" vertical="top" wrapText="1"/>
    </xf>
    <xf numFmtId="17" fontId="10" fillId="0" borderId="0" xfId="0" quotePrefix="1" applyNumberFormat="1" applyFont="1" applyAlignment="1">
      <alignment horizontal="justify" vertical="top" wrapText="1"/>
    </xf>
    <xf numFmtId="0" fontId="9" fillId="0" borderId="0" xfId="0" applyFont="1" applyAlignment="1">
      <alignment vertical="top" wrapText="1"/>
    </xf>
    <xf numFmtId="0" fontId="0" fillId="0" borderId="0" xfId="0" applyAlignment="1">
      <alignment vertical="top"/>
    </xf>
    <xf numFmtId="0" fontId="15" fillId="0" borderId="0" xfId="0" applyFont="1" applyAlignment="1">
      <alignment vertical="top" wrapText="1"/>
    </xf>
    <xf numFmtId="0" fontId="19" fillId="0" borderId="0" xfId="0" applyFont="1" applyAlignment="1">
      <alignment vertical="top" wrapText="1"/>
    </xf>
    <xf numFmtId="0" fontId="18" fillId="0" borderId="0" xfId="0" applyFont="1" applyAlignment="1">
      <alignment vertical="top" wrapText="1"/>
    </xf>
    <xf numFmtId="0" fontId="6" fillId="0" borderId="2" xfId="0" applyFont="1" applyBorder="1" applyAlignment="1">
      <alignment horizontal="left" vertical="center" indent="1"/>
    </xf>
    <xf numFmtId="164" fontId="8" fillId="0" borderId="5" xfId="0" applyNumberFormat="1" applyFont="1" applyBorder="1" applyAlignment="1">
      <alignment horizontal="right" vertical="center" wrapText="1"/>
    </xf>
    <xf numFmtId="0" fontId="6" fillId="0" borderId="5" xfId="0" applyFont="1" applyBorder="1" applyAlignment="1">
      <alignment horizontal="left" vertical="center" indent="1"/>
    </xf>
    <xf numFmtId="0" fontId="6" fillId="2" borderId="1" xfId="0" applyFont="1" applyFill="1" applyBorder="1" applyAlignment="1">
      <alignment horizontal="center" vertical="center" wrapText="1"/>
    </xf>
    <xf numFmtId="0" fontId="0" fillId="2" borderId="0" xfId="0" applyFill="1"/>
    <xf numFmtId="0" fontId="22" fillId="0" borderId="0" xfId="0" applyFont="1"/>
    <xf numFmtId="0" fontId="23" fillId="0" borderId="0" xfId="0" applyFont="1"/>
    <xf numFmtId="0" fontId="24" fillId="0" borderId="0" xfId="0" applyFont="1" applyAlignment="1">
      <alignment wrapText="1"/>
    </xf>
    <xf numFmtId="0" fontId="25" fillId="0" borderId="0" xfId="0" applyFont="1" applyAlignment="1">
      <alignment wrapText="1"/>
    </xf>
    <xf numFmtId="0" fontId="26" fillId="0" borderId="0" xfId="0" applyFont="1" applyAlignment="1">
      <alignment horizontal="justify" vertical="top" wrapText="1"/>
    </xf>
    <xf numFmtId="0" fontId="27" fillId="0" borderId="0" xfId="0" applyFont="1" applyAlignment="1">
      <alignment vertical="top" wrapText="1"/>
    </xf>
    <xf numFmtId="0" fontId="30" fillId="0" borderId="0" xfId="0" applyFont="1" applyAlignment="1">
      <alignment horizontal="left" vertical="center" wrapText="1" indent="2"/>
    </xf>
    <xf numFmtId="0" fontId="30" fillId="0" borderId="0" xfId="0" applyFont="1" applyAlignment="1">
      <alignment horizontal="center" vertical="center" wrapText="1"/>
    </xf>
    <xf numFmtId="0" fontId="31" fillId="0" borderId="0" xfId="0" applyFont="1" applyAlignment="1">
      <alignment horizontal="justify" vertical="center" wrapText="1"/>
    </xf>
    <xf numFmtId="17" fontId="6" fillId="2" borderId="1" xfId="0" applyNumberFormat="1" applyFont="1" applyFill="1" applyBorder="1" applyAlignment="1">
      <alignment horizontal="center" vertical="center" wrapText="1"/>
    </xf>
    <xf numFmtId="10" fontId="6" fillId="0" borderId="2" xfId="3" applyNumberFormat="1" applyFont="1" applyBorder="1" applyAlignment="1">
      <alignment horizontal="right" vertical="center" wrapText="1"/>
    </xf>
    <xf numFmtId="0" fontId="23" fillId="2" borderId="0" xfId="0" applyFont="1" applyFill="1"/>
    <xf numFmtId="0" fontId="6" fillId="0" borderId="4" xfId="0" applyFont="1" applyBorder="1" applyAlignment="1">
      <alignment horizontal="left" vertical="center"/>
    </xf>
    <xf numFmtId="0" fontId="8" fillId="0" borderId="10" xfId="0" applyFont="1" applyBorder="1" applyAlignment="1">
      <alignment horizontal="left" vertical="center" indent="1"/>
    </xf>
    <xf numFmtId="0" fontId="32" fillId="0" borderId="0" xfId="0" applyFont="1"/>
    <xf numFmtId="0" fontId="33" fillId="0" borderId="0" xfId="0" applyFont="1"/>
    <xf numFmtId="0" fontId="6" fillId="0" borderId="2" xfId="0" applyFont="1" applyBorder="1" applyAlignment="1">
      <alignment horizontal="left" vertical="center"/>
    </xf>
    <xf numFmtId="0" fontId="32" fillId="0" borderId="0" xfId="0" applyFont="1" applyAlignment="1">
      <alignment horizontal="right"/>
    </xf>
    <xf numFmtId="0" fontId="32" fillId="0" borderId="0" xfId="0" applyFont="1" applyAlignment="1">
      <alignment wrapText="1"/>
    </xf>
    <xf numFmtId="0" fontId="6" fillId="0" borderId="5" xfId="0" applyFont="1" applyBorder="1" applyAlignment="1">
      <alignment horizontal="left" vertical="center" wrapText="1"/>
    </xf>
    <xf numFmtId="0" fontId="8" fillId="0" borderId="5" xfId="0" applyFont="1" applyBorder="1" applyAlignment="1">
      <alignment horizontal="left" vertical="center" wrapText="1"/>
    </xf>
    <xf numFmtId="0" fontId="6" fillId="0" borderId="2" xfId="0" applyFont="1" applyBorder="1" applyAlignment="1">
      <alignment horizontal="left" vertical="center" wrapText="1"/>
    </xf>
    <xf numFmtId="167" fontId="6" fillId="0" borderId="2" xfId="0" applyNumberFormat="1" applyFont="1" applyBorder="1" applyAlignment="1">
      <alignment horizontal="right" vertical="center" wrapText="1"/>
    </xf>
    <xf numFmtId="41" fontId="8" fillId="0" borderId="2" xfId="0" applyNumberFormat="1" applyFont="1" applyBorder="1" applyAlignment="1">
      <alignment horizontal="right" vertical="center" wrapText="1"/>
    </xf>
    <xf numFmtId="168" fontId="8" fillId="0" borderId="2" xfId="0" applyNumberFormat="1" applyFont="1" applyBorder="1" applyAlignment="1">
      <alignment horizontal="right" vertical="center" wrapText="1"/>
    </xf>
    <xf numFmtId="167" fontId="8" fillId="0" borderId="2" xfId="0" applyNumberFormat="1" applyFont="1" applyBorder="1" applyAlignment="1">
      <alignment horizontal="right" vertical="center" wrapText="1"/>
    </xf>
    <xf numFmtId="10" fontId="0" fillId="0" borderId="0" xfId="3" applyNumberFormat="1" applyFont="1"/>
    <xf numFmtId="0" fontId="6" fillId="2" borderId="3" xfId="0" applyFont="1" applyFill="1" applyBorder="1" applyAlignment="1">
      <alignment horizontal="center" vertical="center" wrapText="1"/>
    </xf>
    <xf numFmtId="0" fontId="6" fillId="0" borderId="0" xfId="0" applyFont="1"/>
    <xf numFmtId="0" fontId="8" fillId="0" borderId="0" xfId="0" applyFont="1"/>
    <xf numFmtId="41" fontId="6" fillId="0" borderId="2" xfId="0" applyNumberFormat="1" applyFont="1" applyBorder="1" applyAlignment="1">
      <alignment horizontal="right" vertical="center" wrapText="1"/>
    </xf>
    <xf numFmtId="168" fontId="6" fillId="0" borderId="2" xfId="0" applyNumberFormat="1" applyFont="1" applyBorder="1" applyAlignment="1">
      <alignment horizontal="right" vertical="center" wrapText="1"/>
    </xf>
    <xf numFmtId="166" fontId="34" fillId="0" borderId="0" xfId="1" applyNumberFormat="1" applyFont="1"/>
    <xf numFmtId="17" fontId="6" fillId="2" borderId="8" xfId="0" applyNumberFormat="1" applyFont="1" applyFill="1" applyBorder="1" applyAlignment="1">
      <alignment horizontal="center" vertical="center" wrapText="1"/>
    </xf>
    <xf numFmtId="0" fontId="6" fillId="2" borderId="3" xfId="0" applyFont="1" applyFill="1" applyBorder="1" applyAlignment="1">
      <alignment horizontal="center" vertical="center"/>
    </xf>
    <xf numFmtId="0" fontId="32" fillId="0" borderId="2" xfId="0" applyFont="1" applyBorder="1"/>
    <xf numFmtId="0" fontId="6" fillId="0" borderId="2" xfId="0" applyFont="1" applyBorder="1" applyAlignment="1">
      <alignment horizontal="center" vertical="center" wrapText="1"/>
    </xf>
    <xf numFmtId="0" fontId="6" fillId="0" borderId="10" xfId="0" applyFont="1" applyBorder="1" applyAlignment="1">
      <alignment horizontal="left" vertical="center" indent="1"/>
    </xf>
    <xf numFmtId="0" fontId="8" fillId="0" borderId="2" xfId="0" applyFont="1" applyBorder="1"/>
    <xf numFmtId="166" fontId="8" fillId="0" borderId="2" xfId="1" applyNumberFormat="1" applyFont="1" applyBorder="1"/>
    <xf numFmtId="166" fontId="6" fillId="0" borderId="2" xfId="1" applyNumberFormat="1" applyFont="1" applyBorder="1"/>
    <xf numFmtId="165" fontId="6" fillId="0" borderId="4" xfId="4" applyFont="1" applyBorder="1"/>
    <xf numFmtId="165" fontId="8" fillId="0" borderId="2" xfId="4" applyFont="1" applyBorder="1"/>
    <xf numFmtId="165" fontId="6" fillId="0" borderId="2" xfId="4" applyFont="1" applyBorder="1"/>
    <xf numFmtId="167" fontId="34" fillId="0" borderId="0" xfId="4" applyNumberFormat="1" applyFont="1"/>
    <xf numFmtId="167" fontId="0" fillId="0" borderId="0" xfId="4" applyNumberFormat="1" applyFont="1"/>
    <xf numFmtId="0" fontId="38" fillId="0" borderId="2" xfId="0" applyFont="1" applyBorder="1"/>
    <xf numFmtId="167" fontId="6" fillId="0" borderId="2" xfId="0" applyNumberFormat="1" applyFont="1" applyBorder="1"/>
    <xf numFmtId="167" fontId="6" fillId="0" borderId="2" xfId="4" applyNumberFormat="1" applyFont="1" applyBorder="1"/>
    <xf numFmtId="167" fontId="8" fillId="0" borderId="2" xfId="4" applyNumberFormat="1" applyFont="1" applyBorder="1"/>
    <xf numFmtId="0" fontId="38" fillId="0" borderId="0" xfId="0" applyFont="1"/>
    <xf numFmtId="0" fontId="37" fillId="0" borderId="10" xfId="0" applyFont="1" applyBorder="1" applyAlignment="1">
      <alignment horizontal="right"/>
    </xf>
    <xf numFmtId="0" fontId="37" fillId="0" borderId="0" xfId="0" applyFont="1"/>
    <xf numFmtId="0" fontId="38" fillId="0" borderId="10" xfId="0" applyFont="1" applyBorder="1" applyAlignment="1">
      <alignment horizontal="right"/>
    </xf>
    <xf numFmtId="0" fontId="38" fillId="0" borderId="0" xfId="0" applyFont="1" applyAlignment="1">
      <alignment wrapText="1"/>
    </xf>
    <xf numFmtId="0" fontId="38" fillId="0" borderId="0" xfId="0" applyFont="1" applyAlignment="1">
      <alignment horizontal="right"/>
    </xf>
    <xf numFmtId="0" fontId="33" fillId="0" borderId="0" xfId="0" applyFont="1" applyAlignment="1">
      <alignment vertical="center"/>
    </xf>
    <xf numFmtId="0" fontId="32" fillId="0" borderId="2" xfId="0" applyFont="1" applyBorder="1" applyAlignment="1">
      <alignment vertical="center"/>
    </xf>
    <xf numFmtId="0" fontId="32" fillId="0" borderId="0" xfId="0" applyFont="1" applyAlignment="1">
      <alignment vertical="center"/>
    </xf>
    <xf numFmtId="0" fontId="36" fillId="0" borderId="0" xfId="0" applyFont="1"/>
    <xf numFmtId="0" fontId="0" fillId="2" borderId="0" xfId="0" applyFill="1" applyAlignment="1">
      <alignment vertical="center"/>
    </xf>
    <xf numFmtId="0" fontId="0" fillId="0" borderId="0" xfId="0" applyAlignment="1">
      <alignment vertical="center"/>
    </xf>
    <xf numFmtId="0" fontId="8" fillId="0" borderId="0" xfId="0" applyFont="1" applyAlignment="1">
      <alignment horizontal="left" vertical="center" wrapText="1"/>
    </xf>
    <xf numFmtId="0" fontId="17" fillId="0" borderId="0" xfId="0" applyFont="1" applyAlignment="1">
      <alignment horizontal="left" vertical="center" wrapText="1"/>
    </xf>
    <xf numFmtId="0" fontId="12" fillId="0" borderId="0" xfId="0" applyFont="1" applyAlignment="1">
      <alignment vertical="center" wrapText="1"/>
    </xf>
    <xf numFmtId="0" fontId="28" fillId="0" borderId="0" xfId="0" applyFont="1" applyAlignment="1">
      <alignment vertical="center" wrapText="1"/>
    </xf>
    <xf numFmtId="0" fontId="16" fillId="0" borderId="0" xfId="0" applyFont="1" applyAlignment="1">
      <alignment vertical="center"/>
    </xf>
    <xf numFmtId="0" fontId="29" fillId="0" borderId="0" xfId="0" applyFont="1" applyAlignment="1">
      <alignment vertical="center" wrapText="1"/>
    </xf>
    <xf numFmtId="0" fontId="13" fillId="0" borderId="0" xfId="0" applyFont="1" applyAlignment="1">
      <alignment vertical="center" wrapText="1"/>
    </xf>
    <xf numFmtId="0" fontId="6" fillId="0" borderId="0" xfId="0" applyFont="1" applyAlignment="1">
      <alignment horizontal="left" vertical="center" wrapText="1"/>
    </xf>
    <xf numFmtId="0" fontId="7" fillId="0" borderId="0" xfId="0" applyFont="1" applyAlignment="1">
      <alignment horizontal="left" vertical="center" wrapText="1"/>
    </xf>
    <xf numFmtId="0" fontId="0" fillId="2" borderId="0" xfId="0" applyFill="1" applyAlignment="1">
      <alignment horizontal="left" vertical="center"/>
    </xf>
    <xf numFmtId="0" fontId="0" fillId="0" borderId="0" xfId="0" applyAlignment="1">
      <alignment horizontal="left" vertical="center"/>
    </xf>
    <xf numFmtId="0" fontId="12" fillId="0" borderId="0" xfId="0" applyFont="1" applyAlignment="1">
      <alignment horizontal="left" vertical="center" wrapText="1"/>
    </xf>
    <xf numFmtId="0" fontId="14" fillId="0" borderId="0" xfId="0" applyFont="1" applyAlignment="1">
      <alignment horizontal="left" vertical="center" wrapText="1"/>
    </xf>
    <xf numFmtId="0" fontId="20" fillId="0" borderId="0" xfId="0" applyFont="1" applyAlignment="1">
      <alignment horizontal="left" vertical="center" wrapText="1"/>
    </xf>
    <xf numFmtId="0" fontId="21" fillId="0" borderId="0" xfId="0" applyFont="1" applyAlignment="1">
      <alignment horizontal="left" vertical="center" wrapText="1"/>
    </xf>
    <xf numFmtId="0" fontId="13" fillId="0" borderId="0" xfId="0" applyFont="1" applyAlignment="1">
      <alignment horizontal="left" vertical="center" wrapText="1"/>
    </xf>
    <xf numFmtId="0" fontId="39" fillId="0" borderId="0" xfId="0" applyFont="1"/>
    <xf numFmtId="0" fontId="6" fillId="3" borderId="1" xfId="0" applyFont="1" applyFill="1" applyBorder="1" applyAlignment="1">
      <alignment horizontal="center" vertical="center"/>
    </xf>
    <xf numFmtId="17" fontId="6" fillId="3" borderId="1" xfId="4" applyNumberFormat="1" applyFont="1" applyFill="1" applyBorder="1" applyAlignment="1">
      <alignment horizontal="center" vertical="center"/>
    </xf>
    <xf numFmtId="0" fontId="6" fillId="0" borderId="2" xfId="0" applyFont="1" applyBorder="1" applyAlignment="1">
      <alignment vertical="center" wrapText="1"/>
    </xf>
    <xf numFmtId="0" fontId="39" fillId="0" borderId="2" xfId="0" applyFont="1" applyBorder="1"/>
    <xf numFmtId="0" fontId="8" fillId="0" borderId="2" xfId="0" applyFont="1" applyBorder="1" applyAlignment="1">
      <alignment horizontal="left" vertical="center" wrapText="1" indent="2"/>
    </xf>
    <xf numFmtId="0" fontId="41" fillId="0" borderId="0" xfId="0" applyFont="1"/>
    <xf numFmtId="0" fontId="6" fillId="3" borderId="3" xfId="0" applyFont="1" applyFill="1" applyBorder="1" applyAlignment="1">
      <alignment horizontal="center" vertical="center"/>
    </xf>
    <xf numFmtId="165" fontId="36" fillId="0" borderId="2" xfId="4" applyFont="1" applyBorder="1" applyAlignment="1">
      <alignment vertical="center"/>
    </xf>
    <xf numFmtId="165" fontId="40" fillId="0" borderId="2" xfId="4" applyFont="1" applyBorder="1" applyAlignment="1">
      <alignment vertical="center"/>
    </xf>
    <xf numFmtId="0" fontId="7" fillId="3" borderId="1" xfId="0" applyFont="1" applyFill="1" applyBorder="1" applyAlignment="1">
      <alignment horizontal="center" vertical="center"/>
    </xf>
    <xf numFmtId="0" fontId="6" fillId="0" borderId="2" xfId="0" applyFont="1" applyBorder="1" applyAlignment="1">
      <alignment horizontal="left" vertical="center" wrapText="1" indent="1"/>
    </xf>
    <xf numFmtId="0" fontId="8" fillId="0" borderId="2" xfId="0" applyFont="1" applyBorder="1" applyAlignment="1">
      <alignment horizontal="left" vertical="center" wrapText="1" indent="4"/>
    </xf>
    <xf numFmtId="0" fontId="8" fillId="0" borderId="2" xfId="0" applyFont="1" applyBorder="1" applyAlignment="1">
      <alignment horizontal="left" vertical="center" wrapText="1" indent="3"/>
    </xf>
    <xf numFmtId="0" fontId="8" fillId="0" borderId="2" xfId="0" applyFont="1" applyBorder="1" applyAlignment="1">
      <alignment horizontal="left" vertical="center" indent="2"/>
    </xf>
    <xf numFmtId="0" fontId="6" fillId="0" borderId="3" xfId="0" applyFont="1" applyBorder="1" applyAlignment="1">
      <alignment horizontal="left" vertical="center" wrapText="1"/>
    </xf>
    <xf numFmtId="0" fontId="42" fillId="0" borderId="0" xfId="0" applyFont="1"/>
    <xf numFmtId="17" fontId="6" fillId="3" borderId="3" xfId="0" applyNumberFormat="1" applyFont="1" applyFill="1" applyBorder="1" applyAlignment="1">
      <alignment horizontal="center" vertical="center"/>
    </xf>
    <xf numFmtId="0" fontId="6" fillId="0" borderId="4" xfId="0" applyFont="1" applyBorder="1" applyAlignment="1">
      <alignment vertical="center" wrapText="1"/>
    </xf>
    <xf numFmtId="0" fontId="8" fillId="0" borderId="2" xfId="0" applyFont="1" applyBorder="1" applyAlignment="1">
      <alignment horizontal="left" vertical="center" wrapText="1" indent="1"/>
    </xf>
    <xf numFmtId="0" fontId="43" fillId="0" borderId="0" xfId="0" applyFont="1"/>
    <xf numFmtId="0" fontId="6" fillId="0" borderId="10" xfId="0" applyFont="1" applyBorder="1" applyAlignment="1">
      <alignment horizontal="left" vertical="center"/>
    </xf>
    <xf numFmtId="0" fontId="8" fillId="0" borderId="10" xfId="0" applyFont="1" applyBorder="1" applyAlignment="1">
      <alignment horizontal="left" vertical="center"/>
    </xf>
    <xf numFmtId="0" fontId="44" fillId="0" borderId="0" xfId="0" applyFont="1"/>
    <xf numFmtId="0" fontId="44" fillId="0" borderId="2" xfId="0" applyFont="1" applyBorder="1"/>
    <xf numFmtId="0" fontId="45" fillId="0" borderId="0" xfId="0" applyFont="1"/>
    <xf numFmtId="167" fontId="44" fillId="0" borderId="0" xfId="4" applyNumberFormat="1" applyFont="1"/>
    <xf numFmtId="0" fontId="47" fillId="0" borderId="0" xfId="0" applyFont="1"/>
    <xf numFmtId="10" fontId="36" fillId="0" borderId="2" xfId="0" applyNumberFormat="1" applyFont="1" applyBorder="1"/>
    <xf numFmtId="10" fontId="36" fillId="0" borderId="3" xfId="0" applyNumberFormat="1" applyFont="1" applyBorder="1"/>
    <xf numFmtId="43" fontId="44" fillId="0" borderId="0" xfId="0" applyNumberFormat="1" applyFont="1"/>
    <xf numFmtId="10" fontId="6" fillId="0" borderId="2" xfId="3" applyNumberFormat="1" applyFont="1" applyBorder="1"/>
    <xf numFmtId="165" fontId="6" fillId="0" borderId="2" xfId="4" applyFont="1" applyFill="1" applyBorder="1"/>
    <xf numFmtId="165" fontId="6" fillId="2" borderId="1" xfId="4" applyFont="1" applyFill="1" applyBorder="1" applyAlignment="1">
      <alignment horizontal="center" vertical="center" wrapText="1"/>
    </xf>
    <xf numFmtId="165" fontId="6" fillId="0" borderId="2" xfId="4" applyFont="1" applyBorder="1" applyAlignment="1">
      <alignment horizontal="right" vertical="center" wrapText="1"/>
    </xf>
    <xf numFmtId="165" fontId="8" fillId="0" borderId="2" xfId="4" applyFont="1" applyBorder="1" applyAlignment="1">
      <alignment horizontal="right" vertical="center" wrapText="1"/>
    </xf>
    <xf numFmtId="165" fontId="32" fillId="0" borderId="0" xfId="4" applyFont="1"/>
    <xf numFmtId="167" fontId="6" fillId="0" borderId="2" xfId="4" applyNumberFormat="1" applyFont="1" applyBorder="1" applyAlignment="1">
      <alignment horizontal="right" vertical="center" wrapText="1"/>
    </xf>
    <xf numFmtId="167" fontId="8" fillId="0" borderId="2" xfId="4" applyNumberFormat="1" applyFont="1" applyBorder="1" applyAlignment="1">
      <alignment horizontal="right" vertical="center" wrapText="1"/>
    </xf>
    <xf numFmtId="165" fontId="8" fillId="0" borderId="2" xfId="4" applyFont="1" applyFill="1" applyBorder="1"/>
    <xf numFmtId="164" fontId="44" fillId="0" borderId="0" xfId="1" applyFont="1"/>
    <xf numFmtId="17" fontId="6" fillId="2" borderId="3" xfId="0" applyNumberFormat="1" applyFont="1" applyFill="1" applyBorder="1" applyAlignment="1">
      <alignment horizontal="center" vertical="center"/>
    </xf>
    <xf numFmtId="17" fontId="6" fillId="2" borderId="2" xfId="0" applyNumberFormat="1" applyFont="1" applyFill="1" applyBorder="1" applyAlignment="1">
      <alignment horizontal="center" vertical="center"/>
    </xf>
    <xf numFmtId="0" fontId="33" fillId="0" borderId="2" xfId="0" applyFont="1" applyBorder="1" applyAlignment="1">
      <alignment vertical="center"/>
    </xf>
    <xf numFmtId="167" fontId="6" fillId="0" borderId="4" xfId="0" applyNumberFormat="1" applyFont="1" applyBorder="1" applyAlignment="1">
      <alignment horizontal="right" vertical="center" wrapText="1"/>
    </xf>
    <xf numFmtId="43" fontId="6" fillId="0" borderId="2" xfId="4" applyNumberFormat="1" applyFont="1" applyBorder="1" applyAlignment="1">
      <alignment horizontal="right" vertical="center" wrapText="1"/>
    </xf>
    <xf numFmtId="0" fontId="6" fillId="0" borderId="10" xfId="0" applyFont="1" applyBorder="1" applyAlignment="1">
      <alignment horizontal="center" vertical="center"/>
    </xf>
    <xf numFmtId="17" fontId="6" fillId="2" borderId="4" xfId="0" applyNumberFormat="1" applyFont="1" applyFill="1" applyBorder="1" applyAlignment="1">
      <alignment horizontal="center" vertical="center"/>
    </xf>
    <xf numFmtId="17" fontId="6" fillId="2" borderId="6" xfId="0" applyNumberFormat="1" applyFont="1" applyFill="1" applyBorder="1" applyAlignment="1">
      <alignment horizontal="center" vertical="center" wrapText="1"/>
    </xf>
    <xf numFmtId="43" fontId="8" fillId="0" borderId="2" xfId="4" applyNumberFormat="1" applyFont="1" applyBorder="1" applyAlignment="1">
      <alignment horizontal="right" vertical="center" wrapText="1"/>
    </xf>
    <xf numFmtId="167" fontId="6" fillId="0" borderId="3" xfId="0" applyNumberFormat="1" applyFont="1" applyBorder="1" applyAlignment="1">
      <alignment horizontal="right" vertical="center" wrapText="1"/>
    </xf>
    <xf numFmtId="165" fontId="8" fillId="0" borderId="2" xfId="1" applyNumberFormat="1" applyFont="1" applyBorder="1"/>
    <xf numFmtId="165" fontId="6" fillId="0" borderId="2" xfId="1" applyNumberFormat="1" applyFont="1" applyBorder="1"/>
    <xf numFmtId="43" fontId="6" fillId="0" borderId="2" xfId="1" applyNumberFormat="1" applyFont="1" applyBorder="1" applyAlignment="1">
      <alignment horizontal="right" vertical="center" wrapText="1"/>
    </xf>
    <xf numFmtId="43" fontId="8" fillId="0" borderId="2" xfId="1" applyNumberFormat="1" applyFont="1" applyBorder="1" applyAlignment="1">
      <alignment horizontal="right" vertical="center" wrapText="1"/>
    </xf>
    <xf numFmtId="167" fontId="8" fillId="0" borderId="2" xfId="4" applyNumberFormat="1" applyFont="1" applyBorder="1" applyAlignment="1">
      <alignment horizontal="right" vertical="center"/>
    </xf>
    <xf numFmtId="43" fontId="8" fillId="0" borderId="5" xfId="4" applyNumberFormat="1" applyFont="1" applyFill="1" applyBorder="1"/>
    <xf numFmtId="167" fontId="8" fillId="0" borderId="2" xfId="4" applyNumberFormat="1" applyFont="1" applyFill="1" applyBorder="1"/>
    <xf numFmtId="164" fontId="6" fillId="0" borderId="2" xfId="1" applyFont="1" applyBorder="1" applyAlignment="1">
      <alignment horizontal="right" vertical="center"/>
    </xf>
    <xf numFmtId="43" fontId="6" fillId="0" borderId="2" xfId="0" applyNumberFormat="1" applyFont="1" applyBorder="1"/>
    <xf numFmtId="0" fontId="50" fillId="0" borderId="0" xfId="0" applyFont="1" applyAlignment="1">
      <alignment horizontal="left" vertical="center" readingOrder="1"/>
    </xf>
    <xf numFmtId="0" fontId="51" fillId="0" borderId="0" xfId="0" applyFont="1" applyAlignment="1">
      <alignment horizontal="left" vertical="center" readingOrder="1"/>
    </xf>
    <xf numFmtId="0" fontId="48" fillId="0" borderId="0" xfId="0" applyFont="1" applyAlignment="1">
      <alignment vertical="top" wrapText="1"/>
    </xf>
    <xf numFmtId="10" fontId="6" fillId="0" borderId="4" xfId="3" applyNumberFormat="1" applyFont="1" applyBorder="1" applyAlignment="1">
      <alignment horizontal="right" vertical="center" wrapText="1"/>
    </xf>
    <xf numFmtId="41" fontId="6" fillId="0" borderId="4" xfId="3" applyNumberFormat="1" applyFont="1" applyBorder="1" applyAlignment="1">
      <alignment horizontal="right" vertical="center" wrapText="1"/>
    </xf>
    <xf numFmtId="10" fontId="8" fillId="0" borderId="2" xfId="3" applyNumberFormat="1" applyFont="1" applyBorder="1" applyAlignment="1">
      <alignment horizontal="right" vertical="center" wrapText="1"/>
    </xf>
    <xf numFmtId="10" fontId="36" fillId="0" borderId="4" xfId="0" applyNumberFormat="1" applyFont="1" applyBorder="1"/>
    <xf numFmtId="41" fontId="8" fillId="0" borderId="2" xfId="3" applyNumberFormat="1" applyFont="1" applyBorder="1" applyAlignment="1">
      <alignment horizontal="right" vertical="center" wrapText="1"/>
    </xf>
    <xf numFmtId="41" fontId="6" fillId="0" borderId="2" xfId="3" applyNumberFormat="1" applyFont="1" applyBorder="1" applyAlignment="1">
      <alignment horizontal="right" vertical="center" wrapText="1"/>
    </xf>
    <xf numFmtId="168" fontId="6" fillId="0" borderId="4" xfId="3" applyNumberFormat="1" applyFont="1" applyBorder="1" applyAlignment="1">
      <alignment horizontal="right" vertical="center" wrapText="1"/>
    </xf>
    <xf numFmtId="168" fontId="8" fillId="0" borderId="2" xfId="3" applyNumberFormat="1" applyFont="1" applyBorder="1" applyAlignment="1">
      <alignment horizontal="right" vertical="center" wrapText="1"/>
    </xf>
    <xf numFmtId="168" fontId="6" fillId="0" borderId="2" xfId="3" applyNumberFormat="1" applyFont="1" applyBorder="1" applyAlignment="1">
      <alignment horizontal="right" vertical="center" wrapText="1"/>
    </xf>
    <xf numFmtId="167" fontId="6" fillId="0" borderId="4" xfId="4" applyNumberFormat="1" applyFont="1" applyBorder="1"/>
    <xf numFmtId="165" fontId="33" fillId="0" borderId="2" xfId="0" applyNumberFormat="1" applyFont="1" applyBorder="1"/>
    <xf numFmtId="41" fontId="6" fillId="0" borderId="4" xfId="4" applyNumberFormat="1" applyFont="1" applyFill="1" applyBorder="1"/>
    <xf numFmtId="169" fontId="8" fillId="0" borderId="5" xfId="4" applyNumberFormat="1" applyFont="1" applyFill="1" applyBorder="1"/>
    <xf numFmtId="167" fontId="8" fillId="0" borderId="5" xfId="4" applyNumberFormat="1" applyFont="1" applyFill="1" applyBorder="1"/>
    <xf numFmtId="167" fontId="6" fillId="0" borderId="5" xfId="4" applyNumberFormat="1" applyFont="1" applyFill="1" applyBorder="1"/>
    <xf numFmtId="165" fontId="6" fillId="0" borderId="5" xfId="4" applyFont="1" applyFill="1" applyBorder="1"/>
    <xf numFmtId="165" fontId="8" fillId="0" borderId="5" xfId="4" applyFont="1" applyFill="1" applyBorder="1"/>
    <xf numFmtId="165" fontId="6" fillId="0" borderId="2" xfId="4" applyFont="1" applyFill="1" applyBorder="1" applyAlignment="1">
      <alignment horizontal="right" vertical="center" wrapText="1"/>
    </xf>
    <xf numFmtId="41" fontId="6" fillId="0" borderId="4" xfId="4" applyNumberFormat="1" applyFont="1" applyBorder="1" applyAlignment="1">
      <alignment horizontal="right" vertical="center" wrapText="1"/>
    </xf>
    <xf numFmtId="41" fontId="6" fillId="0" borderId="2" xfId="4" applyNumberFormat="1" applyFont="1" applyBorder="1" applyAlignment="1">
      <alignment horizontal="right" vertical="center" wrapText="1"/>
    </xf>
    <xf numFmtId="41" fontId="6" fillId="0" borderId="2" xfId="3" applyNumberFormat="1" applyFont="1" applyFill="1" applyBorder="1" applyAlignment="1">
      <alignment horizontal="right" vertical="center" wrapText="1"/>
    </xf>
    <xf numFmtId="168" fontId="6" fillId="0" borderId="2" xfId="3" applyNumberFormat="1" applyFont="1" applyFill="1" applyBorder="1" applyAlignment="1">
      <alignment horizontal="right" vertical="center" wrapText="1"/>
    </xf>
    <xf numFmtId="0" fontId="53" fillId="0" borderId="0" xfId="0" applyFont="1" applyAlignment="1">
      <alignment horizontal="justify" vertical="top" wrapText="1"/>
    </xf>
    <xf numFmtId="0" fontId="8" fillId="0" borderId="0" xfId="0" applyFont="1" applyAlignment="1">
      <alignment horizontal="justify" vertical="justify" wrapText="1"/>
    </xf>
    <xf numFmtId="0" fontId="54" fillId="0" borderId="0" xfId="6"/>
    <xf numFmtId="10" fontId="44" fillId="0" borderId="0" xfId="3" applyNumberFormat="1" applyFont="1"/>
    <xf numFmtId="165" fontId="44" fillId="0" borderId="0" xfId="4" applyFont="1"/>
    <xf numFmtId="10" fontId="39" fillId="0" borderId="0" xfId="3" applyNumberFormat="1" applyFont="1"/>
    <xf numFmtId="0" fontId="32" fillId="0" borderId="5" xfId="0" applyFont="1" applyBorder="1"/>
    <xf numFmtId="168" fontId="6" fillId="0" borderId="4" xfId="4" applyNumberFormat="1" applyFont="1" applyFill="1" applyBorder="1"/>
    <xf numFmtId="0" fontId="0" fillId="0" borderId="0" xfId="0" applyAlignment="1">
      <alignment horizontal="center"/>
    </xf>
    <xf numFmtId="0" fontId="40" fillId="0" borderId="0" xfId="0" applyFont="1"/>
    <xf numFmtId="0" fontId="55" fillId="0" borderId="0" xfId="0" applyFont="1" applyAlignment="1">
      <alignment vertical="center"/>
    </xf>
    <xf numFmtId="0" fontId="45" fillId="4" borderId="1" xfId="0" applyFont="1" applyFill="1" applyBorder="1" applyAlignment="1">
      <alignment horizontal="center" vertical="center"/>
    </xf>
    <xf numFmtId="0" fontId="45" fillId="4" borderId="1" xfId="0" applyFont="1" applyFill="1" applyBorder="1" applyAlignment="1">
      <alignment vertical="center"/>
    </xf>
    <xf numFmtId="17" fontId="37" fillId="4" borderId="1" xfId="0" applyNumberFormat="1" applyFont="1" applyFill="1" applyBorder="1" applyAlignment="1">
      <alignment horizontal="center" vertical="center"/>
    </xf>
    <xf numFmtId="0" fontId="44" fillId="0" borderId="0" xfId="0" applyFont="1" applyAlignment="1">
      <alignment horizontal="center"/>
    </xf>
    <xf numFmtId="165" fontId="6" fillId="0" borderId="4" xfId="4" applyFont="1" applyFill="1" applyBorder="1"/>
    <xf numFmtId="167" fontId="6" fillId="0" borderId="14" xfId="4" applyNumberFormat="1" applyFont="1" applyBorder="1"/>
    <xf numFmtId="167" fontId="6" fillId="0" borderId="5" xfId="4" applyNumberFormat="1" applyFont="1" applyBorder="1"/>
    <xf numFmtId="0" fontId="8" fillId="0" borderId="5" xfId="0" applyFont="1" applyBorder="1" applyAlignment="1">
      <alignment horizontal="left" vertical="center" indent="1"/>
    </xf>
    <xf numFmtId="167" fontId="6" fillId="0" borderId="2" xfId="4" applyNumberFormat="1" applyFont="1" applyFill="1" applyBorder="1"/>
    <xf numFmtId="167" fontId="8" fillId="0" borderId="2" xfId="4" applyNumberFormat="1" applyFont="1" applyFill="1" applyBorder="1" applyAlignment="1">
      <alignment horizontal="right" vertical="center" wrapText="1"/>
    </xf>
    <xf numFmtId="165" fontId="8" fillId="0" borderId="2" xfId="4" applyFont="1" applyFill="1" applyBorder="1" applyAlignment="1">
      <alignment horizontal="right" vertical="center" wrapText="1"/>
    </xf>
    <xf numFmtId="167" fontId="6" fillId="0" borderId="2" xfId="4" applyNumberFormat="1" applyFont="1" applyFill="1" applyBorder="1" applyAlignment="1">
      <alignment horizontal="right" vertical="center" wrapText="1"/>
    </xf>
    <xf numFmtId="41" fontId="6" fillId="0" borderId="2" xfId="4" applyNumberFormat="1" applyFont="1" applyFill="1" applyBorder="1" applyAlignment="1">
      <alignment horizontal="right" vertical="center" wrapText="1"/>
    </xf>
    <xf numFmtId="0" fontId="8" fillId="0" borderId="5" xfId="0" applyFont="1" applyBorder="1"/>
    <xf numFmtId="41" fontId="8" fillId="0" borderId="2" xfId="4" applyNumberFormat="1" applyFont="1" applyFill="1" applyBorder="1" applyAlignment="1">
      <alignment horizontal="right" vertical="center" wrapText="1"/>
    </xf>
    <xf numFmtId="165" fontId="8" fillId="0" borderId="2" xfId="1" applyNumberFormat="1" applyFont="1" applyFill="1" applyBorder="1"/>
    <xf numFmtId="169" fontId="6" fillId="0" borderId="5" xfId="4" applyNumberFormat="1" applyFont="1" applyFill="1" applyBorder="1"/>
    <xf numFmtId="167" fontId="45" fillId="0" borderId="0" xfId="4" applyNumberFormat="1" applyFont="1"/>
    <xf numFmtId="167" fontId="39" fillId="0" borderId="0" xfId="4" applyNumberFormat="1" applyFont="1"/>
    <xf numFmtId="167" fontId="41" fillId="0" borderId="0" xfId="4" applyNumberFormat="1" applyFont="1"/>
    <xf numFmtId="167" fontId="43" fillId="0" borderId="0" xfId="4" applyNumberFormat="1" applyFont="1"/>
    <xf numFmtId="0" fontId="6" fillId="0" borderId="2" xfId="0" applyFont="1" applyBorder="1"/>
    <xf numFmtId="43" fontId="6" fillId="0" borderId="4" xfId="4" applyNumberFormat="1" applyFont="1" applyBorder="1" applyAlignment="1">
      <alignment horizontal="right" vertical="center" wrapText="1"/>
    </xf>
    <xf numFmtId="165" fontId="55" fillId="0" borderId="0" xfId="4" applyFont="1"/>
    <xf numFmtId="165" fontId="40" fillId="0" borderId="2" xfId="4" applyFont="1" applyFill="1" applyBorder="1" applyAlignment="1">
      <alignment vertical="center"/>
    </xf>
    <xf numFmtId="167" fontId="32" fillId="0" borderId="2" xfId="0" applyNumberFormat="1" applyFont="1" applyBorder="1"/>
    <xf numFmtId="167" fontId="8" fillId="0" borderId="4" xfId="4" applyNumberFormat="1" applyFont="1" applyBorder="1" applyAlignment="1">
      <alignment horizontal="right" vertical="center"/>
    </xf>
    <xf numFmtId="167" fontId="6" fillId="0" borderId="2" xfId="4" applyNumberFormat="1" applyFont="1" applyBorder="1" applyAlignment="1">
      <alignment horizontal="right" vertical="center"/>
    </xf>
    <xf numFmtId="0" fontId="6" fillId="2" borderId="11" xfId="0" applyFont="1" applyFill="1" applyBorder="1" applyAlignment="1">
      <alignment horizontal="center" vertical="center"/>
    </xf>
    <xf numFmtId="0" fontId="6" fillId="2" borderId="6" xfId="0" applyFont="1" applyFill="1" applyBorder="1" applyAlignment="1">
      <alignment horizontal="center" vertical="center"/>
    </xf>
    <xf numFmtId="165" fontId="36" fillId="0" borderId="2" xfId="4" applyFont="1" applyFill="1" applyBorder="1" applyAlignment="1">
      <alignment vertical="center"/>
    </xf>
    <xf numFmtId="164" fontId="8" fillId="0" borderId="5" xfId="0" quotePrefix="1" applyNumberFormat="1" applyFont="1" applyBorder="1" applyAlignment="1">
      <alignment horizontal="left" vertical="center" wrapText="1" indent="3"/>
    </xf>
    <xf numFmtId="165" fontId="8" fillId="0" borderId="5" xfId="4" applyFont="1" applyBorder="1"/>
    <xf numFmtId="167" fontId="44" fillId="0" borderId="0" xfId="4" applyNumberFormat="1" applyFont="1" applyFill="1"/>
    <xf numFmtId="165" fontId="32" fillId="0" borderId="2" xfId="4" applyFont="1" applyBorder="1"/>
    <xf numFmtId="165" fontId="6" fillId="2" borderId="8" xfId="4" applyFont="1" applyFill="1" applyBorder="1" applyAlignment="1">
      <alignment horizontal="center" vertical="center" wrapText="1"/>
    </xf>
    <xf numFmtId="165" fontId="38" fillId="0" borderId="0" xfId="4" applyFont="1"/>
    <xf numFmtId="167" fontId="36" fillId="0" borderId="2" xfId="4" applyNumberFormat="1" applyFont="1" applyBorder="1" applyAlignment="1">
      <alignment vertical="center"/>
    </xf>
    <xf numFmtId="0" fontId="33" fillId="0" borderId="5" xfId="0" applyFont="1" applyBorder="1" applyAlignment="1">
      <alignment vertical="center"/>
    </xf>
    <xf numFmtId="0" fontId="9" fillId="0" borderId="0" xfId="0" applyFont="1" applyAlignment="1">
      <alignment horizontal="left"/>
    </xf>
    <xf numFmtId="167" fontId="56" fillId="0" borderId="0" xfId="4" applyNumberFormat="1" applyFont="1"/>
    <xf numFmtId="0" fontId="33" fillId="0" borderId="2" xfId="0" applyFont="1" applyBorder="1"/>
    <xf numFmtId="0" fontId="0" fillId="0" borderId="0" xfId="0" applyAlignment="1">
      <alignment horizontal="center" vertical="top"/>
    </xf>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5" fillId="2" borderId="6" xfId="0" applyFont="1" applyFill="1" applyBorder="1" applyAlignment="1">
      <alignment horizontal="left" vertical="center" wrapText="1"/>
    </xf>
    <xf numFmtId="0" fontId="32" fillId="2" borderId="7" xfId="0" applyFont="1" applyFill="1" applyBorder="1" applyAlignment="1">
      <alignment horizontal="left" vertical="center"/>
    </xf>
    <xf numFmtId="0" fontId="32" fillId="2" borderId="8" xfId="0" applyFont="1" applyFill="1" applyBorder="1" applyAlignment="1">
      <alignment horizontal="left" vertical="center"/>
    </xf>
    <xf numFmtId="0" fontId="3" fillId="3" borderId="6" xfId="0" applyFont="1" applyFill="1" applyBorder="1" applyAlignment="1">
      <alignment horizontal="center" vertical="center" wrapText="1"/>
    </xf>
    <xf numFmtId="0" fontId="3" fillId="3" borderId="7" xfId="0" applyFont="1" applyFill="1" applyBorder="1" applyAlignment="1">
      <alignment horizontal="center" vertical="center" wrapText="1"/>
    </xf>
    <xf numFmtId="0" fontId="3" fillId="3" borderId="8" xfId="0" applyFont="1" applyFill="1" applyBorder="1" applyAlignment="1">
      <alignment horizontal="center" vertical="center" wrapText="1"/>
    </xf>
    <xf numFmtId="0" fontId="46" fillId="3" borderId="6" xfId="0" applyFont="1" applyFill="1" applyBorder="1" applyAlignment="1">
      <alignment horizontal="center" vertical="center"/>
    </xf>
    <xf numFmtId="0" fontId="46" fillId="3" borderId="7" xfId="0" applyFont="1" applyFill="1" applyBorder="1" applyAlignment="1">
      <alignment horizontal="center" vertical="center"/>
    </xf>
    <xf numFmtId="0" fontId="46" fillId="3" borderId="8" xfId="0" applyFont="1" applyFill="1" applyBorder="1" applyAlignment="1">
      <alignment horizontal="center" vertical="center"/>
    </xf>
    <xf numFmtId="0" fontId="36" fillId="0" borderId="0" xfId="0" applyFont="1" applyAlignment="1">
      <alignment horizontal="left" wrapText="1"/>
    </xf>
    <xf numFmtId="0" fontId="1" fillId="3" borderId="6" xfId="0" applyFont="1" applyFill="1" applyBorder="1" applyAlignment="1">
      <alignment horizontal="center" vertical="center"/>
    </xf>
    <xf numFmtId="0" fontId="1" fillId="3" borderId="7" xfId="0" applyFont="1" applyFill="1" applyBorder="1" applyAlignment="1">
      <alignment horizontal="center" vertical="center"/>
    </xf>
    <xf numFmtId="0" fontId="1" fillId="3" borderId="8" xfId="0" applyFont="1" applyFill="1" applyBorder="1" applyAlignment="1">
      <alignment horizontal="center" vertical="center"/>
    </xf>
    <xf numFmtId="0" fontId="3" fillId="2" borderId="11"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1" fillId="2" borderId="10" xfId="0" applyFont="1" applyFill="1" applyBorder="1" applyAlignment="1">
      <alignment horizontal="center" vertical="center"/>
    </xf>
    <xf numFmtId="0" fontId="1" fillId="2" borderId="0" xfId="0" applyFont="1" applyFill="1" applyAlignment="1">
      <alignment horizontal="center" vertical="center"/>
    </xf>
    <xf numFmtId="17" fontId="6" fillId="2" borderId="6" xfId="0" applyNumberFormat="1" applyFont="1" applyFill="1" applyBorder="1" applyAlignment="1">
      <alignment horizontal="center" vertical="center"/>
    </xf>
    <xf numFmtId="17" fontId="6" fillId="2" borderId="8" xfId="0" applyNumberFormat="1" applyFont="1" applyFill="1" applyBorder="1" applyAlignment="1">
      <alignment horizontal="center" vertical="center"/>
    </xf>
    <xf numFmtId="0" fontId="5" fillId="2" borderId="10" xfId="0" applyFont="1" applyFill="1" applyBorder="1" applyAlignment="1">
      <alignment horizontal="center" vertical="center" wrapText="1"/>
    </xf>
    <xf numFmtId="0" fontId="5" fillId="2" borderId="0" xfId="0" applyFont="1" applyFill="1" applyAlignment="1">
      <alignment horizontal="center" vertical="center" wrapText="1"/>
    </xf>
    <xf numFmtId="0" fontId="6" fillId="2" borderId="1" xfId="0" applyFont="1" applyFill="1" applyBorder="1" applyAlignment="1">
      <alignment horizontal="center" vertical="center"/>
    </xf>
    <xf numFmtId="0" fontId="6" fillId="2" borderId="3" xfId="0" applyFont="1" applyFill="1" applyBorder="1" applyAlignment="1">
      <alignment horizontal="center" vertical="center"/>
    </xf>
    <xf numFmtId="0" fontId="3" fillId="2" borderId="10" xfId="0" applyFont="1" applyFill="1" applyBorder="1" applyAlignment="1">
      <alignment horizontal="center" vertical="center" wrapText="1"/>
    </xf>
    <xf numFmtId="0" fontId="3" fillId="2" borderId="0" xfId="0" applyFont="1" applyFill="1" applyAlignment="1">
      <alignment horizontal="center" vertical="center" wrapText="1"/>
    </xf>
    <xf numFmtId="17" fontId="6" fillId="2" borderId="11" xfId="0" applyNumberFormat="1" applyFont="1" applyFill="1" applyBorder="1" applyAlignment="1">
      <alignment horizontal="center" vertical="center"/>
    </xf>
    <xf numFmtId="17" fontId="6" fillId="2" borderId="13" xfId="0" applyNumberFormat="1" applyFont="1" applyFill="1" applyBorder="1" applyAlignment="1">
      <alignment horizontal="center" vertical="center"/>
    </xf>
    <xf numFmtId="17" fontId="6" fillId="2" borderId="12" xfId="0" applyNumberFormat="1" applyFont="1" applyFill="1" applyBorder="1" applyAlignment="1">
      <alignment horizontal="center" vertical="center"/>
    </xf>
    <xf numFmtId="0" fontId="6" fillId="2" borderId="9"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11" xfId="0" applyFont="1" applyFill="1" applyBorder="1" applyAlignment="1">
      <alignment horizontal="left" vertical="center"/>
    </xf>
    <xf numFmtId="0" fontId="6" fillId="2" borderId="12" xfId="0" applyFont="1" applyFill="1" applyBorder="1" applyAlignment="1">
      <alignment horizontal="left" vertical="center"/>
    </xf>
    <xf numFmtId="17" fontId="6" fillId="2" borderId="3" xfId="0" applyNumberFormat="1" applyFont="1" applyFill="1" applyBorder="1" applyAlignment="1">
      <alignment horizontal="center" vertical="center"/>
    </xf>
    <xf numFmtId="0" fontId="6" fillId="2" borderId="11" xfId="0" applyFont="1" applyFill="1" applyBorder="1" applyAlignment="1">
      <alignment horizontal="center" vertical="center"/>
    </xf>
    <xf numFmtId="0" fontId="6" fillId="2" borderId="12" xfId="0" applyFont="1" applyFill="1" applyBorder="1" applyAlignment="1">
      <alignment horizontal="center" vertical="center"/>
    </xf>
    <xf numFmtId="0" fontId="6" fillId="2" borderId="6" xfId="0" applyFont="1" applyFill="1" applyBorder="1" applyAlignment="1">
      <alignment horizontal="center" vertical="center"/>
    </xf>
    <xf numFmtId="0" fontId="45" fillId="0" borderId="13" xfId="0" applyFont="1" applyBorder="1" applyAlignment="1">
      <alignment horizontal="center"/>
    </xf>
  </cellXfs>
  <cellStyles count="7">
    <cellStyle name="Comma" xfId="4" builtinId="3"/>
    <cellStyle name="Comma [0]" xfId="1" builtinId="6"/>
    <cellStyle name="Normal" xfId="0" builtinId="0"/>
    <cellStyle name="Normal 2" xfId="2" xr:uid="{00000000-0005-0000-0000-000003000000}"/>
    <cellStyle name="Normal 3" xfId="5" xr:uid="{00000000-0005-0000-0000-000004000000}"/>
    <cellStyle name="Normal 4" xfId="6" xr:uid="{5FC0DE4F-F0E0-4B6B-B085-E4911989F99E}"/>
    <cellStyle name="Percent" xfId="3" builtinId="5"/>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2.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1.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37"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4.xml"/><Relationship Id="rId36"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3.xml"/><Relationship Id="rId30" Type="http://schemas.openxmlformats.org/officeDocument/2006/relationships/externalLink" Target="externalLinks/externalLink6.xml"/><Relationship Id="rId35" Type="http://schemas.openxmlformats.org/officeDocument/2006/relationships/customXml" Target="../customXml/item1.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15240</xdr:colOff>
      <xdr:row>0</xdr:row>
      <xdr:rowOff>0</xdr:rowOff>
    </xdr:from>
    <xdr:to>
      <xdr:col>2</xdr:col>
      <xdr:colOff>3070859</xdr:colOff>
      <xdr:row>6</xdr:row>
      <xdr:rowOff>123066</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556260" y="0"/>
          <a:ext cx="3055619" cy="122034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235857</xdr:colOff>
      <xdr:row>0</xdr:row>
      <xdr:rowOff>145143</xdr:rowOff>
    </xdr:from>
    <xdr:to>
      <xdr:col>13</xdr:col>
      <xdr:colOff>410482</xdr:colOff>
      <xdr:row>21</xdr:row>
      <xdr:rowOff>63500</xdr:rowOff>
    </xdr:to>
    <xdr:sp macro="" textlink="">
      <xdr:nvSpPr>
        <xdr:cNvPr id="2" name="Text Box 33">
          <a:extLst>
            <a:ext uri="{FF2B5EF4-FFF2-40B4-BE49-F238E27FC236}">
              <a16:creationId xmlns:a16="http://schemas.microsoft.com/office/drawing/2014/main" id="{812B27D9-FD95-4F99-A6A3-53CBFD31056C}"/>
            </a:ext>
          </a:extLst>
        </xdr:cNvPr>
        <xdr:cNvSpPr txBox="1"/>
      </xdr:nvSpPr>
      <xdr:spPr>
        <a:xfrm>
          <a:off x="235857" y="145143"/>
          <a:ext cx="8075839" cy="3728357"/>
        </a:xfrm>
        <a:prstGeom prst="rect">
          <a:avLst/>
        </a:prstGeom>
        <a:solidFill>
          <a:schemeClr val="accent3">
            <a:lumMod val="20000"/>
            <a:lumOff val="80000"/>
          </a:schemeClr>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marL="0" marR="0" lvl="0" indent="0" algn="just" defTabSz="914400" eaLnBrk="1" fontAlgn="auto" latinLnBrk="0" hangingPunct="1">
            <a:lnSpc>
              <a:spcPct val="115000"/>
            </a:lnSpc>
            <a:spcBef>
              <a:spcPts val="0"/>
            </a:spcBef>
            <a:spcAft>
              <a:spcPts val="800"/>
            </a:spcAft>
            <a:buClrTx/>
            <a:buSzTx/>
            <a:buFontTx/>
            <a:buNone/>
            <a:tabLst/>
            <a:defRPr/>
          </a:pPr>
          <a:r>
            <a:rPr kumimoji="0" lang="id-ID" sz="2400" b="1" i="1" u="none" strike="noStrike" kern="100" cap="none" spc="0" normalizeH="0" baseline="0" noProof="0">
              <a:ln>
                <a:noFill/>
              </a:ln>
              <a:solidFill>
                <a:schemeClr val="accent3"/>
              </a:solidFill>
              <a:effectLst/>
              <a:uLnTx/>
              <a:uFillTx/>
              <a:latin typeface="Arial" panose="020B0604020202020204" pitchFamily="34" charset="0"/>
              <a:ea typeface="Verdana" panose="020B0604030504040204" pitchFamily="34" charset="0"/>
              <a:cs typeface="Arial" panose="020B0604020202020204" pitchFamily="34" charset="0"/>
            </a:rPr>
            <a:t>Disclaimer</a:t>
          </a:r>
        </a:p>
        <a:p>
          <a:pPr marL="0" marR="0" lvl="0" indent="0" algn="just" defTabSz="914400" eaLnBrk="1" fontAlgn="auto" latinLnBrk="0" hangingPunct="1">
            <a:lnSpc>
              <a:spcPct val="115000"/>
            </a:lnSpc>
            <a:spcBef>
              <a:spcPts val="0"/>
            </a:spcBef>
            <a:spcAft>
              <a:spcPts val="800"/>
            </a:spcAft>
            <a:buClrTx/>
            <a:buSzTx/>
            <a:buFontTx/>
            <a:buNone/>
            <a:tabLst/>
            <a:defRPr/>
          </a:pPr>
          <a:r>
            <a:rPr kumimoji="0" lang="id-ID"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Data dan informasi dalam </a:t>
          </a:r>
          <a:r>
            <a:rPr kumimoji="0" lang="en-US"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Statistik Layanan Pendanaan Bersama Berbasis Teknologi Informasi </a:t>
          </a:r>
          <a:r>
            <a:rPr kumimoji="0" lang="id-ID"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ini ditujukan untuk publikasi semata.</a:t>
          </a:r>
          <a:r>
            <a:rPr kumimoji="0" lang="en-US"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 </a:t>
          </a:r>
          <a:r>
            <a:rPr kumimoji="0" lang="id-ID"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Otoritas Jasa Keuangan </a:t>
          </a:r>
          <a:r>
            <a:rPr kumimoji="0" lang="en-US"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telah berupaya </a:t>
          </a:r>
          <a:r>
            <a:rPr kumimoji="0" lang="id-ID"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memastikan kualitas data dalam Statistik Layanan Pendanaan Bersama Berbasis Teknologi Informasi</a:t>
          </a:r>
          <a:r>
            <a:rPr kumimoji="0" lang="en-US"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 </a:t>
          </a:r>
          <a:r>
            <a:rPr kumimoji="0" lang="id-ID"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ini. Namun</a:t>
          </a:r>
          <a:r>
            <a:rPr kumimoji="0" lang="en-US"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 demikian</a:t>
          </a:r>
          <a:r>
            <a:rPr kumimoji="0" lang="id-ID"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 </a:t>
          </a:r>
          <a:r>
            <a:rPr kumimoji="0" lang="en-US"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s</a:t>
          </a:r>
          <a:r>
            <a:rPr kumimoji="0" lang="id-ID"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egala kerugian yang timbul akibat penggunaan data/informasi tidak menjadi tanggung jawab</a:t>
          </a:r>
          <a:r>
            <a:rPr kumimoji="0" lang="en-US"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 </a:t>
          </a:r>
          <a:r>
            <a:rPr kumimoji="0" lang="id-ID"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Otoritas Jasa Keuangan</a:t>
          </a:r>
          <a:r>
            <a:rPr kumimoji="0" lang="en-US"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a:t>
          </a:r>
        </a:p>
        <a:p>
          <a:pPr marL="0" marR="0" lvl="0" indent="0" algn="just" defTabSz="914400" eaLnBrk="1" fontAlgn="auto" latinLnBrk="0" hangingPunct="1">
            <a:lnSpc>
              <a:spcPct val="115000"/>
            </a:lnSpc>
            <a:spcBef>
              <a:spcPts val="0"/>
            </a:spcBef>
            <a:spcAft>
              <a:spcPts val="800"/>
            </a:spcAft>
            <a:buClrTx/>
            <a:buSzTx/>
            <a:buFontTx/>
            <a:buNone/>
            <a:tabLst/>
            <a:defRPr/>
          </a:pPr>
          <a:r>
            <a:rPr kumimoji="0" lang="id-ID" sz="1600" b="0" i="1"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Data and information in these Information Technology-Based Joint Funding-Services Statistics (LPBBTI)</a:t>
          </a:r>
          <a:r>
            <a:rPr kumimoji="0" lang="en-US" sz="1600" b="0" i="1"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 </a:t>
          </a:r>
          <a:r>
            <a:rPr kumimoji="0" lang="id-ID" sz="1600" b="0" i="1"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Statistics</a:t>
          </a:r>
          <a:r>
            <a:rPr kumimoji="0" lang="en-US" sz="1600" b="0" i="1"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 </a:t>
          </a:r>
          <a:r>
            <a:rPr kumimoji="0" lang="id-ID" sz="1600" b="0" i="1"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are intended for publication only.</a:t>
          </a:r>
          <a:r>
            <a:rPr kumimoji="0" lang="en-US" sz="1600" b="0" i="1"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 </a:t>
          </a:r>
          <a:r>
            <a:rPr kumimoji="0" lang="id-ID" sz="1600" b="0" i="1"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Indonesia Financial Services Authority has made efforts to ensure the quality of data in these Information Technology-Based Joint Funding-Services Statistics (LPBBTI) Statistics. However, any losses arising from the use of data/information are not the responsibility of Indonesia Financial Services Authority.</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40640</xdr:colOff>
      <xdr:row>0</xdr:row>
      <xdr:rowOff>44450</xdr:rowOff>
    </xdr:from>
    <xdr:to>
      <xdr:col>2</xdr:col>
      <xdr:colOff>3096259</xdr:colOff>
      <xdr:row>6</xdr:row>
      <xdr:rowOff>167516</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593090" y="44450"/>
          <a:ext cx="3055619" cy="122796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15240</xdr:colOff>
      <xdr:row>0</xdr:row>
      <xdr:rowOff>0</xdr:rowOff>
    </xdr:from>
    <xdr:to>
      <xdr:col>4</xdr:col>
      <xdr:colOff>5714</xdr:colOff>
      <xdr:row>6</xdr:row>
      <xdr:rowOff>123066</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556260" y="0"/>
          <a:ext cx="3046094" cy="122034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15240</xdr:colOff>
      <xdr:row>0</xdr:row>
      <xdr:rowOff>0</xdr:rowOff>
    </xdr:from>
    <xdr:to>
      <xdr:col>4</xdr:col>
      <xdr:colOff>2047239</xdr:colOff>
      <xdr:row>6</xdr:row>
      <xdr:rowOff>126241</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556260" y="0"/>
          <a:ext cx="3046094" cy="122034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Administrator\Local%20Settings\Temporary%20Internet%20Files\Content.IE5\R0Y93XTC\OJK\Daily%20report\Stock%20Review\data\asing.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Y:\3%20Bagian%20LJKK%20dan%20Jasa%20Penunjang\Sub%20Bagian%20LKK\11%20LAPORAN\Laporan%20Triwulanan\LAPORAN%20TRIWULAN%20GADAI%20SWASTA\DBGADAINEW%20-%20Tanpa%20Syariah.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Administrator\AppData\Roaming\Microsoft\Excel\CMP_Statistik\TIKA\2014\Laporan\Mei\Laporan\april\kertas%20kerja\volume%20transaksi%20per%20minggu.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Y:\3%20Bagian%20LJKK%20dan%20Jasa%20Penunjang\Sub%20Bagian%20LKK\11%20LAPORAN\Laporan%20Triwulanan\LAPORAN%20TRIWULAN%20GADAI%20SWASTA\DBGADAI\DBGADAINEW%20-%20Tanpa%20Syariah.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OJK\RDK\kertas%20kerja\kertas%20kerja%20RDK%20Likuiditas.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E:\jkttip-fsiknb01\Users\Lenovo\Downloads\WFH%20RANI\DBGADAI%20-%202020%20update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entah"/>
      <sheetName val="udah copas spesial"/>
      <sheetName val="Trans asing"/>
      <sheetName val="Rp"/>
      <sheetName val="NAB"/>
      <sheetName val="Yield"/>
      <sheetName val="YTD"/>
      <sheetName val="asing"/>
    </sheetNames>
    <sheetDataSet>
      <sheetData sheetId="0"/>
      <sheetData sheetId="1">
        <row r="4">
          <cell r="M4">
            <v>6</v>
          </cell>
          <cell r="O4">
            <v>6.4130000000000003</v>
          </cell>
          <cell r="Q4">
            <v>1.1120000000000001</v>
          </cell>
          <cell r="S4">
            <v>14.8619</v>
          </cell>
          <cell r="U4">
            <v>6.2720900000000004</v>
          </cell>
          <cell r="W4">
            <v>9080</v>
          </cell>
          <cell r="Y4">
            <v>11750.52</v>
          </cell>
          <cell r="AA4">
            <v>14033.88</v>
          </cell>
          <cell r="AC4">
            <v>118.05249999999999</v>
          </cell>
          <cell r="AE4">
            <v>111.9905</v>
          </cell>
          <cell r="AG4">
            <v>1015.5</v>
          </cell>
          <cell r="AI4">
            <v>3809.14</v>
          </cell>
          <cell r="AK4">
            <v>670.80700000000002</v>
          </cell>
          <cell r="AM4">
            <v>533.45100000000002</v>
          </cell>
          <cell r="AO4">
            <v>1094.19</v>
          </cell>
          <cell r="AQ4">
            <v>539.67999999999995</v>
          </cell>
          <cell r="AS4">
            <v>491.09699999999998</v>
          </cell>
          <cell r="AU4">
            <v>693.18799999999999</v>
          </cell>
          <cell r="AW4">
            <v>1311.5419999999999</v>
          </cell>
          <cell r="AY4">
            <v>578.66800000000001</v>
          </cell>
          <cell r="BA4">
            <v>1306.8699999999999</v>
          </cell>
          <cell r="BC4">
            <v>2528.48</v>
          </cell>
          <cell r="BE4">
            <v>406.61500000000001</v>
          </cell>
          <cell r="BG4">
            <v>230.255</v>
          </cell>
          <cell r="BI4">
            <v>2137.2669999999998</v>
          </cell>
          <cell r="BK4">
            <v>3528044.25</v>
          </cell>
          <cell r="BM4">
            <v>2740.59</v>
          </cell>
          <cell r="BO4">
            <v>975.06399999999996</v>
          </cell>
          <cell r="BQ4">
            <v>100.47</v>
          </cell>
          <cell r="BS4">
            <v>1019.58911</v>
          </cell>
          <cell r="BU4">
            <v>1566.37</v>
          </cell>
          <cell r="BW4">
            <v>79.73</v>
          </cell>
          <cell r="BY4">
            <v>12397.38</v>
          </cell>
          <cell r="CA4">
            <v>2648.72</v>
          </cell>
          <cell r="CC4">
            <v>7624.32</v>
          </cell>
          <cell r="CE4">
            <v>5699.91</v>
          </cell>
          <cell r="CG4">
            <v>6075.52</v>
          </cell>
          <cell r="CI4">
            <v>8560.11</v>
          </cell>
          <cell r="CK4">
            <v>18877.41</v>
          </cell>
          <cell r="CM4">
            <v>2169.39</v>
          </cell>
          <cell r="CO4">
            <v>1826.37</v>
          </cell>
          <cell r="CQ4">
            <v>2688.36</v>
          </cell>
          <cell r="CS4">
            <v>1513.54</v>
          </cell>
          <cell r="CU4">
            <v>1036.21</v>
          </cell>
        </row>
      </sheetData>
      <sheetData sheetId="2"/>
      <sheetData sheetId="3">
        <row r="2">
          <cell r="G2" t="str">
            <v>Tgl</v>
          </cell>
        </row>
        <row r="3">
          <cell r="G3">
            <v>41061</v>
          </cell>
        </row>
        <row r="4">
          <cell r="G4">
            <v>41064</v>
          </cell>
        </row>
        <row r="5">
          <cell r="G5">
            <v>41065</v>
          </cell>
        </row>
        <row r="6">
          <cell r="G6">
            <v>41066</v>
          </cell>
        </row>
        <row r="7">
          <cell r="G7">
            <v>41067</v>
          </cell>
        </row>
        <row r="8">
          <cell r="G8">
            <v>41068</v>
          </cell>
        </row>
        <row r="9">
          <cell r="G9">
            <v>41071</v>
          </cell>
        </row>
        <row r="10">
          <cell r="G10">
            <v>41072</v>
          </cell>
        </row>
        <row r="11">
          <cell r="G11">
            <v>41073</v>
          </cell>
        </row>
        <row r="12">
          <cell r="G12">
            <v>41074</v>
          </cell>
        </row>
        <row r="13">
          <cell r="G13">
            <v>41075</v>
          </cell>
        </row>
        <row r="14">
          <cell r="G14">
            <v>41078</v>
          </cell>
        </row>
        <row r="15">
          <cell r="G15">
            <v>41079</v>
          </cell>
        </row>
        <row r="16">
          <cell r="G16">
            <v>41080</v>
          </cell>
        </row>
        <row r="17">
          <cell r="G17">
            <v>41081</v>
          </cell>
        </row>
        <row r="18">
          <cell r="G18">
            <v>41082</v>
          </cell>
        </row>
        <row r="19">
          <cell r="G19">
            <v>41085</v>
          </cell>
        </row>
        <row r="20">
          <cell r="G20">
            <v>41086</v>
          </cell>
        </row>
        <row r="21">
          <cell r="G21">
            <v>41087</v>
          </cell>
        </row>
        <row r="22">
          <cell r="G22">
            <v>41088</v>
          </cell>
        </row>
        <row r="23">
          <cell r="G23">
            <v>41089</v>
          </cell>
        </row>
        <row r="24">
          <cell r="G24">
            <v>41092</v>
          </cell>
        </row>
        <row r="25">
          <cell r="G25">
            <v>41093</v>
          </cell>
        </row>
        <row r="26">
          <cell r="G26">
            <v>41094</v>
          </cell>
        </row>
        <row r="27">
          <cell r="G27">
            <v>41095</v>
          </cell>
        </row>
        <row r="28">
          <cell r="G28">
            <v>41096</v>
          </cell>
        </row>
        <row r="29">
          <cell r="G29">
            <v>41099</v>
          </cell>
        </row>
        <row r="30">
          <cell r="G30">
            <v>41100</v>
          </cell>
        </row>
        <row r="31">
          <cell r="G31">
            <v>41101</v>
          </cell>
        </row>
        <row r="32">
          <cell r="G32">
            <v>41102</v>
          </cell>
        </row>
        <row r="33">
          <cell r="G33">
            <v>41103</v>
          </cell>
        </row>
        <row r="34">
          <cell r="G34">
            <v>41106</v>
          </cell>
        </row>
        <row r="35">
          <cell r="G35">
            <v>41107</v>
          </cell>
        </row>
        <row r="36">
          <cell r="G36">
            <v>41108</v>
          </cell>
        </row>
        <row r="37">
          <cell r="G37">
            <v>41109</v>
          </cell>
        </row>
        <row r="38">
          <cell r="G38">
            <v>41110</v>
          </cell>
        </row>
        <row r="39">
          <cell r="G39">
            <v>41113</v>
          </cell>
        </row>
        <row r="40">
          <cell r="G40">
            <v>41114</v>
          </cell>
        </row>
        <row r="41">
          <cell r="G41">
            <v>41115</v>
          </cell>
        </row>
        <row r="42">
          <cell r="G42">
            <v>41116</v>
          </cell>
        </row>
        <row r="43">
          <cell r="G43">
            <v>41117</v>
          </cell>
        </row>
        <row r="44">
          <cell r="G44">
            <v>41120</v>
          </cell>
        </row>
        <row r="45">
          <cell r="G45">
            <v>41121</v>
          </cell>
        </row>
        <row r="46">
          <cell r="G46">
            <v>41122</v>
          </cell>
        </row>
        <row r="47">
          <cell r="G47">
            <v>41123</v>
          </cell>
        </row>
        <row r="48">
          <cell r="G48">
            <v>41124</v>
          </cell>
        </row>
        <row r="49">
          <cell r="G49">
            <v>41127</v>
          </cell>
        </row>
        <row r="50">
          <cell r="G50">
            <v>41128</v>
          </cell>
        </row>
        <row r="51">
          <cell r="G51">
            <v>41129</v>
          </cell>
        </row>
        <row r="52">
          <cell r="G52">
            <v>41130</v>
          </cell>
        </row>
        <row r="53">
          <cell r="G53">
            <v>41131</v>
          </cell>
        </row>
        <row r="54">
          <cell r="G54">
            <v>41134</v>
          </cell>
        </row>
        <row r="55">
          <cell r="G55">
            <v>41135</v>
          </cell>
        </row>
        <row r="56">
          <cell r="G56">
            <v>41136</v>
          </cell>
        </row>
        <row r="57">
          <cell r="G57">
            <v>41137</v>
          </cell>
        </row>
        <row r="58">
          <cell r="G58">
            <v>41144</v>
          </cell>
        </row>
        <row r="59">
          <cell r="G59">
            <v>41145</v>
          </cell>
        </row>
        <row r="60">
          <cell r="G60">
            <v>41148</v>
          </cell>
        </row>
        <row r="61">
          <cell r="G61">
            <v>41149</v>
          </cell>
        </row>
        <row r="62">
          <cell r="G62">
            <v>41150</v>
          </cell>
        </row>
        <row r="63">
          <cell r="G63">
            <v>41151</v>
          </cell>
        </row>
        <row r="64">
          <cell r="G64">
            <v>41152</v>
          </cell>
        </row>
        <row r="65">
          <cell r="G65">
            <v>41155</v>
          </cell>
        </row>
        <row r="66">
          <cell r="G66">
            <v>41156</v>
          </cell>
        </row>
        <row r="67">
          <cell r="G67">
            <v>41157</v>
          </cell>
        </row>
        <row r="68">
          <cell r="G68">
            <v>41158</v>
          </cell>
        </row>
        <row r="69">
          <cell r="G69">
            <v>41159</v>
          </cell>
        </row>
        <row r="70">
          <cell r="G70">
            <v>41162</v>
          </cell>
        </row>
        <row r="71">
          <cell r="G71">
            <v>41163</v>
          </cell>
        </row>
        <row r="72">
          <cell r="G72">
            <v>41164</v>
          </cell>
        </row>
        <row r="73">
          <cell r="G73">
            <v>41165</v>
          </cell>
        </row>
        <row r="74">
          <cell r="G74">
            <v>41166</v>
          </cell>
        </row>
        <row r="75">
          <cell r="G75">
            <v>41169</v>
          </cell>
        </row>
        <row r="76">
          <cell r="G76">
            <v>41170</v>
          </cell>
        </row>
        <row r="77">
          <cell r="G77">
            <v>41171</v>
          </cell>
        </row>
        <row r="78">
          <cell r="G78">
            <v>41172</v>
          </cell>
        </row>
        <row r="79">
          <cell r="G79">
            <v>41173</v>
          </cell>
        </row>
        <row r="80">
          <cell r="G80">
            <v>41176</v>
          </cell>
        </row>
        <row r="81">
          <cell r="G81">
            <v>41177</v>
          </cell>
        </row>
        <row r="82">
          <cell r="G82">
            <v>41178</v>
          </cell>
        </row>
        <row r="83">
          <cell r="G83">
            <v>41179</v>
          </cell>
        </row>
        <row r="84">
          <cell r="G84">
            <v>41180</v>
          </cell>
        </row>
        <row r="85">
          <cell r="G85">
            <v>41183</v>
          </cell>
        </row>
        <row r="86">
          <cell r="G86">
            <v>41184</v>
          </cell>
        </row>
        <row r="87">
          <cell r="G87">
            <v>41185</v>
          </cell>
        </row>
        <row r="88">
          <cell r="G88">
            <v>41186</v>
          </cell>
        </row>
        <row r="89">
          <cell r="G89">
            <v>41187</v>
          </cell>
        </row>
        <row r="90">
          <cell r="G90">
            <v>41190</v>
          </cell>
        </row>
        <row r="91">
          <cell r="G91">
            <v>41191</v>
          </cell>
        </row>
        <row r="92">
          <cell r="G92">
            <v>41192</v>
          </cell>
        </row>
        <row r="93">
          <cell r="G93">
            <v>41193</v>
          </cell>
        </row>
        <row r="94">
          <cell r="G94">
            <v>41194</v>
          </cell>
        </row>
        <row r="95">
          <cell r="G95">
            <v>41197</v>
          </cell>
        </row>
        <row r="96">
          <cell r="G96">
            <v>41198</v>
          </cell>
        </row>
        <row r="97">
          <cell r="G97">
            <v>41199</v>
          </cell>
        </row>
        <row r="98">
          <cell r="G98">
            <v>41200</v>
          </cell>
        </row>
        <row r="99">
          <cell r="G99">
            <v>41201</v>
          </cell>
        </row>
        <row r="100">
          <cell r="G100">
            <v>41204</v>
          </cell>
        </row>
        <row r="101">
          <cell r="G101">
            <v>41205</v>
          </cell>
        </row>
        <row r="102">
          <cell r="G102">
            <v>41206</v>
          </cell>
        </row>
        <row r="103">
          <cell r="G103">
            <v>41207</v>
          </cell>
        </row>
        <row r="104">
          <cell r="G104">
            <v>41211</v>
          </cell>
        </row>
        <row r="105">
          <cell r="G105">
            <v>41212</v>
          </cell>
        </row>
        <row r="106">
          <cell r="G106">
            <v>41213</v>
          </cell>
        </row>
        <row r="107">
          <cell r="G107">
            <v>41214</v>
          </cell>
        </row>
        <row r="108">
          <cell r="G108">
            <v>41215</v>
          </cell>
        </row>
        <row r="109">
          <cell r="G109">
            <v>41218</v>
          </cell>
        </row>
        <row r="110">
          <cell r="G110">
            <v>41219</v>
          </cell>
        </row>
        <row r="111">
          <cell r="G111">
            <v>41220</v>
          </cell>
        </row>
        <row r="112">
          <cell r="G112">
            <v>41221</v>
          </cell>
        </row>
        <row r="113">
          <cell r="G113">
            <v>41222</v>
          </cell>
        </row>
        <row r="114">
          <cell r="G114">
            <v>41225</v>
          </cell>
        </row>
        <row r="115">
          <cell r="G115">
            <v>41226</v>
          </cell>
        </row>
        <row r="116">
          <cell r="G116">
            <v>41227</v>
          </cell>
        </row>
        <row r="117">
          <cell r="G117">
            <v>41232</v>
          </cell>
        </row>
        <row r="118">
          <cell r="G118">
            <v>41233</v>
          </cell>
        </row>
        <row r="119">
          <cell r="G119">
            <v>41234</v>
          </cell>
        </row>
        <row r="120">
          <cell r="G120">
            <v>41235</v>
          </cell>
        </row>
        <row r="121">
          <cell r="G121">
            <v>41236</v>
          </cell>
        </row>
        <row r="122">
          <cell r="G122">
            <v>41239</v>
          </cell>
        </row>
        <row r="123">
          <cell r="G123">
            <v>41240</v>
          </cell>
        </row>
        <row r="124">
          <cell r="G124">
            <v>41241</v>
          </cell>
        </row>
        <row r="125">
          <cell r="G125">
            <v>41242</v>
          </cell>
        </row>
        <row r="126">
          <cell r="G126">
            <v>41243</v>
          </cell>
        </row>
        <row r="127">
          <cell r="G127">
            <v>41246</v>
          </cell>
        </row>
        <row r="128">
          <cell r="G128">
            <v>41247</v>
          </cell>
        </row>
        <row r="129">
          <cell r="G129">
            <v>41248</v>
          </cell>
        </row>
        <row r="130">
          <cell r="G130">
            <v>41249</v>
          </cell>
        </row>
        <row r="131">
          <cell r="G131">
            <v>41250</v>
          </cell>
        </row>
        <row r="132">
          <cell r="G132">
            <v>41253</v>
          </cell>
        </row>
        <row r="133">
          <cell r="G133">
            <v>41254</v>
          </cell>
        </row>
        <row r="134">
          <cell r="G134">
            <v>41255</v>
          </cell>
        </row>
        <row r="135">
          <cell r="G135">
            <v>41256</v>
          </cell>
        </row>
        <row r="136">
          <cell r="G136">
            <v>41257</v>
          </cell>
        </row>
        <row r="137">
          <cell r="G137">
            <v>41260</v>
          </cell>
        </row>
        <row r="138">
          <cell r="G138">
            <v>41261</v>
          </cell>
        </row>
        <row r="139">
          <cell r="G139">
            <v>41262</v>
          </cell>
        </row>
        <row r="140">
          <cell r="G140">
            <v>41263</v>
          </cell>
        </row>
        <row r="141">
          <cell r="G141">
            <v>41264</v>
          </cell>
        </row>
        <row r="142">
          <cell r="G142">
            <v>41269</v>
          </cell>
        </row>
        <row r="143">
          <cell r="G143">
            <v>41270</v>
          </cell>
        </row>
        <row r="144">
          <cell r="G144">
            <v>41271</v>
          </cell>
        </row>
        <row r="145">
          <cell r="G145">
            <v>41276</v>
          </cell>
        </row>
        <row r="146">
          <cell r="G146">
            <v>41277</v>
          </cell>
        </row>
      </sheetData>
      <sheetData sheetId="4">
        <row r="2">
          <cell r="A2" t="str">
            <v>Tgl</v>
          </cell>
        </row>
        <row r="3">
          <cell r="A3" t="str">
            <v>Januari 2012</v>
          </cell>
        </row>
        <row r="4">
          <cell r="A4">
            <v>41061</v>
          </cell>
        </row>
        <row r="5">
          <cell r="A5">
            <v>41064</v>
          </cell>
        </row>
        <row r="6">
          <cell r="A6">
            <v>41065</v>
          </cell>
        </row>
        <row r="7">
          <cell r="A7">
            <v>41066</v>
          </cell>
        </row>
        <row r="8">
          <cell r="A8">
            <v>41067</v>
          </cell>
        </row>
        <row r="9">
          <cell r="A9">
            <v>41068</v>
          </cell>
        </row>
        <row r="10">
          <cell r="A10">
            <v>41071</v>
          </cell>
        </row>
        <row r="11">
          <cell r="A11">
            <v>41072</v>
          </cell>
        </row>
        <row r="12">
          <cell r="A12">
            <v>41073</v>
          </cell>
        </row>
        <row r="13">
          <cell r="A13">
            <v>41074</v>
          </cell>
        </row>
        <row r="14">
          <cell r="A14">
            <v>41075</v>
          </cell>
        </row>
        <row r="15">
          <cell r="A15">
            <v>41078</v>
          </cell>
        </row>
        <row r="16">
          <cell r="A16">
            <v>41079</v>
          </cell>
        </row>
        <row r="17">
          <cell r="A17">
            <v>41080</v>
          </cell>
        </row>
        <row r="18">
          <cell r="A18">
            <v>41081</v>
          </cell>
        </row>
        <row r="19">
          <cell r="A19">
            <v>41082</v>
          </cell>
        </row>
        <row r="20">
          <cell r="A20">
            <v>41085</v>
          </cell>
        </row>
        <row r="21">
          <cell r="A21">
            <v>41086</v>
          </cell>
        </row>
        <row r="22">
          <cell r="A22">
            <v>41087</v>
          </cell>
        </row>
        <row r="23">
          <cell r="A23">
            <v>41088</v>
          </cell>
        </row>
        <row r="24">
          <cell r="A24">
            <v>41089</v>
          </cell>
        </row>
        <row r="25">
          <cell r="A25">
            <v>41092</v>
          </cell>
        </row>
        <row r="26">
          <cell r="A26">
            <v>41093</v>
          </cell>
        </row>
        <row r="27">
          <cell r="A27">
            <v>41094</v>
          </cell>
        </row>
        <row r="28">
          <cell r="A28">
            <v>41095</v>
          </cell>
        </row>
        <row r="29">
          <cell r="A29">
            <v>41096</v>
          </cell>
        </row>
        <row r="30">
          <cell r="A30">
            <v>41099</v>
          </cell>
        </row>
        <row r="31">
          <cell r="A31">
            <v>41100</v>
          </cell>
        </row>
        <row r="32">
          <cell r="A32">
            <v>41101</v>
          </cell>
        </row>
        <row r="33">
          <cell r="A33">
            <v>41102</v>
          </cell>
        </row>
        <row r="34">
          <cell r="A34">
            <v>41103</v>
          </cell>
        </row>
        <row r="35">
          <cell r="A35">
            <v>41106</v>
          </cell>
        </row>
        <row r="36">
          <cell r="A36">
            <v>41107</v>
          </cell>
        </row>
        <row r="37">
          <cell r="A37">
            <v>41108</v>
          </cell>
        </row>
        <row r="38">
          <cell r="A38">
            <v>41109</v>
          </cell>
        </row>
        <row r="39">
          <cell r="A39">
            <v>41110</v>
          </cell>
        </row>
        <row r="40">
          <cell r="A40">
            <v>41113</v>
          </cell>
        </row>
        <row r="41">
          <cell r="A41">
            <v>41114</v>
          </cell>
        </row>
        <row r="42">
          <cell r="A42">
            <v>41115</v>
          </cell>
        </row>
        <row r="43">
          <cell r="A43">
            <v>41116</v>
          </cell>
        </row>
        <row r="44">
          <cell r="A44">
            <v>41117</v>
          </cell>
        </row>
        <row r="45">
          <cell r="A45">
            <v>41120</v>
          </cell>
        </row>
        <row r="46">
          <cell r="A46">
            <v>41121</v>
          </cell>
        </row>
        <row r="47">
          <cell r="A47">
            <v>41122</v>
          </cell>
        </row>
        <row r="48">
          <cell r="A48">
            <v>41123</v>
          </cell>
        </row>
        <row r="49">
          <cell r="A49">
            <v>41124</v>
          </cell>
        </row>
        <row r="50">
          <cell r="A50">
            <v>41127</v>
          </cell>
        </row>
        <row r="51">
          <cell r="A51">
            <v>41128</v>
          </cell>
        </row>
        <row r="52">
          <cell r="A52">
            <v>41129</v>
          </cell>
        </row>
        <row r="53">
          <cell r="A53">
            <v>41130</v>
          </cell>
        </row>
        <row r="54">
          <cell r="A54">
            <v>41131</v>
          </cell>
        </row>
        <row r="55">
          <cell r="A55">
            <v>41134</v>
          </cell>
        </row>
        <row r="56">
          <cell r="A56">
            <v>41135</v>
          </cell>
        </row>
        <row r="57">
          <cell r="A57">
            <v>41136</v>
          </cell>
        </row>
        <row r="58">
          <cell r="A58">
            <v>41137</v>
          </cell>
        </row>
        <row r="59">
          <cell r="A59">
            <v>41144</v>
          </cell>
        </row>
        <row r="60">
          <cell r="A60">
            <v>41145</v>
          </cell>
        </row>
        <row r="61">
          <cell r="A61">
            <v>41148</v>
          </cell>
        </row>
        <row r="62">
          <cell r="A62">
            <v>41149</v>
          </cell>
        </row>
        <row r="63">
          <cell r="A63">
            <v>41150</v>
          </cell>
        </row>
        <row r="64">
          <cell r="A64">
            <v>41151</v>
          </cell>
        </row>
        <row r="65">
          <cell r="A65">
            <v>41152</v>
          </cell>
        </row>
        <row r="66">
          <cell r="A66">
            <v>41155</v>
          </cell>
        </row>
        <row r="67">
          <cell r="A67">
            <v>41156</v>
          </cell>
        </row>
        <row r="68">
          <cell r="A68">
            <v>41157</v>
          </cell>
        </row>
        <row r="69">
          <cell r="A69">
            <v>41158</v>
          </cell>
        </row>
        <row r="70">
          <cell r="A70">
            <v>41159</v>
          </cell>
        </row>
        <row r="71">
          <cell r="A71">
            <v>41162</v>
          </cell>
        </row>
        <row r="72">
          <cell r="A72">
            <v>41163</v>
          </cell>
        </row>
        <row r="73">
          <cell r="A73">
            <v>41164</v>
          </cell>
        </row>
        <row r="74">
          <cell r="A74">
            <v>41165</v>
          </cell>
        </row>
        <row r="75">
          <cell r="A75">
            <v>41166</v>
          </cell>
        </row>
        <row r="76">
          <cell r="A76">
            <v>41169</v>
          </cell>
        </row>
        <row r="77">
          <cell r="A77">
            <v>41170</v>
          </cell>
        </row>
        <row r="78">
          <cell r="A78">
            <v>41171</v>
          </cell>
        </row>
        <row r="79">
          <cell r="A79">
            <v>41172</v>
          </cell>
        </row>
        <row r="80">
          <cell r="A80">
            <v>41173</v>
          </cell>
        </row>
        <row r="81">
          <cell r="A81">
            <v>41176</v>
          </cell>
        </row>
        <row r="82">
          <cell r="A82">
            <v>41177</v>
          </cell>
        </row>
        <row r="83">
          <cell r="A83">
            <v>41178</v>
          </cell>
        </row>
        <row r="84">
          <cell r="A84">
            <v>41179</v>
          </cell>
        </row>
        <row r="85">
          <cell r="A85">
            <v>41180</v>
          </cell>
        </row>
        <row r="86">
          <cell r="A86">
            <v>41183</v>
          </cell>
        </row>
        <row r="87">
          <cell r="A87">
            <v>41184</v>
          </cell>
        </row>
        <row r="88">
          <cell r="A88">
            <v>41185</v>
          </cell>
        </row>
        <row r="89">
          <cell r="A89">
            <v>41186</v>
          </cell>
        </row>
        <row r="90">
          <cell r="A90">
            <v>41187</v>
          </cell>
        </row>
        <row r="91">
          <cell r="A91">
            <v>41190</v>
          </cell>
        </row>
        <row r="92">
          <cell r="A92">
            <v>41191</v>
          </cell>
        </row>
        <row r="93">
          <cell r="A93">
            <v>41192</v>
          </cell>
        </row>
        <row r="94">
          <cell r="A94">
            <v>41193</v>
          </cell>
        </row>
        <row r="95">
          <cell r="A95">
            <v>41194</v>
          </cell>
        </row>
        <row r="96">
          <cell r="A96">
            <v>41197</v>
          </cell>
        </row>
        <row r="97">
          <cell r="A97">
            <v>41198</v>
          </cell>
        </row>
        <row r="98">
          <cell r="A98">
            <v>41199</v>
          </cell>
        </row>
        <row r="99">
          <cell r="A99">
            <v>41200</v>
          </cell>
        </row>
        <row r="100">
          <cell r="A100">
            <v>41201</v>
          </cell>
        </row>
        <row r="101">
          <cell r="A101">
            <v>41204</v>
          </cell>
        </row>
        <row r="102">
          <cell r="A102">
            <v>41205</v>
          </cell>
        </row>
        <row r="103">
          <cell r="A103">
            <v>41206</v>
          </cell>
        </row>
        <row r="104">
          <cell r="A104">
            <v>41207</v>
          </cell>
        </row>
        <row r="105">
          <cell r="A105">
            <v>41211</v>
          </cell>
        </row>
        <row r="106">
          <cell r="A106">
            <v>41212</v>
          </cell>
        </row>
        <row r="107">
          <cell r="A107">
            <v>41213</v>
          </cell>
        </row>
        <row r="108">
          <cell r="A108">
            <v>41214</v>
          </cell>
        </row>
        <row r="109">
          <cell r="A109">
            <v>41215</v>
          </cell>
        </row>
        <row r="110">
          <cell r="A110">
            <v>41218</v>
          </cell>
        </row>
        <row r="111">
          <cell r="A111">
            <v>41219</v>
          </cell>
        </row>
        <row r="112">
          <cell r="A112">
            <v>41220</v>
          </cell>
        </row>
        <row r="113">
          <cell r="A113">
            <v>41221</v>
          </cell>
        </row>
        <row r="114">
          <cell r="A114">
            <v>41222</v>
          </cell>
        </row>
        <row r="115">
          <cell r="A115">
            <v>41225</v>
          </cell>
        </row>
        <row r="116">
          <cell r="A116">
            <v>41226</v>
          </cell>
        </row>
        <row r="117">
          <cell r="A117">
            <v>41227</v>
          </cell>
        </row>
        <row r="118">
          <cell r="A118">
            <v>41232</v>
          </cell>
        </row>
        <row r="119">
          <cell r="A119">
            <v>41233</v>
          </cell>
        </row>
        <row r="120">
          <cell r="A120">
            <v>41234</v>
          </cell>
        </row>
        <row r="121">
          <cell r="A121">
            <v>41235</v>
          </cell>
        </row>
        <row r="122">
          <cell r="A122">
            <v>41236</v>
          </cell>
        </row>
        <row r="123">
          <cell r="A123">
            <v>41239</v>
          </cell>
        </row>
        <row r="124">
          <cell r="A124">
            <v>41240</v>
          </cell>
        </row>
        <row r="125">
          <cell r="A125">
            <v>41241</v>
          </cell>
        </row>
        <row r="126">
          <cell r="A126">
            <v>41242</v>
          </cell>
        </row>
        <row r="127">
          <cell r="A127">
            <v>41243</v>
          </cell>
        </row>
        <row r="128">
          <cell r="A128">
            <v>41246</v>
          </cell>
        </row>
        <row r="129">
          <cell r="A129">
            <v>41247</v>
          </cell>
        </row>
        <row r="130">
          <cell r="A130">
            <v>41248</v>
          </cell>
        </row>
        <row r="131">
          <cell r="A131">
            <v>41249</v>
          </cell>
        </row>
        <row r="132">
          <cell r="A132">
            <v>41250</v>
          </cell>
        </row>
        <row r="133">
          <cell r="A133">
            <v>41253</v>
          </cell>
        </row>
        <row r="134">
          <cell r="A134">
            <v>41254</v>
          </cell>
        </row>
      </sheetData>
      <sheetData sheetId="5"/>
      <sheetData sheetId="6"/>
      <sheetData sheetId="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STER"/>
      <sheetName val="OPS-GS"/>
      <sheetName val="PIVOT"/>
      <sheetName val="Sheet1"/>
      <sheetName val="PT Pegadaian"/>
      <sheetName val="REKAP"/>
      <sheetName val="Swasta"/>
      <sheetName val="Gabungan"/>
      <sheetName val="SIGEO"/>
      <sheetName val="Sheet2"/>
    </sheetNames>
    <sheetDataSet>
      <sheetData sheetId="0" refreshError="1">
        <row r="1">
          <cell r="A1" t="str">
            <v>Periode</v>
          </cell>
          <cell r="AP1" t="str">
            <v>a.  Simpanan Pokok</v>
          </cell>
          <cell r="AQ1" t="str">
            <v>b.  Simpanan Wajib</v>
          </cell>
          <cell r="AR1" t="str">
            <v>c.  Simpanan Khusus</v>
          </cell>
          <cell r="AS1" t="str">
            <v>Cadangan</v>
          </cell>
          <cell r="AT1" t="str">
            <v>Sisa Hasil Usaha Berjalan</v>
          </cell>
          <cell r="AU1" t="str">
            <v>Ekuitas Lainnya</v>
          </cell>
        </row>
        <row r="2">
          <cell r="A2" t="str">
            <v>2017TWI</v>
          </cell>
        </row>
        <row r="3">
          <cell r="A3" t="str">
            <v>2017TWII</v>
          </cell>
        </row>
        <row r="4">
          <cell r="A4" t="str">
            <v>2017TWIII</v>
          </cell>
        </row>
        <row r="5">
          <cell r="A5" t="str">
            <v>2017TWIV</v>
          </cell>
        </row>
        <row r="6">
          <cell r="A6" t="str">
            <v>2018TWI</v>
          </cell>
        </row>
        <row r="7">
          <cell r="A7" t="str">
            <v>2018TWII</v>
          </cell>
        </row>
        <row r="8">
          <cell r="A8" t="str">
            <v>2018TWIII</v>
          </cell>
        </row>
        <row r="9">
          <cell r="A9" t="str">
            <v>2017TWI</v>
          </cell>
          <cell r="AP9">
            <v>9910000</v>
          </cell>
          <cell r="AQ9">
            <v>4955000</v>
          </cell>
          <cell r="AR9">
            <v>325000000</v>
          </cell>
          <cell r="AS9">
            <v>0</v>
          </cell>
          <cell r="AT9">
            <v>3752607</v>
          </cell>
        </row>
        <row r="10">
          <cell r="A10" t="str">
            <v>2017TWII</v>
          </cell>
          <cell r="AP10">
            <v>6430000</v>
          </cell>
          <cell r="AQ10">
            <v>3215000</v>
          </cell>
          <cell r="AR10">
            <v>325000000</v>
          </cell>
          <cell r="AS10">
            <v>0</v>
          </cell>
          <cell r="AT10">
            <v>-28290599</v>
          </cell>
        </row>
        <row r="11">
          <cell r="A11" t="str">
            <v>2017TWIII</v>
          </cell>
          <cell r="AP11">
            <v>6430000</v>
          </cell>
          <cell r="AQ11">
            <v>3215000</v>
          </cell>
          <cell r="AR11">
            <v>300000000</v>
          </cell>
          <cell r="AS11">
            <v>0</v>
          </cell>
          <cell r="AT11">
            <v>1255986</v>
          </cell>
        </row>
        <row r="12">
          <cell r="A12" t="str">
            <v>2017TWIV</v>
          </cell>
          <cell r="AP12">
            <v>6430000</v>
          </cell>
          <cell r="AQ12">
            <v>3615000</v>
          </cell>
          <cell r="AR12">
            <v>325000000</v>
          </cell>
          <cell r="AS12">
            <v>0</v>
          </cell>
          <cell r="AT12">
            <v>28586561</v>
          </cell>
        </row>
        <row r="13">
          <cell r="A13" t="str">
            <v>2018TWI</v>
          </cell>
          <cell r="AP13">
            <v>6430000</v>
          </cell>
          <cell r="AQ13">
            <v>6150000</v>
          </cell>
          <cell r="AR13">
            <v>325000000</v>
          </cell>
          <cell r="AS13">
            <v>0</v>
          </cell>
          <cell r="AT13">
            <v>40254350</v>
          </cell>
        </row>
        <row r="14">
          <cell r="A14" t="str">
            <v>2018TWII</v>
          </cell>
          <cell r="AP14">
            <v>6430000</v>
          </cell>
          <cell r="AQ14">
            <v>6150000</v>
          </cell>
          <cell r="AR14">
            <v>325000000</v>
          </cell>
          <cell r="AS14">
            <v>0</v>
          </cell>
          <cell r="AT14">
            <v>40254350</v>
          </cell>
        </row>
        <row r="15">
          <cell r="A15" t="str">
            <v>2018TWIII</v>
          </cell>
          <cell r="AP15">
            <v>6430000</v>
          </cell>
          <cell r="AQ15">
            <v>6150000</v>
          </cell>
          <cell r="AR15">
            <v>325000000</v>
          </cell>
          <cell r="AS15">
            <v>0</v>
          </cell>
          <cell r="AT15">
            <v>40254350</v>
          </cell>
        </row>
        <row r="16">
          <cell r="A16" t="str">
            <v>2017TWI</v>
          </cell>
          <cell r="AP16">
            <v>16715000</v>
          </cell>
          <cell r="AQ16">
            <v>8475000</v>
          </cell>
          <cell r="AR16">
            <v>1800000000</v>
          </cell>
          <cell r="AS16">
            <v>0</v>
          </cell>
          <cell r="AT16">
            <v>52598234</v>
          </cell>
        </row>
        <row r="17">
          <cell r="A17" t="str">
            <v>2017TWII</v>
          </cell>
          <cell r="AP17">
            <v>16715000</v>
          </cell>
          <cell r="AQ17">
            <v>8475000</v>
          </cell>
          <cell r="AR17">
            <v>1800000000</v>
          </cell>
          <cell r="AS17">
            <v>0</v>
          </cell>
          <cell r="AT17">
            <v>52598234</v>
          </cell>
        </row>
        <row r="18">
          <cell r="A18" t="str">
            <v>2017TWIII</v>
          </cell>
          <cell r="AP18">
            <v>16715000</v>
          </cell>
          <cell r="AQ18">
            <v>8475000</v>
          </cell>
          <cell r="AR18">
            <v>1800000000</v>
          </cell>
          <cell r="AS18">
            <v>0</v>
          </cell>
          <cell r="AT18">
            <v>62350440</v>
          </cell>
        </row>
        <row r="19">
          <cell r="A19" t="str">
            <v>2017TWIV</v>
          </cell>
          <cell r="AP19">
            <v>16715000</v>
          </cell>
          <cell r="AQ19">
            <v>8475000</v>
          </cell>
          <cell r="AR19">
            <v>1800000000</v>
          </cell>
          <cell r="AS19">
            <v>0</v>
          </cell>
          <cell r="AT19">
            <v>101249060</v>
          </cell>
        </row>
        <row r="20">
          <cell r="A20" t="str">
            <v>2018TWI</v>
          </cell>
          <cell r="AP20">
            <v>16715000</v>
          </cell>
          <cell r="AQ20">
            <v>10600000</v>
          </cell>
          <cell r="AR20">
            <v>1390885000</v>
          </cell>
          <cell r="AS20">
            <v>0</v>
          </cell>
          <cell r="AT20">
            <v>94000000</v>
          </cell>
        </row>
        <row r="21">
          <cell r="A21" t="str">
            <v>2018TWII</v>
          </cell>
          <cell r="AP21">
            <v>16715000</v>
          </cell>
          <cell r="AQ21">
            <v>12895000</v>
          </cell>
          <cell r="AR21">
            <v>1350000000</v>
          </cell>
          <cell r="AS21">
            <v>0</v>
          </cell>
          <cell r="AT21">
            <v>45313555</v>
          </cell>
        </row>
        <row r="22">
          <cell r="A22" t="str">
            <v>2018TWIII</v>
          </cell>
          <cell r="AP22">
            <v>16715000</v>
          </cell>
          <cell r="AQ22">
            <v>14750000</v>
          </cell>
          <cell r="AR22">
            <v>1000000000</v>
          </cell>
          <cell r="AS22">
            <v>0</v>
          </cell>
          <cell r="AT22">
            <v>44154673</v>
          </cell>
        </row>
        <row r="23">
          <cell r="A23" t="str">
            <v>2017TWI</v>
          </cell>
        </row>
        <row r="24">
          <cell r="A24" t="str">
            <v>2017TWII</v>
          </cell>
        </row>
        <row r="25">
          <cell r="A25" t="str">
            <v>2017TWIII</v>
          </cell>
        </row>
        <row r="26">
          <cell r="A26" t="str">
            <v>2017TWIV</v>
          </cell>
        </row>
        <row r="27">
          <cell r="A27" t="str">
            <v>2018TWI</v>
          </cell>
        </row>
        <row r="28">
          <cell r="A28" t="str">
            <v>2018TWII</v>
          </cell>
        </row>
        <row r="29">
          <cell r="A29" t="str">
            <v>2018TWIII</v>
          </cell>
        </row>
        <row r="30">
          <cell r="A30" t="str">
            <v>2017TWI</v>
          </cell>
        </row>
        <row r="31">
          <cell r="A31" t="str">
            <v>2017TWII</v>
          </cell>
        </row>
        <row r="32">
          <cell r="A32" t="str">
            <v>2017TWIII</v>
          </cell>
        </row>
        <row r="33">
          <cell r="A33" t="str">
            <v>2017TWIV</v>
          </cell>
        </row>
        <row r="34">
          <cell r="A34" t="str">
            <v>2018TWI</v>
          </cell>
        </row>
        <row r="35">
          <cell r="A35" t="str">
            <v>2018TWII</v>
          </cell>
        </row>
        <row r="36">
          <cell r="A36" t="str">
            <v>2018TWIII</v>
          </cell>
        </row>
        <row r="37">
          <cell r="A37" t="str">
            <v>2017TWI</v>
          </cell>
        </row>
        <row r="38">
          <cell r="A38" t="str">
            <v>2017TWII</v>
          </cell>
        </row>
        <row r="39">
          <cell r="A39" t="str">
            <v>2017TWIII</v>
          </cell>
        </row>
        <row r="40">
          <cell r="A40" t="str">
            <v>2017TWIV</v>
          </cell>
        </row>
        <row r="41">
          <cell r="A41" t="str">
            <v>2018TWI</v>
          </cell>
        </row>
        <row r="42">
          <cell r="A42" t="str">
            <v>2018TWII</v>
          </cell>
        </row>
        <row r="43">
          <cell r="A43" t="str">
            <v>2018TWIII</v>
          </cell>
        </row>
        <row r="44">
          <cell r="A44" t="str">
            <v>2017TWI</v>
          </cell>
        </row>
        <row r="45">
          <cell r="A45" t="str">
            <v>2017TWII</v>
          </cell>
        </row>
        <row r="46">
          <cell r="A46" t="str">
            <v>2017TWIII</v>
          </cell>
        </row>
        <row r="47">
          <cell r="A47" t="str">
            <v>2017TWIV</v>
          </cell>
        </row>
        <row r="48">
          <cell r="A48" t="str">
            <v>2018TWI</v>
          </cell>
        </row>
        <row r="49">
          <cell r="A49" t="str">
            <v>2018TWII</v>
          </cell>
        </row>
        <row r="50">
          <cell r="A50" t="str">
            <v>2018TWIII</v>
          </cell>
        </row>
        <row r="51">
          <cell r="A51" t="str">
            <v>2017TWI</v>
          </cell>
        </row>
        <row r="52">
          <cell r="A52" t="str">
            <v>2017TWII</v>
          </cell>
        </row>
        <row r="53">
          <cell r="A53" t="str">
            <v>2017TWIII</v>
          </cell>
        </row>
        <row r="54">
          <cell r="A54" t="str">
            <v>2017TWIV</v>
          </cell>
        </row>
        <row r="55">
          <cell r="A55" t="str">
            <v>2018TWI</v>
          </cell>
        </row>
        <row r="56">
          <cell r="A56" t="str">
            <v>2018TWII</v>
          </cell>
        </row>
        <row r="57">
          <cell r="A57" t="str">
            <v>2018TWIII</v>
          </cell>
        </row>
        <row r="58">
          <cell r="A58" t="str">
            <v>2017TWI</v>
          </cell>
        </row>
        <row r="59">
          <cell r="A59" t="str">
            <v>2017TWII</v>
          </cell>
        </row>
        <row r="60">
          <cell r="A60" t="str">
            <v>2017TWIII</v>
          </cell>
        </row>
        <row r="61">
          <cell r="A61" t="str">
            <v>2017TWIV</v>
          </cell>
        </row>
        <row r="62">
          <cell r="A62" t="str">
            <v>2018TWI</v>
          </cell>
        </row>
        <row r="63">
          <cell r="A63" t="str">
            <v>2018TWII</v>
          </cell>
        </row>
        <row r="64">
          <cell r="A64" t="str">
            <v>2018TWIII</v>
          </cell>
        </row>
        <row r="65">
          <cell r="A65" t="str">
            <v>2017TWI</v>
          </cell>
        </row>
        <row r="66">
          <cell r="A66" t="str">
            <v>2017TWII</v>
          </cell>
        </row>
        <row r="67">
          <cell r="A67" t="str">
            <v>2017TWIII</v>
          </cell>
        </row>
        <row r="68">
          <cell r="A68" t="str">
            <v>2017TWIV</v>
          </cell>
        </row>
        <row r="69">
          <cell r="A69" t="str">
            <v>2018TWI</v>
          </cell>
        </row>
        <row r="70">
          <cell r="A70" t="str">
            <v>2018TWII</v>
          </cell>
        </row>
        <row r="71">
          <cell r="A71" t="str">
            <v>2018TWIII</v>
          </cell>
        </row>
        <row r="72">
          <cell r="A72" t="str">
            <v>2017TWI</v>
          </cell>
          <cell r="AP72">
            <v>0</v>
          </cell>
          <cell r="AQ72">
            <v>0</v>
          </cell>
          <cell r="AR72">
            <v>0</v>
          </cell>
          <cell r="AS72">
            <v>0</v>
          </cell>
          <cell r="AT72">
            <v>0</v>
          </cell>
        </row>
        <row r="73">
          <cell r="A73" t="str">
            <v>2017TWII</v>
          </cell>
          <cell r="AP73">
            <v>0</v>
          </cell>
          <cell r="AQ73">
            <v>0</v>
          </cell>
          <cell r="AR73">
            <v>0</v>
          </cell>
          <cell r="AS73">
            <v>0</v>
          </cell>
          <cell r="AT73">
            <v>0</v>
          </cell>
        </row>
        <row r="74">
          <cell r="A74" t="str">
            <v>2017TWIII</v>
          </cell>
          <cell r="AP74">
            <v>0</v>
          </cell>
          <cell r="AQ74">
            <v>0</v>
          </cell>
          <cell r="AR74">
            <v>0</v>
          </cell>
          <cell r="AS74">
            <v>0</v>
          </cell>
          <cell r="AT74">
            <v>0</v>
          </cell>
        </row>
        <row r="75">
          <cell r="A75" t="str">
            <v>2017TWIV</v>
          </cell>
          <cell r="AP75">
            <v>0</v>
          </cell>
          <cell r="AQ75">
            <v>0</v>
          </cell>
          <cell r="AR75">
            <v>0</v>
          </cell>
          <cell r="AS75">
            <v>0</v>
          </cell>
          <cell r="AT75">
            <v>0</v>
          </cell>
        </row>
        <row r="76">
          <cell r="A76" t="str">
            <v>2018TWI</v>
          </cell>
        </row>
        <row r="77">
          <cell r="A77" t="str">
            <v>2018TWII</v>
          </cell>
        </row>
        <row r="78">
          <cell r="A78" t="str">
            <v>2018TWIII</v>
          </cell>
        </row>
        <row r="79">
          <cell r="A79" t="str">
            <v>2017TWI</v>
          </cell>
        </row>
        <row r="80">
          <cell r="A80" t="str">
            <v>2017TWII</v>
          </cell>
        </row>
        <row r="81">
          <cell r="A81" t="str">
            <v>2017TWIII</v>
          </cell>
        </row>
        <row r="82">
          <cell r="A82" t="str">
            <v>2017TWIV</v>
          </cell>
        </row>
        <row r="83">
          <cell r="A83" t="str">
            <v>2018TWI</v>
          </cell>
        </row>
        <row r="84">
          <cell r="A84" t="str">
            <v>2018TWII</v>
          </cell>
        </row>
        <row r="85">
          <cell r="A85" t="str">
            <v>2018TWIII</v>
          </cell>
        </row>
        <row r="86">
          <cell r="A86" t="str">
            <v>2017TWI</v>
          </cell>
        </row>
        <row r="87">
          <cell r="A87" t="str">
            <v>2017TWII</v>
          </cell>
        </row>
        <row r="88">
          <cell r="A88" t="str">
            <v>2017TWIII</v>
          </cell>
        </row>
        <row r="89">
          <cell r="A89" t="str">
            <v>2017TWIV</v>
          </cell>
        </row>
        <row r="90">
          <cell r="A90" t="str">
            <v>2018TWI</v>
          </cell>
        </row>
        <row r="91">
          <cell r="A91" t="str">
            <v>2018TWII</v>
          </cell>
        </row>
        <row r="92">
          <cell r="A92" t="str">
            <v>2018TWIII</v>
          </cell>
        </row>
        <row r="93">
          <cell r="A93" t="str">
            <v>2017TWI</v>
          </cell>
        </row>
        <row r="94">
          <cell r="A94" t="str">
            <v>2017TWII</v>
          </cell>
        </row>
        <row r="95">
          <cell r="A95" t="str">
            <v>2017TWIII</v>
          </cell>
        </row>
        <row r="96">
          <cell r="A96" t="str">
            <v>2017TWIV</v>
          </cell>
        </row>
        <row r="97">
          <cell r="A97" t="str">
            <v>2018TWI</v>
          </cell>
        </row>
        <row r="98">
          <cell r="A98" t="str">
            <v>2018TWII</v>
          </cell>
        </row>
        <row r="99">
          <cell r="A99" t="str">
            <v>2018TWIII</v>
          </cell>
        </row>
        <row r="100">
          <cell r="A100" t="str">
            <v>2017TWI</v>
          </cell>
        </row>
        <row r="101">
          <cell r="A101" t="str">
            <v>2017TWII</v>
          </cell>
        </row>
        <row r="102">
          <cell r="A102" t="str">
            <v>2017TWIII</v>
          </cell>
        </row>
        <row r="103">
          <cell r="A103" t="str">
            <v>2017TWIV</v>
          </cell>
        </row>
        <row r="104">
          <cell r="A104" t="str">
            <v>2018TWI</v>
          </cell>
        </row>
        <row r="105">
          <cell r="A105" t="str">
            <v>2018TWII</v>
          </cell>
        </row>
        <row r="106">
          <cell r="A106" t="str">
            <v>2018TWIII</v>
          </cell>
        </row>
        <row r="107">
          <cell r="A107" t="str">
            <v>2017TWI</v>
          </cell>
        </row>
        <row r="108">
          <cell r="A108" t="str">
            <v>2017TWII</v>
          </cell>
        </row>
        <row r="109">
          <cell r="A109" t="str">
            <v>2017TWIII</v>
          </cell>
        </row>
        <row r="110">
          <cell r="A110" t="str">
            <v>2017TWIV</v>
          </cell>
        </row>
        <row r="111">
          <cell r="A111" t="str">
            <v>2018TWI</v>
          </cell>
        </row>
        <row r="112">
          <cell r="A112" t="str">
            <v>2018TWII</v>
          </cell>
        </row>
        <row r="113">
          <cell r="A113" t="str">
            <v>2018TWIII</v>
          </cell>
        </row>
        <row r="114">
          <cell r="A114" t="str">
            <v>2017TWI</v>
          </cell>
        </row>
        <row r="115">
          <cell r="A115" t="str">
            <v>2017TWII</v>
          </cell>
        </row>
        <row r="116">
          <cell r="A116" t="str">
            <v>2017TWIII</v>
          </cell>
        </row>
        <row r="117">
          <cell r="A117" t="str">
            <v>2017TWIV</v>
          </cell>
        </row>
        <row r="118">
          <cell r="A118" t="str">
            <v>2018TWI</v>
          </cell>
        </row>
        <row r="119">
          <cell r="A119" t="str">
            <v>2018TWII</v>
          </cell>
        </row>
        <row r="120">
          <cell r="A120" t="str">
            <v>2018TWIII</v>
          </cell>
        </row>
        <row r="121">
          <cell r="A121" t="str">
            <v>2018TWIV</v>
          </cell>
        </row>
        <row r="122">
          <cell r="A122" t="str">
            <v>2018TWIV</v>
          </cell>
        </row>
        <row r="123">
          <cell r="A123" t="str">
            <v>2018TWIV</v>
          </cell>
          <cell r="AP123">
            <v>6430000</v>
          </cell>
          <cell r="AQ123">
            <v>6150000</v>
          </cell>
          <cell r="AR123">
            <v>325000000</v>
          </cell>
          <cell r="AS123">
            <v>0</v>
          </cell>
          <cell r="AT123">
            <v>40254350</v>
          </cell>
        </row>
        <row r="124">
          <cell r="A124" t="str">
            <v>2018TWIV</v>
          </cell>
          <cell r="AP124">
            <v>16715000</v>
          </cell>
          <cell r="AQ124">
            <v>14750000</v>
          </cell>
          <cell r="AR124">
            <v>1000000000</v>
          </cell>
          <cell r="AS124">
            <v>0</v>
          </cell>
          <cell r="AT124">
            <v>44154673</v>
          </cell>
        </row>
        <row r="125">
          <cell r="A125" t="str">
            <v>2018TWIV</v>
          </cell>
        </row>
        <row r="126">
          <cell r="A126" t="str">
            <v>2018TWIV</v>
          </cell>
        </row>
        <row r="127">
          <cell r="A127" t="str">
            <v>2018TWIV</v>
          </cell>
        </row>
        <row r="128">
          <cell r="A128" t="str">
            <v>2018TWIV</v>
          </cell>
        </row>
        <row r="129">
          <cell r="A129" t="str">
            <v>2018TWIV</v>
          </cell>
        </row>
        <row r="130">
          <cell r="A130" t="str">
            <v>2018TWIV</v>
          </cell>
        </row>
        <row r="131">
          <cell r="A131" t="str">
            <v>2018TWIV</v>
          </cell>
        </row>
        <row r="132">
          <cell r="A132" t="str">
            <v>2018TWIV</v>
          </cell>
        </row>
        <row r="133">
          <cell r="A133" t="str">
            <v>2018TWIV</v>
          </cell>
        </row>
        <row r="134">
          <cell r="A134" t="str">
            <v>2018TWIV</v>
          </cell>
        </row>
        <row r="135">
          <cell r="A135" t="str">
            <v>2018TWIV</v>
          </cell>
        </row>
        <row r="136">
          <cell r="A136" t="str">
            <v>2018TWIV</v>
          </cell>
        </row>
        <row r="137">
          <cell r="A137" t="str">
            <v>2018TWIV</v>
          </cell>
        </row>
        <row r="138">
          <cell r="A138" t="str">
            <v>2018TWIV</v>
          </cell>
        </row>
        <row r="139">
          <cell r="A139" t="str">
            <v>2018TWIV</v>
          </cell>
        </row>
        <row r="140">
          <cell r="A140" t="str">
            <v>2018TWIV</v>
          </cell>
        </row>
        <row r="141">
          <cell r="A141" t="str">
            <v>2018TWIV</v>
          </cell>
        </row>
        <row r="142">
          <cell r="A142" t="str">
            <v>2018TWIV</v>
          </cell>
        </row>
        <row r="143">
          <cell r="A143" t="str">
            <v>2018TWIV</v>
          </cell>
        </row>
        <row r="144">
          <cell r="A144" t="str">
            <v>2018TWIV</v>
          </cell>
        </row>
        <row r="145">
          <cell r="A145" t="str">
            <v>2018TWIV</v>
          </cell>
          <cell r="AP145">
            <v>22000000</v>
          </cell>
          <cell r="AQ145">
            <v>400000000</v>
          </cell>
          <cell r="AR145">
            <v>0</v>
          </cell>
          <cell r="AS145">
            <v>0</v>
          </cell>
          <cell r="AT145">
            <v>0</v>
          </cell>
        </row>
        <row r="146">
          <cell r="A146" t="str">
            <v>2018TWIV</v>
          </cell>
        </row>
        <row r="147">
          <cell r="A147" t="str">
            <v>2019TWI</v>
          </cell>
        </row>
        <row r="148">
          <cell r="A148" t="str">
            <v>2019TWI</v>
          </cell>
        </row>
        <row r="149">
          <cell r="A149" t="str">
            <v>2019TWI</v>
          </cell>
          <cell r="AP149">
            <v>6430000</v>
          </cell>
          <cell r="AQ149">
            <v>6150000</v>
          </cell>
          <cell r="AR149">
            <v>325000000</v>
          </cell>
          <cell r="AS149">
            <v>0</v>
          </cell>
          <cell r="AT149">
            <v>40254350</v>
          </cell>
        </row>
        <row r="150">
          <cell r="A150" t="str">
            <v>2019TWI</v>
          </cell>
          <cell r="AP150">
            <v>16715000</v>
          </cell>
          <cell r="AQ150">
            <v>14750000</v>
          </cell>
          <cell r="AR150">
            <v>1000000000</v>
          </cell>
          <cell r="AS150">
            <v>0</v>
          </cell>
          <cell r="AT150">
            <v>44154673</v>
          </cell>
        </row>
        <row r="151">
          <cell r="A151" t="str">
            <v>2019TWI</v>
          </cell>
        </row>
        <row r="152">
          <cell r="A152" t="str">
            <v>2019TWI</v>
          </cell>
        </row>
        <row r="153">
          <cell r="A153" t="str">
            <v>2019TWI</v>
          </cell>
        </row>
        <row r="154">
          <cell r="A154" t="str">
            <v>2019TWI</v>
          </cell>
        </row>
        <row r="155">
          <cell r="A155" t="str">
            <v>2019TWI</v>
          </cell>
        </row>
        <row r="156">
          <cell r="A156" t="str">
            <v>2019TWI</v>
          </cell>
        </row>
        <row r="157">
          <cell r="A157" t="str">
            <v>2019TWI</v>
          </cell>
        </row>
        <row r="158">
          <cell r="A158" t="str">
            <v>2019TWI</v>
          </cell>
        </row>
        <row r="159">
          <cell r="A159" t="str">
            <v>2019TWI</v>
          </cell>
        </row>
        <row r="160">
          <cell r="A160" t="str">
            <v>2019TWI</v>
          </cell>
        </row>
        <row r="161">
          <cell r="A161" t="str">
            <v>2019TWI</v>
          </cell>
        </row>
        <row r="162">
          <cell r="A162" t="str">
            <v>2019TWI</v>
          </cell>
        </row>
        <row r="163">
          <cell r="A163" t="str">
            <v>2019TWI</v>
          </cell>
        </row>
        <row r="164">
          <cell r="A164" t="str">
            <v>2019TWI</v>
          </cell>
        </row>
        <row r="165">
          <cell r="A165" t="str">
            <v>2019TWI</v>
          </cell>
        </row>
        <row r="166">
          <cell r="A166" t="str">
            <v>2019TWI</v>
          </cell>
        </row>
        <row r="167">
          <cell r="A167" t="str">
            <v>2019TWI</v>
          </cell>
        </row>
        <row r="168">
          <cell r="A168" t="str">
            <v>2019TWI</v>
          </cell>
        </row>
        <row r="169">
          <cell r="A169" t="str">
            <v>2019TWI</v>
          </cell>
        </row>
        <row r="170">
          <cell r="A170" t="str">
            <v>2019TWI</v>
          </cell>
        </row>
        <row r="171">
          <cell r="A171" t="str">
            <v>2019TWI</v>
          </cell>
          <cell r="AP171">
            <v>22000000</v>
          </cell>
          <cell r="AQ171">
            <v>400000000</v>
          </cell>
          <cell r="AR171">
            <v>0</v>
          </cell>
          <cell r="AS171">
            <v>0</v>
          </cell>
          <cell r="AT171">
            <v>0</v>
          </cell>
        </row>
        <row r="172">
          <cell r="A172" t="str">
            <v>2019TWI</v>
          </cell>
        </row>
        <row r="173">
          <cell r="A173" t="str">
            <v>2019TWI</v>
          </cell>
          <cell r="AP173">
            <v>14800000</v>
          </cell>
          <cell r="AQ173">
            <v>32073333</v>
          </cell>
          <cell r="AR173">
            <v>0</v>
          </cell>
          <cell r="AS173">
            <v>44244652</v>
          </cell>
          <cell r="AT173">
            <v>69995129</v>
          </cell>
          <cell r="AU173">
            <v>281300000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raph Volume Transaksi"/>
      <sheetName val="Volume transaksi apr 1"/>
      <sheetName val="Volume transaksi apr 2"/>
      <sheetName val="Volume transaksi apr 3"/>
      <sheetName val="Volume transaksi apr 4"/>
      <sheetName val="Volume transaksi apr 5"/>
      <sheetName val="volume transaksi per minggu"/>
    </sheetNames>
    <definedNames>
      <definedName name="tgl_NAB" refersTo="#REF!"/>
      <definedName name="tgl_rp" refersTo="#REF!"/>
      <definedName name="tgl_trans_asing" refersTo="#REF!" sheetId="0"/>
    </definedNames>
    <sheetDataSet>
      <sheetData sheetId="0"/>
      <sheetData sheetId="1"/>
      <sheetData sheetId="2"/>
      <sheetData sheetId="3"/>
      <sheetData sheetId="4"/>
      <sheetData sheetId="5">
        <row r="524">
          <cell r="L524">
            <v>4662942931</v>
          </cell>
        </row>
      </sheetData>
      <sheetData sheetId="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STER"/>
      <sheetName val="OPS-GS"/>
      <sheetName val="NSBH"/>
      <sheetName val="NOM"/>
      <sheetName val="PIVOT"/>
      <sheetName val="Sheet1"/>
      <sheetName val="PT Pegadaian"/>
      <sheetName val="REKAP"/>
      <sheetName val="Swasta"/>
      <sheetName val="Gabungan"/>
      <sheetName val="SIGEO"/>
      <sheetName val="Sheet2"/>
      <sheetName val="L8"/>
      <sheetName val="L10"/>
    </sheetNames>
    <sheetDataSet>
      <sheetData sheetId="0">
        <row r="1">
          <cell r="A1" t="str">
            <v>Periode</v>
          </cell>
          <cell r="BA1" t="str">
            <v>a.    Pendapatan Imbal Jasa/Imbal Hasil</v>
          </cell>
          <cell r="BB1" t="str">
            <v>1)    Gadai</v>
          </cell>
          <cell r="BC1" t="str">
            <v>2)    Fidusia</v>
          </cell>
        </row>
        <row r="2">
          <cell r="BA2">
            <v>936835777</v>
          </cell>
          <cell r="BB2">
            <v>936835777</v>
          </cell>
          <cell r="BC2">
            <v>0</v>
          </cell>
        </row>
        <row r="3">
          <cell r="BA3">
            <v>812564794</v>
          </cell>
          <cell r="BB3">
            <v>812564794</v>
          </cell>
          <cell r="BC3">
            <v>0</v>
          </cell>
        </row>
        <row r="4">
          <cell r="BA4">
            <v>3691519806</v>
          </cell>
          <cell r="BB4">
            <v>547130740</v>
          </cell>
          <cell r="BC4">
            <v>2546903666</v>
          </cell>
        </row>
        <row r="5">
          <cell r="BA5">
            <v>7534055666</v>
          </cell>
          <cell r="BB5">
            <v>883432391</v>
          </cell>
          <cell r="BC5">
            <v>6026541333</v>
          </cell>
        </row>
        <row r="6">
          <cell r="BA6">
            <v>722100351</v>
          </cell>
          <cell r="BB6">
            <v>401718421</v>
          </cell>
          <cell r="BC6">
            <v>157100000</v>
          </cell>
        </row>
        <row r="7">
          <cell r="BA7">
            <v>2305517906</v>
          </cell>
          <cell r="BB7">
            <v>669713414</v>
          </cell>
          <cell r="BC7">
            <v>1520235000</v>
          </cell>
        </row>
        <row r="8">
          <cell r="BA8">
            <v>4070253968</v>
          </cell>
          <cell r="BB8">
            <v>882377576</v>
          </cell>
          <cell r="BC8">
            <v>3058137000</v>
          </cell>
        </row>
        <row r="9">
          <cell r="BA9">
            <v>36127750</v>
          </cell>
          <cell r="BB9">
            <v>36127750</v>
          </cell>
          <cell r="BC9">
            <v>0</v>
          </cell>
        </row>
        <row r="10">
          <cell r="BA10">
            <v>36370500</v>
          </cell>
          <cell r="BB10">
            <v>36370500</v>
          </cell>
          <cell r="BC10">
            <v>0</v>
          </cell>
        </row>
        <row r="11">
          <cell r="BA11">
            <v>36250000</v>
          </cell>
          <cell r="BB11">
            <v>36250000</v>
          </cell>
          <cell r="BC11">
            <v>0</v>
          </cell>
        </row>
        <row r="12">
          <cell r="BA12">
            <v>377423608</v>
          </cell>
          <cell r="BB12">
            <v>377423608</v>
          </cell>
          <cell r="BC12">
            <v>0</v>
          </cell>
        </row>
        <row r="13">
          <cell r="BA13">
            <v>123181016</v>
          </cell>
          <cell r="BB13">
            <v>123181016</v>
          </cell>
          <cell r="BC13">
            <v>0</v>
          </cell>
        </row>
        <row r="14">
          <cell r="BA14">
            <v>123181016</v>
          </cell>
          <cell r="BB14">
            <v>123181016</v>
          </cell>
          <cell r="BC14">
            <v>0</v>
          </cell>
        </row>
        <row r="15">
          <cell r="BA15">
            <v>123181016</v>
          </cell>
          <cell r="BB15">
            <v>123181016</v>
          </cell>
          <cell r="BC15">
            <v>0</v>
          </cell>
        </row>
        <row r="16">
          <cell r="BA16">
            <v>76289600</v>
          </cell>
          <cell r="BB16">
            <v>76289600</v>
          </cell>
          <cell r="BC16">
            <v>0</v>
          </cell>
        </row>
        <row r="17">
          <cell r="BA17">
            <v>78089600</v>
          </cell>
          <cell r="BB17">
            <v>78089600</v>
          </cell>
          <cell r="BC17">
            <v>0</v>
          </cell>
        </row>
        <row r="18">
          <cell r="BA18">
            <v>72600000</v>
          </cell>
          <cell r="BB18">
            <v>72600000</v>
          </cell>
          <cell r="BC18">
            <v>0</v>
          </cell>
        </row>
        <row r="19">
          <cell r="BA19">
            <v>106165016</v>
          </cell>
          <cell r="BB19">
            <v>106165016</v>
          </cell>
          <cell r="BC19">
            <v>0</v>
          </cell>
        </row>
        <row r="20">
          <cell r="BA20">
            <v>165250000</v>
          </cell>
          <cell r="BB20">
            <v>45250000</v>
          </cell>
          <cell r="BC20">
            <v>87243000</v>
          </cell>
        </row>
        <row r="21">
          <cell r="BA21">
            <v>277506250</v>
          </cell>
          <cell r="BB21">
            <v>76520950</v>
          </cell>
          <cell r="BC21">
            <v>85950175</v>
          </cell>
        </row>
        <row r="22">
          <cell r="BA22">
            <v>386132550</v>
          </cell>
          <cell r="BB22">
            <v>121560250</v>
          </cell>
          <cell r="BC22">
            <v>129867175</v>
          </cell>
        </row>
        <row r="23">
          <cell r="BA23">
            <v>76672000</v>
          </cell>
          <cell r="BB23">
            <v>76672000</v>
          </cell>
          <cell r="BC23">
            <v>0</v>
          </cell>
        </row>
        <row r="24">
          <cell r="BA24">
            <v>105872000</v>
          </cell>
          <cell r="BB24">
            <v>105872000</v>
          </cell>
          <cell r="BC24">
            <v>0</v>
          </cell>
        </row>
        <row r="25">
          <cell r="BA25">
            <v>374900000</v>
          </cell>
          <cell r="BB25">
            <v>374900000</v>
          </cell>
          <cell r="BC25">
            <v>0</v>
          </cell>
        </row>
        <row r="26">
          <cell r="BA26">
            <v>722387750</v>
          </cell>
          <cell r="BB26">
            <v>722387750</v>
          </cell>
          <cell r="BC26">
            <v>0</v>
          </cell>
        </row>
        <row r="27">
          <cell r="BA27">
            <v>96123263</v>
          </cell>
          <cell r="BB27">
            <v>96123263</v>
          </cell>
          <cell r="BC27">
            <v>0</v>
          </cell>
        </row>
        <row r="28">
          <cell r="BA28">
            <v>290162761</v>
          </cell>
          <cell r="BB28">
            <v>290162761</v>
          </cell>
          <cell r="BC28">
            <v>0</v>
          </cell>
        </row>
        <row r="29">
          <cell r="BA29">
            <v>991487737</v>
          </cell>
          <cell r="BB29">
            <v>991487737</v>
          </cell>
          <cell r="BC29">
            <v>0</v>
          </cell>
        </row>
        <row r="30">
          <cell r="BA30">
            <v>0</v>
          </cell>
          <cell r="BB30">
            <v>0</v>
          </cell>
          <cell r="BC30">
            <v>0</v>
          </cell>
        </row>
        <row r="31">
          <cell r="BA31">
            <v>0</v>
          </cell>
          <cell r="BB31">
            <v>0</v>
          </cell>
          <cell r="BC31">
            <v>0</v>
          </cell>
        </row>
        <row r="32">
          <cell r="BA32">
            <v>0</v>
          </cell>
          <cell r="BB32">
            <v>0</v>
          </cell>
          <cell r="BC32">
            <v>0</v>
          </cell>
        </row>
        <row r="33">
          <cell r="BA33">
            <v>0</v>
          </cell>
          <cell r="BB33">
            <v>0</v>
          </cell>
          <cell r="BC33">
            <v>0</v>
          </cell>
        </row>
        <row r="34">
          <cell r="BA34">
            <v>70804000</v>
          </cell>
          <cell r="BB34">
            <v>0</v>
          </cell>
          <cell r="BC34">
            <v>70804000</v>
          </cell>
        </row>
        <row r="35">
          <cell r="BA35">
            <v>372570000</v>
          </cell>
          <cell r="BB35">
            <v>98900000</v>
          </cell>
          <cell r="BC35">
            <v>273670000</v>
          </cell>
        </row>
        <row r="36">
          <cell r="BA36">
            <v>372570000</v>
          </cell>
          <cell r="BB36">
            <v>98900000</v>
          </cell>
          <cell r="BC36">
            <v>273670000</v>
          </cell>
        </row>
        <row r="37">
          <cell r="BA37">
            <v>6512131000</v>
          </cell>
          <cell r="BB37">
            <v>6512131000</v>
          </cell>
          <cell r="BC37">
            <v>0</v>
          </cell>
        </row>
        <row r="38">
          <cell r="BA38">
            <v>0</v>
          </cell>
          <cell r="BB38">
            <v>0</v>
          </cell>
          <cell r="BC38">
            <v>0</v>
          </cell>
        </row>
        <row r="39">
          <cell r="BA39">
            <v>0</v>
          </cell>
          <cell r="BB39">
            <v>0</v>
          </cell>
          <cell r="BC39">
            <v>0</v>
          </cell>
        </row>
        <row r="40">
          <cell r="BA40">
            <v>29308426000</v>
          </cell>
          <cell r="BB40">
            <v>29308426000</v>
          </cell>
          <cell r="BC40">
            <v>0</v>
          </cell>
        </row>
        <row r="41">
          <cell r="BA41">
            <v>7654575000</v>
          </cell>
          <cell r="BB41">
            <v>7654575000</v>
          </cell>
          <cell r="BC41">
            <v>0</v>
          </cell>
        </row>
        <row r="42">
          <cell r="BA42">
            <v>16509462356</v>
          </cell>
          <cell r="BB42">
            <v>16509462356</v>
          </cell>
          <cell r="BC42">
            <v>0</v>
          </cell>
        </row>
        <row r="43">
          <cell r="BA43">
            <v>25598272000</v>
          </cell>
          <cell r="BB43">
            <v>25598272000</v>
          </cell>
          <cell r="BC43">
            <v>0</v>
          </cell>
        </row>
        <row r="44">
          <cell r="BA44">
            <v>164147000</v>
          </cell>
          <cell r="BB44">
            <v>19729000</v>
          </cell>
          <cell r="BC44">
            <v>144418000</v>
          </cell>
        </row>
        <row r="45">
          <cell r="BA45">
            <v>409624237.93222225</v>
          </cell>
          <cell r="BB45">
            <v>59147457.569999985</v>
          </cell>
          <cell r="BC45">
            <v>350476780.36222225</v>
          </cell>
        </row>
        <row r="46">
          <cell r="BA46">
            <v>813510000</v>
          </cell>
          <cell r="BB46">
            <v>87578000</v>
          </cell>
          <cell r="BC46">
            <v>667272000</v>
          </cell>
        </row>
        <row r="47">
          <cell r="BA47">
            <v>1296442000</v>
          </cell>
          <cell r="BB47">
            <v>210145000</v>
          </cell>
          <cell r="BC47">
            <v>1050587000</v>
          </cell>
        </row>
        <row r="48">
          <cell r="BA48">
            <v>384776102.17754447</v>
          </cell>
          <cell r="BB48">
            <v>66241249.880000003</v>
          </cell>
          <cell r="BC48">
            <v>307481837.29754448</v>
          </cell>
        </row>
        <row r="49">
          <cell r="BA49">
            <v>745480003</v>
          </cell>
          <cell r="BB49">
            <v>115861871</v>
          </cell>
          <cell r="BC49">
            <v>600693538</v>
          </cell>
        </row>
        <row r="50">
          <cell r="BA50">
            <v>1767875000</v>
          </cell>
          <cell r="BB50">
            <v>199071000</v>
          </cell>
          <cell r="BC50">
            <v>970655000</v>
          </cell>
        </row>
        <row r="51">
          <cell r="BA51">
            <v>0</v>
          </cell>
          <cell r="BB51">
            <v>0</v>
          </cell>
          <cell r="BC51">
            <v>0</v>
          </cell>
        </row>
        <row r="52">
          <cell r="BA52">
            <v>0</v>
          </cell>
          <cell r="BB52">
            <v>0</v>
          </cell>
          <cell r="BC52">
            <v>0</v>
          </cell>
        </row>
        <row r="53">
          <cell r="BA53">
            <v>0</v>
          </cell>
          <cell r="BB53">
            <v>0</v>
          </cell>
          <cell r="BC53">
            <v>0</v>
          </cell>
        </row>
        <row r="54">
          <cell r="BA54">
            <v>0</v>
          </cell>
          <cell r="BB54">
            <v>0</v>
          </cell>
          <cell r="BC54">
            <v>0</v>
          </cell>
        </row>
        <row r="55">
          <cell r="BA55">
            <v>0</v>
          </cell>
          <cell r="BB55">
            <v>0</v>
          </cell>
          <cell r="BC55">
            <v>0</v>
          </cell>
        </row>
        <row r="56">
          <cell r="BA56">
            <v>983700</v>
          </cell>
          <cell r="BB56">
            <v>983700</v>
          </cell>
          <cell r="BC56">
            <v>0</v>
          </cell>
        </row>
        <row r="57">
          <cell r="BA57">
            <v>983700</v>
          </cell>
          <cell r="BB57">
            <v>983700</v>
          </cell>
          <cell r="BC57">
            <v>0</v>
          </cell>
        </row>
        <row r="58">
          <cell r="BA58">
            <v>0</v>
          </cell>
          <cell r="BB58">
            <v>0</v>
          </cell>
          <cell r="BC58">
            <v>0</v>
          </cell>
        </row>
        <row r="59">
          <cell r="BA59">
            <v>0</v>
          </cell>
          <cell r="BB59">
            <v>0</v>
          </cell>
          <cell r="BC59">
            <v>0</v>
          </cell>
        </row>
        <row r="60">
          <cell r="BA60">
            <v>0</v>
          </cell>
          <cell r="BB60">
            <v>0</v>
          </cell>
          <cell r="BC60">
            <v>0</v>
          </cell>
        </row>
        <row r="61">
          <cell r="BA61">
            <v>0</v>
          </cell>
          <cell r="BB61">
            <v>0</v>
          </cell>
          <cell r="BC61">
            <v>0</v>
          </cell>
        </row>
        <row r="62">
          <cell r="BA62">
            <v>0</v>
          </cell>
          <cell r="BB62">
            <v>0</v>
          </cell>
          <cell r="BC62">
            <v>0</v>
          </cell>
        </row>
        <row r="63">
          <cell r="BA63">
            <v>0</v>
          </cell>
          <cell r="BB63">
            <v>0</v>
          </cell>
          <cell r="BC63">
            <v>0</v>
          </cell>
        </row>
        <row r="64">
          <cell r="BA64">
            <v>0</v>
          </cell>
          <cell r="BB64">
            <v>0</v>
          </cell>
          <cell r="BC64">
            <v>0</v>
          </cell>
        </row>
        <row r="65">
          <cell r="BA65">
            <v>0</v>
          </cell>
          <cell r="BB65">
            <v>0</v>
          </cell>
          <cell r="BC65">
            <v>0</v>
          </cell>
        </row>
        <row r="66">
          <cell r="BA66">
            <v>0</v>
          </cell>
          <cell r="BB66">
            <v>0</v>
          </cell>
          <cell r="BC66">
            <v>0</v>
          </cell>
        </row>
        <row r="67">
          <cell r="BA67">
            <v>0</v>
          </cell>
          <cell r="BB67">
            <v>0</v>
          </cell>
          <cell r="BC67">
            <v>0</v>
          </cell>
        </row>
        <row r="68">
          <cell r="BA68">
            <v>277030000</v>
          </cell>
          <cell r="BB68">
            <v>277030000</v>
          </cell>
          <cell r="BC68">
            <v>0</v>
          </cell>
        </row>
        <row r="69">
          <cell r="BA69">
            <v>488535000</v>
          </cell>
          <cell r="BB69">
            <v>488535000</v>
          </cell>
          <cell r="BC69">
            <v>0</v>
          </cell>
        </row>
        <row r="70">
          <cell r="BA70">
            <v>1304235000</v>
          </cell>
          <cell r="BB70">
            <v>1304235000</v>
          </cell>
          <cell r="BC70">
            <v>0</v>
          </cell>
        </row>
        <row r="71">
          <cell r="BA71">
            <v>1304235000</v>
          </cell>
          <cell r="BB71">
            <v>1304235000</v>
          </cell>
          <cell r="BC71">
            <v>0</v>
          </cell>
        </row>
        <row r="72">
          <cell r="BA72">
            <v>0</v>
          </cell>
          <cell r="BB72">
            <v>0</v>
          </cell>
          <cell r="BC72">
            <v>0</v>
          </cell>
        </row>
        <row r="73">
          <cell r="BA73">
            <v>0</v>
          </cell>
          <cell r="BB73">
            <v>0</v>
          </cell>
          <cell r="BC73">
            <v>0</v>
          </cell>
        </row>
        <row r="74">
          <cell r="BA74">
            <v>0</v>
          </cell>
          <cell r="BB74">
            <v>0</v>
          </cell>
          <cell r="BC74">
            <v>0</v>
          </cell>
        </row>
        <row r="75">
          <cell r="BA75">
            <v>0</v>
          </cell>
          <cell r="BB75">
            <v>0</v>
          </cell>
          <cell r="BC75">
            <v>0</v>
          </cell>
        </row>
        <row r="76">
          <cell r="BA76">
            <v>1295167</v>
          </cell>
          <cell r="BB76">
            <v>0</v>
          </cell>
          <cell r="BC76">
            <v>1295167</v>
          </cell>
        </row>
        <row r="77">
          <cell r="BA77">
            <v>71395200</v>
          </cell>
          <cell r="BB77">
            <v>35547500</v>
          </cell>
          <cell r="BC77">
            <v>35847700</v>
          </cell>
        </row>
        <row r="78">
          <cell r="BA78">
            <v>158814500</v>
          </cell>
          <cell r="BB78">
            <v>3110000</v>
          </cell>
          <cell r="BC78">
            <v>155704500</v>
          </cell>
        </row>
        <row r="79">
          <cell r="BA79">
            <v>0</v>
          </cell>
          <cell r="BB79">
            <v>0</v>
          </cell>
          <cell r="BC79">
            <v>0</v>
          </cell>
        </row>
        <row r="80">
          <cell r="BA80">
            <v>0</v>
          </cell>
          <cell r="BB80">
            <v>0</v>
          </cell>
          <cell r="BC80">
            <v>0</v>
          </cell>
        </row>
        <row r="81">
          <cell r="BA81">
            <v>0</v>
          </cell>
          <cell r="BB81">
            <v>0</v>
          </cell>
          <cell r="BC81">
            <v>0</v>
          </cell>
        </row>
        <row r="82">
          <cell r="BA82">
            <v>0</v>
          </cell>
          <cell r="BB82">
            <v>0</v>
          </cell>
          <cell r="BC82">
            <v>0</v>
          </cell>
        </row>
        <row r="83">
          <cell r="BA83">
            <v>603676054</v>
          </cell>
          <cell r="BB83">
            <v>392465959</v>
          </cell>
          <cell r="BC83">
            <v>0</v>
          </cell>
        </row>
        <row r="84">
          <cell r="BA84">
            <v>895941913</v>
          </cell>
          <cell r="BB84">
            <v>711067313</v>
          </cell>
          <cell r="BC84">
            <v>0</v>
          </cell>
        </row>
        <row r="85">
          <cell r="BA85">
            <v>1245076941</v>
          </cell>
          <cell r="BB85">
            <v>915876041</v>
          </cell>
          <cell r="BC85">
            <v>0</v>
          </cell>
        </row>
        <row r="86">
          <cell r="BA86">
            <v>0</v>
          </cell>
          <cell r="BB86">
            <v>0</v>
          </cell>
          <cell r="BC86">
            <v>0</v>
          </cell>
        </row>
        <row r="87">
          <cell r="BA87">
            <v>0</v>
          </cell>
          <cell r="BB87">
            <v>0</v>
          </cell>
          <cell r="BC87">
            <v>0</v>
          </cell>
        </row>
        <row r="88">
          <cell r="BA88">
            <v>0</v>
          </cell>
          <cell r="BB88">
            <v>0</v>
          </cell>
          <cell r="BC88">
            <v>0</v>
          </cell>
        </row>
        <row r="89">
          <cell r="BA89">
            <v>187355000</v>
          </cell>
          <cell r="BB89">
            <v>187355000</v>
          </cell>
          <cell r="BC89">
            <v>0</v>
          </cell>
        </row>
        <row r="90">
          <cell r="BA90">
            <v>233810000</v>
          </cell>
          <cell r="BB90">
            <v>233810000</v>
          </cell>
          <cell r="BC90">
            <v>0</v>
          </cell>
        </row>
        <row r="91">
          <cell r="BA91">
            <v>553535000</v>
          </cell>
          <cell r="BB91">
            <v>553535000</v>
          </cell>
          <cell r="BC91">
            <v>0</v>
          </cell>
        </row>
        <row r="92">
          <cell r="BA92">
            <v>646225620</v>
          </cell>
          <cell r="BB92">
            <v>646225620</v>
          </cell>
          <cell r="BC92">
            <v>0</v>
          </cell>
        </row>
        <row r="93">
          <cell r="BA93">
            <v>0</v>
          </cell>
          <cell r="BB93">
            <v>0</v>
          </cell>
          <cell r="BC93">
            <v>0</v>
          </cell>
        </row>
        <row r="94">
          <cell r="BA94">
            <v>0</v>
          </cell>
          <cell r="BB94">
            <v>0</v>
          </cell>
          <cell r="BC94">
            <v>0</v>
          </cell>
        </row>
        <row r="95">
          <cell r="BA95">
            <v>0</v>
          </cell>
          <cell r="BB95">
            <v>0</v>
          </cell>
          <cell r="BC95">
            <v>0</v>
          </cell>
        </row>
        <row r="96">
          <cell r="BA96">
            <v>0</v>
          </cell>
          <cell r="BB96">
            <v>0</v>
          </cell>
          <cell r="BC96">
            <v>0</v>
          </cell>
        </row>
        <row r="97">
          <cell r="BA97">
            <v>0</v>
          </cell>
          <cell r="BB97">
            <v>0</v>
          </cell>
          <cell r="BC97">
            <v>0</v>
          </cell>
        </row>
        <row r="98">
          <cell r="BA98">
            <v>134900000</v>
          </cell>
          <cell r="BB98">
            <v>134900000</v>
          </cell>
          <cell r="BC98">
            <v>0</v>
          </cell>
        </row>
        <row r="99">
          <cell r="BA99">
            <v>208800000</v>
          </cell>
          <cell r="BB99">
            <v>208800000</v>
          </cell>
          <cell r="BC99">
            <v>0</v>
          </cell>
        </row>
        <row r="100">
          <cell r="BA100">
            <v>0</v>
          </cell>
          <cell r="BB100">
            <v>0</v>
          </cell>
          <cell r="BC100">
            <v>0</v>
          </cell>
        </row>
        <row r="101">
          <cell r="BA101">
            <v>0</v>
          </cell>
          <cell r="BB101">
            <v>0</v>
          </cell>
          <cell r="BC101">
            <v>0</v>
          </cell>
        </row>
        <row r="102">
          <cell r="BA102">
            <v>0</v>
          </cell>
          <cell r="BB102">
            <v>0</v>
          </cell>
          <cell r="BC102">
            <v>0</v>
          </cell>
        </row>
        <row r="103">
          <cell r="BA103">
            <v>0</v>
          </cell>
          <cell r="BB103">
            <v>0</v>
          </cell>
          <cell r="BC103">
            <v>0</v>
          </cell>
        </row>
        <row r="104">
          <cell r="BA104">
            <v>0</v>
          </cell>
          <cell r="BB104">
            <v>0</v>
          </cell>
          <cell r="BC104">
            <v>0</v>
          </cell>
        </row>
        <row r="105">
          <cell r="BA105">
            <v>1510000</v>
          </cell>
          <cell r="BB105">
            <v>1510000</v>
          </cell>
          <cell r="BC105">
            <v>0</v>
          </cell>
        </row>
        <row r="106">
          <cell r="BA106">
            <v>13728000</v>
          </cell>
          <cell r="BB106">
            <v>13728000</v>
          </cell>
          <cell r="BC106">
            <v>0</v>
          </cell>
        </row>
        <row r="107">
          <cell r="BA107">
            <v>0</v>
          </cell>
          <cell r="BB107">
            <v>0</v>
          </cell>
          <cell r="BC107">
            <v>0</v>
          </cell>
        </row>
        <row r="108">
          <cell r="BA108">
            <v>0</v>
          </cell>
          <cell r="BB108">
            <v>0</v>
          </cell>
          <cell r="BC108">
            <v>0</v>
          </cell>
        </row>
        <row r="109">
          <cell r="BA109">
            <v>0</v>
          </cell>
          <cell r="BB109">
            <v>0</v>
          </cell>
          <cell r="BC109">
            <v>0</v>
          </cell>
        </row>
        <row r="110">
          <cell r="BA110">
            <v>0</v>
          </cell>
          <cell r="BB110">
            <v>0</v>
          </cell>
          <cell r="BC110">
            <v>0</v>
          </cell>
        </row>
        <row r="111">
          <cell r="BA111">
            <v>0</v>
          </cell>
          <cell r="BB111">
            <v>0</v>
          </cell>
          <cell r="BC111">
            <v>0</v>
          </cell>
        </row>
        <row r="112">
          <cell r="BA112">
            <v>0</v>
          </cell>
          <cell r="BB112">
            <v>0</v>
          </cell>
          <cell r="BC112">
            <v>0</v>
          </cell>
        </row>
        <row r="113">
          <cell r="BA113">
            <v>46250000</v>
          </cell>
          <cell r="BB113">
            <v>46250000</v>
          </cell>
          <cell r="BC113">
            <v>0</v>
          </cell>
        </row>
        <row r="114">
          <cell r="BA114">
            <v>0</v>
          </cell>
          <cell r="BB114">
            <v>0</v>
          </cell>
          <cell r="BC114">
            <v>0</v>
          </cell>
        </row>
        <row r="115">
          <cell r="BA115">
            <v>0</v>
          </cell>
          <cell r="BB115">
            <v>0</v>
          </cell>
          <cell r="BC115">
            <v>0</v>
          </cell>
        </row>
        <row r="116">
          <cell r="BA116">
            <v>0</v>
          </cell>
          <cell r="BB116">
            <v>0</v>
          </cell>
          <cell r="BC116">
            <v>0</v>
          </cell>
        </row>
        <row r="117">
          <cell r="BA117">
            <v>0</v>
          </cell>
          <cell r="BB117">
            <v>0</v>
          </cell>
          <cell r="BC117">
            <v>0</v>
          </cell>
        </row>
        <row r="118">
          <cell r="BA118">
            <v>208294000</v>
          </cell>
          <cell r="BB118">
            <v>208294000</v>
          </cell>
          <cell r="BC118">
            <v>0</v>
          </cell>
        </row>
        <row r="119">
          <cell r="BA119">
            <v>444374000</v>
          </cell>
          <cell r="BB119">
            <v>444374000</v>
          </cell>
          <cell r="BC119">
            <v>0</v>
          </cell>
        </row>
        <row r="120">
          <cell r="BA120">
            <v>694209000</v>
          </cell>
          <cell r="BB120">
            <v>694209000</v>
          </cell>
          <cell r="BC120">
            <v>0</v>
          </cell>
        </row>
        <row r="121">
          <cell r="BA121">
            <v>29770160</v>
          </cell>
          <cell r="BB121">
            <v>29770160</v>
          </cell>
          <cell r="BC121">
            <v>0</v>
          </cell>
        </row>
        <row r="122">
          <cell r="BA122">
            <v>7519341109</v>
          </cell>
          <cell r="BB122">
            <v>1081132917</v>
          </cell>
          <cell r="BC122">
            <v>6271608000</v>
          </cell>
        </row>
        <row r="123">
          <cell r="BA123">
            <v>123181016</v>
          </cell>
          <cell r="BB123">
            <v>123181016</v>
          </cell>
          <cell r="BC123">
            <v>0</v>
          </cell>
        </row>
        <row r="124">
          <cell r="BA124">
            <v>386132550</v>
          </cell>
          <cell r="BB124">
            <v>121560250</v>
          </cell>
          <cell r="BC124">
            <v>129867175</v>
          </cell>
        </row>
        <row r="125">
          <cell r="BA125">
            <v>1470746027</v>
          </cell>
          <cell r="BB125">
            <v>1470746027</v>
          </cell>
          <cell r="BC125">
            <v>0</v>
          </cell>
        </row>
        <row r="126">
          <cell r="BA126">
            <v>372570000</v>
          </cell>
          <cell r="BB126">
            <v>98900000</v>
          </cell>
          <cell r="BC126">
            <v>273670000</v>
          </cell>
        </row>
        <row r="127">
          <cell r="BA127">
            <v>32678597859</v>
          </cell>
          <cell r="BB127">
            <v>32678597859</v>
          </cell>
          <cell r="BC127">
            <v>0</v>
          </cell>
        </row>
        <row r="128">
          <cell r="BA128">
            <v>1977089000</v>
          </cell>
          <cell r="BB128">
            <v>139342000</v>
          </cell>
          <cell r="BC128">
            <v>1161567000</v>
          </cell>
        </row>
        <row r="129">
          <cell r="BA129">
            <v>983700</v>
          </cell>
          <cell r="BB129">
            <v>983700</v>
          </cell>
          <cell r="BC129">
            <v>0</v>
          </cell>
        </row>
        <row r="130">
          <cell r="BA130">
            <v>206315000</v>
          </cell>
          <cell r="BB130">
            <v>186180000</v>
          </cell>
          <cell r="BC130">
            <v>0</v>
          </cell>
        </row>
        <row r="131">
          <cell r="BA131">
            <v>1304235000</v>
          </cell>
          <cell r="BB131">
            <v>1304235000</v>
          </cell>
          <cell r="BC131">
            <v>0</v>
          </cell>
        </row>
        <row r="132">
          <cell r="BA132">
            <v>229870867</v>
          </cell>
          <cell r="BB132">
            <v>7537500</v>
          </cell>
          <cell r="BC132">
            <v>222333367</v>
          </cell>
        </row>
        <row r="133">
          <cell r="BA133">
            <v>1618985731</v>
          </cell>
          <cell r="BB133">
            <v>1148246006</v>
          </cell>
          <cell r="BC133">
            <v>0</v>
          </cell>
        </row>
        <row r="134">
          <cell r="BA134">
            <v>646225620</v>
          </cell>
          <cell r="BB134">
            <v>646225620</v>
          </cell>
          <cell r="BC134">
            <v>0</v>
          </cell>
        </row>
        <row r="135">
          <cell r="BA135">
            <v>325390000</v>
          </cell>
          <cell r="BB135">
            <v>325390000</v>
          </cell>
          <cell r="BC135">
            <v>0</v>
          </cell>
        </row>
        <row r="136">
          <cell r="BA136">
            <v>51800000</v>
          </cell>
          <cell r="BB136">
            <v>51800000</v>
          </cell>
          <cell r="BC136">
            <v>0</v>
          </cell>
        </row>
        <row r="137">
          <cell r="BA137">
            <v>8446498.0899999999</v>
          </cell>
          <cell r="BB137">
            <v>238125</v>
          </cell>
          <cell r="BC137">
            <v>8208373.0899999999</v>
          </cell>
        </row>
        <row r="138">
          <cell r="BA138">
            <v>694209000</v>
          </cell>
          <cell r="BB138">
            <v>694209000</v>
          </cell>
          <cell r="BC138">
            <v>0</v>
          </cell>
        </row>
        <row r="139">
          <cell r="BA139">
            <v>30060000</v>
          </cell>
          <cell r="BB139">
            <v>30060000</v>
          </cell>
          <cell r="BC139">
            <v>0</v>
          </cell>
        </row>
        <row r="140">
          <cell r="BA140">
            <v>1099919059</v>
          </cell>
          <cell r="BB140">
            <v>1099919059</v>
          </cell>
          <cell r="BC140">
            <v>0</v>
          </cell>
        </row>
        <row r="141">
          <cell r="BA141">
            <v>7590000</v>
          </cell>
          <cell r="BB141">
            <v>7590000</v>
          </cell>
          <cell r="BC141">
            <v>0</v>
          </cell>
        </row>
        <row r="142">
          <cell r="BA142">
            <v>87865569</v>
          </cell>
          <cell r="BB142">
            <v>0</v>
          </cell>
          <cell r="BC142">
            <v>87865569</v>
          </cell>
        </row>
        <row r="143">
          <cell r="BA143">
            <v>451150000</v>
          </cell>
          <cell r="BB143">
            <v>451150000</v>
          </cell>
          <cell r="BC143">
            <v>0</v>
          </cell>
        </row>
        <row r="144">
          <cell r="BA144">
            <v>558065500</v>
          </cell>
          <cell r="BB144">
            <v>558065500</v>
          </cell>
          <cell r="BC144">
            <v>0</v>
          </cell>
        </row>
        <row r="145">
          <cell r="BA145">
            <v>1886438000</v>
          </cell>
          <cell r="BB145">
            <v>1675910000</v>
          </cell>
          <cell r="BC145">
            <v>210528000</v>
          </cell>
        </row>
        <row r="146">
          <cell r="BA146">
            <v>740974000</v>
          </cell>
          <cell r="BB146">
            <v>740974000</v>
          </cell>
          <cell r="BC146">
            <v>0</v>
          </cell>
        </row>
        <row r="147">
          <cell r="BA147">
            <v>29770160</v>
          </cell>
          <cell r="BB147">
            <v>29770160</v>
          </cell>
          <cell r="BC147">
            <v>0</v>
          </cell>
        </row>
        <row r="148">
          <cell r="BA148">
            <v>278768664</v>
          </cell>
          <cell r="BB148">
            <v>177494364</v>
          </cell>
          <cell r="BC148">
            <v>97100000</v>
          </cell>
        </row>
        <row r="149">
          <cell r="BA149">
            <v>123181016</v>
          </cell>
          <cell r="BB149">
            <v>123181016</v>
          </cell>
          <cell r="BC149">
            <v>0</v>
          </cell>
        </row>
        <row r="150">
          <cell r="BA150">
            <v>386132550</v>
          </cell>
          <cell r="BB150">
            <v>121560250</v>
          </cell>
          <cell r="BC150">
            <v>129867175</v>
          </cell>
        </row>
        <row r="151">
          <cell r="BA151">
            <v>789673314</v>
          </cell>
          <cell r="BB151">
            <v>789673314</v>
          </cell>
          <cell r="BC151">
            <v>0</v>
          </cell>
        </row>
        <row r="152">
          <cell r="BA152">
            <v>372570000</v>
          </cell>
          <cell r="BB152">
            <v>98900000</v>
          </cell>
          <cell r="BC152">
            <v>273670000</v>
          </cell>
        </row>
        <row r="153">
          <cell r="BA153">
            <v>7929591173</v>
          </cell>
          <cell r="BB153">
            <v>7929591173</v>
          </cell>
          <cell r="BC153">
            <v>0</v>
          </cell>
        </row>
        <row r="154">
          <cell r="BA154">
            <v>348652467</v>
          </cell>
          <cell r="BB154">
            <v>0</v>
          </cell>
          <cell r="BC154">
            <v>348652467</v>
          </cell>
        </row>
        <row r="155">
          <cell r="BA155">
            <v>983700</v>
          </cell>
          <cell r="BB155">
            <v>983700</v>
          </cell>
          <cell r="BC155">
            <v>0</v>
          </cell>
        </row>
        <row r="156">
          <cell r="BA156">
            <v>196435000</v>
          </cell>
          <cell r="BB156">
            <v>183267500</v>
          </cell>
          <cell r="BC156">
            <v>0</v>
          </cell>
        </row>
        <row r="157">
          <cell r="BA157">
            <v>1304235000</v>
          </cell>
          <cell r="BB157">
            <v>1304235000</v>
          </cell>
          <cell r="BC157">
            <v>0</v>
          </cell>
        </row>
        <row r="158">
          <cell r="BA158">
            <v>257486322.50999999</v>
          </cell>
          <cell r="BB158">
            <v>2733700</v>
          </cell>
          <cell r="BC158">
            <v>254752622.50999999</v>
          </cell>
        </row>
        <row r="159">
          <cell r="BA159">
            <v>272779783</v>
          </cell>
          <cell r="BB159">
            <v>230039194</v>
          </cell>
          <cell r="BC159">
            <v>0</v>
          </cell>
        </row>
        <row r="160">
          <cell r="BA160">
            <v>646225620</v>
          </cell>
          <cell r="BB160">
            <v>646225620</v>
          </cell>
          <cell r="BC160">
            <v>0</v>
          </cell>
        </row>
        <row r="161">
          <cell r="BA161">
            <v>325390000</v>
          </cell>
          <cell r="BB161">
            <v>325390000</v>
          </cell>
          <cell r="BC161">
            <v>0</v>
          </cell>
        </row>
        <row r="162">
          <cell r="BA162">
            <v>51800000</v>
          </cell>
          <cell r="BB162">
            <v>51800000</v>
          </cell>
          <cell r="BC162">
            <v>0</v>
          </cell>
        </row>
        <row r="163">
          <cell r="BA163">
            <v>88493936.855421424</v>
          </cell>
          <cell r="BB163">
            <v>1052400</v>
          </cell>
          <cell r="BC163">
            <v>87441536.855421424</v>
          </cell>
        </row>
        <row r="164">
          <cell r="BA164">
            <v>289802600</v>
          </cell>
          <cell r="BB164">
            <v>289802600</v>
          </cell>
          <cell r="BC164">
            <v>0</v>
          </cell>
        </row>
        <row r="165">
          <cell r="BA165">
            <v>30060000</v>
          </cell>
          <cell r="BB165">
            <v>30060000</v>
          </cell>
          <cell r="BC165">
            <v>0</v>
          </cell>
        </row>
        <row r="166">
          <cell r="BA166">
            <v>1099919059</v>
          </cell>
          <cell r="BB166">
            <v>1099919059</v>
          </cell>
          <cell r="BC166">
            <v>0</v>
          </cell>
        </row>
        <row r="167">
          <cell r="BA167">
            <v>7590000</v>
          </cell>
          <cell r="BB167">
            <v>7590000</v>
          </cell>
          <cell r="BC167">
            <v>0</v>
          </cell>
        </row>
        <row r="168">
          <cell r="BA168">
            <v>168261146</v>
          </cell>
          <cell r="BB168">
            <v>0</v>
          </cell>
          <cell r="BC168">
            <v>168261146</v>
          </cell>
        </row>
        <row r="169">
          <cell r="BA169">
            <v>419365000</v>
          </cell>
          <cell r="BB169">
            <v>419365000</v>
          </cell>
          <cell r="BC169">
            <v>0</v>
          </cell>
        </row>
        <row r="170">
          <cell r="BA170">
            <v>648342000</v>
          </cell>
          <cell r="BB170">
            <v>648342000</v>
          </cell>
          <cell r="BC170">
            <v>0</v>
          </cell>
        </row>
        <row r="171">
          <cell r="BA171">
            <v>1886438000</v>
          </cell>
          <cell r="BB171">
            <v>1675910000</v>
          </cell>
          <cell r="BC171">
            <v>210528000</v>
          </cell>
        </row>
        <row r="172">
          <cell r="BA172">
            <v>740974000</v>
          </cell>
          <cell r="BB172">
            <v>740974000</v>
          </cell>
          <cell r="BC172">
            <v>0</v>
          </cell>
        </row>
        <row r="173">
          <cell r="BA173">
            <v>341408004</v>
          </cell>
          <cell r="BB173">
            <v>341408004</v>
          </cell>
          <cell r="BC173">
            <v>0</v>
          </cell>
        </row>
        <row r="174">
          <cell r="BA174">
            <v>6545442.3700000001</v>
          </cell>
          <cell r="BB174">
            <v>3514000</v>
          </cell>
          <cell r="BC174">
            <v>3031442.37</v>
          </cell>
        </row>
        <row r="175">
          <cell r="BA175">
            <v>46000000</v>
          </cell>
          <cell r="BB175">
            <v>46000000</v>
          </cell>
        </row>
        <row r="176">
          <cell r="BA176">
            <v>160500</v>
          </cell>
          <cell r="BB176">
            <v>160500</v>
          </cell>
          <cell r="BC176">
            <v>0</v>
          </cell>
        </row>
        <row r="177">
          <cell r="BA177">
            <v>45000000</v>
          </cell>
          <cell r="BB177">
            <v>45000000</v>
          </cell>
          <cell r="BC177">
            <v>0</v>
          </cell>
        </row>
        <row r="178">
          <cell r="BA178">
            <v>35800000</v>
          </cell>
          <cell r="BB178">
            <v>35800000</v>
          </cell>
        </row>
        <row r="179">
          <cell r="BA179">
            <v>569159000</v>
          </cell>
          <cell r="BB179">
            <v>520795000</v>
          </cell>
          <cell r="BC179">
            <v>48364000</v>
          </cell>
        </row>
        <row r="180">
          <cell r="BA180">
            <v>832497000</v>
          </cell>
          <cell r="BB180">
            <v>832497000</v>
          </cell>
        </row>
        <row r="181">
          <cell r="BA181">
            <v>564490000</v>
          </cell>
          <cell r="BB181">
            <v>513345000</v>
          </cell>
          <cell r="BC181">
            <v>51145000</v>
          </cell>
        </row>
        <row r="182">
          <cell r="BA182">
            <v>707526000</v>
          </cell>
          <cell r="BB182">
            <v>660894000</v>
          </cell>
          <cell r="BC182">
            <v>46632000</v>
          </cell>
        </row>
        <row r="183">
          <cell r="BA183">
            <v>3981364230</v>
          </cell>
          <cell r="BB183">
            <v>3981364230</v>
          </cell>
        </row>
        <row r="184">
          <cell r="BA184">
            <v>94796000</v>
          </cell>
          <cell r="BB184">
            <v>94796000</v>
          </cell>
        </row>
        <row r="185">
          <cell r="BA185">
            <v>109863400</v>
          </cell>
          <cell r="BB185">
            <v>109863400</v>
          </cell>
        </row>
        <row r="186">
          <cell r="BA186">
            <v>953168303</v>
          </cell>
          <cell r="BB186">
            <v>953168303</v>
          </cell>
        </row>
        <row r="187">
          <cell r="BA187">
            <v>62017000</v>
          </cell>
          <cell r="BB187">
            <v>62017000</v>
          </cell>
          <cell r="BC187">
            <v>0</v>
          </cell>
        </row>
        <row r="188">
          <cell r="BA188">
            <v>37161500</v>
          </cell>
          <cell r="BB188">
            <v>37161500</v>
          </cell>
        </row>
        <row r="189">
          <cell r="BA189">
            <v>29770160</v>
          </cell>
          <cell r="BB189">
            <v>29770160</v>
          </cell>
          <cell r="BC189">
            <v>0</v>
          </cell>
        </row>
        <row r="190">
          <cell r="BA190">
            <v>1691221454</v>
          </cell>
          <cell r="BB190">
            <v>278317254</v>
          </cell>
          <cell r="BC190">
            <v>1400235000</v>
          </cell>
        </row>
        <row r="191">
          <cell r="BA191">
            <v>123181016</v>
          </cell>
          <cell r="BB191">
            <v>123181016</v>
          </cell>
          <cell r="BC191">
            <v>0</v>
          </cell>
        </row>
        <row r="192">
          <cell r="BA192">
            <v>386132550</v>
          </cell>
          <cell r="BB192">
            <v>121560250</v>
          </cell>
          <cell r="BC192">
            <v>129867175</v>
          </cell>
        </row>
        <row r="193">
          <cell r="BA193">
            <v>2317172191</v>
          </cell>
          <cell r="BB193">
            <v>2317172191</v>
          </cell>
          <cell r="BC193">
            <v>0</v>
          </cell>
        </row>
        <row r="194">
          <cell r="BA194">
            <v>372570000</v>
          </cell>
          <cell r="BB194">
            <v>98900000</v>
          </cell>
          <cell r="BC194">
            <v>273670000</v>
          </cell>
        </row>
        <row r="195">
          <cell r="BA195">
            <v>7929591173</v>
          </cell>
          <cell r="BB195">
            <v>7929591173</v>
          </cell>
          <cell r="BC195">
            <v>0</v>
          </cell>
        </row>
        <row r="196">
          <cell r="BA196">
            <v>348652467</v>
          </cell>
          <cell r="BB196">
            <v>0</v>
          </cell>
          <cell r="BC196">
            <v>348652467</v>
          </cell>
        </row>
        <row r="197">
          <cell r="BA197">
            <v>983700</v>
          </cell>
          <cell r="BB197">
            <v>983700</v>
          </cell>
          <cell r="BC197">
            <v>0</v>
          </cell>
        </row>
        <row r="198">
          <cell r="BA198">
            <v>173955000</v>
          </cell>
          <cell r="BB198">
            <v>152532000</v>
          </cell>
          <cell r="BC198">
            <v>0</v>
          </cell>
        </row>
        <row r="199">
          <cell r="BA199">
            <v>1304235000</v>
          </cell>
          <cell r="BB199">
            <v>1304235000</v>
          </cell>
          <cell r="BC199">
            <v>0</v>
          </cell>
        </row>
        <row r="200">
          <cell r="BA200">
            <v>603618013.34000003</v>
          </cell>
          <cell r="BB200">
            <v>4913200</v>
          </cell>
          <cell r="BC200">
            <v>598704813.34000003</v>
          </cell>
        </row>
        <row r="201">
          <cell r="BA201">
            <v>402643479</v>
          </cell>
          <cell r="BB201">
            <v>302428779</v>
          </cell>
          <cell r="BC201">
            <v>0</v>
          </cell>
        </row>
        <row r="202">
          <cell r="BA202">
            <v>646225620</v>
          </cell>
          <cell r="BB202">
            <v>646225620</v>
          </cell>
          <cell r="BC202">
            <v>0</v>
          </cell>
        </row>
        <row r="203">
          <cell r="BA203">
            <v>325390000</v>
          </cell>
          <cell r="BB203">
            <v>325390000</v>
          </cell>
          <cell r="BC203">
            <v>0</v>
          </cell>
        </row>
        <row r="204">
          <cell r="BA204">
            <v>51800000</v>
          </cell>
          <cell r="BB204">
            <v>51800000</v>
          </cell>
          <cell r="BC204">
            <v>0</v>
          </cell>
        </row>
        <row r="205">
          <cell r="BA205">
            <v>1432316000</v>
          </cell>
          <cell r="BB205">
            <v>334728000</v>
          </cell>
          <cell r="BC205">
            <v>1097588000</v>
          </cell>
        </row>
        <row r="206">
          <cell r="BA206">
            <v>559567600</v>
          </cell>
          <cell r="BB206">
            <v>559567600</v>
          </cell>
          <cell r="BC206">
            <v>0</v>
          </cell>
        </row>
        <row r="207">
          <cell r="BA207">
            <v>30060000</v>
          </cell>
          <cell r="BB207">
            <v>30060000</v>
          </cell>
          <cell r="BC207">
            <v>0</v>
          </cell>
        </row>
        <row r="208">
          <cell r="BA208">
            <v>1023020271</v>
          </cell>
          <cell r="BB208">
            <v>1023020271</v>
          </cell>
          <cell r="BC208">
            <v>0</v>
          </cell>
        </row>
        <row r="209">
          <cell r="BA209">
            <v>7590000</v>
          </cell>
          <cell r="BB209">
            <v>7590000</v>
          </cell>
          <cell r="BC209">
            <v>0</v>
          </cell>
        </row>
        <row r="210">
          <cell r="BA210">
            <v>168261146</v>
          </cell>
          <cell r="BB210">
            <v>0</v>
          </cell>
          <cell r="BC210">
            <v>168261146</v>
          </cell>
        </row>
        <row r="211">
          <cell r="BA211">
            <v>419365000</v>
          </cell>
          <cell r="BB211">
            <v>419365000</v>
          </cell>
          <cell r="BC211">
            <v>0</v>
          </cell>
        </row>
        <row r="212">
          <cell r="BA212">
            <v>648342000</v>
          </cell>
          <cell r="BB212">
            <v>648342000</v>
          </cell>
          <cell r="BC212">
            <v>0</v>
          </cell>
        </row>
        <row r="213">
          <cell r="BA213">
            <v>1886438000</v>
          </cell>
          <cell r="BB213">
            <v>1675910000</v>
          </cell>
          <cell r="BC213">
            <v>210528000</v>
          </cell>
        </row>
        <row r="214">
          <cell r="BA214">
            <v>740974000</v>
          </cell>
          <cell r="BB214">
            <v>740974000</v>
          </cell>
          <cell r="BC214">
            <v>0</v>
          </cell>
        </row>
        <row r="215">
          <cell r="BA215">
            <v>341408004</v>
          </cell>
          <cell r="BB215">
            <v>341408004</v>
          </cell>
          <cell r="BC215">
            <v>0</v>
          </cell>
        </row>
        <row r="216">
          <cell r="BA216">
            <v>6545442.3700000001</v>
          </cell>
          <cell r="BB216">
            <v>3514000</v>
          </cell>
          <cell r="BC216">
            <v>3031442.37</v>
          </cell>
        </row>
        <row r="217">
          <cell r="BA217">
            <v>46000000</v>
          </cell>
          <cell r="BB217">
            <v>46000000</v>
          </cell>
        </row>
        <row r="218">
          <cell r="BA218">
            <v>35800000</v>
          </cell>
          <cell r="BB218">
            <v>35800000</v>
          </cell>
        </row>
        <row r="219">
          <cell r="BA219">
            <v>832497000</v>
          </cell>
          <cell r="BB219">
            <v>832497000</v>
          </cell>
        </row>
        <row r="220">
          <cell r="BA220">
            <v>109863400</v>
          </cell>
          <cell r="BB220">
            <v>109863400</v>
          </cell>
        </row>
        <row r="221">
          <cell r="BA221">
            <v>1905217000</v>
          </cell>
          <cell r="BB221">
            <v>1905217000</v>
          </cell>
        </row>
        <row r="222">
          <cell r="BA222">
            <v>146784000</v>
          </cell>
          <cell r="BB222">
            <v>146784000</v>
          </cell>
          <cell r="BC222">
            <v>0</v>
          </cell>
        </row>
        <row r="223">
          <cell r="BA223">
            <v>68557500</v>
          </cell>
          <cell r="BB223">
            <v>68557500</v>
          </cell>
        </row>
        <row r="224">
          <cell r="BA224">
            <v>0</v>
          </cell>
        </row>
        <row r="225">
          <cell r="BA225">
            <v>63409000</v>
          </cell>
          <cell r="BB225">
            <v>63409000</v>
          </cell>
        </row>
        <row r="226">
          <cell r="BA226">
            <v>0</v>
          </cell>
        </row>
        <row r="227">
          <cell r="BA227">
            <v>480219000</v>
          </cell>
          <cell r="BB227">
            <v>468768000</v>
          </cell>
        </row>
        <row r="228">
          <cell r="BA228">
            <v>0</v>
          </cell>
        </row>
        <row r="229">
          <cell r="BA229">
            <v>0</v>
          </cell>
        </row>
        <row r="230">
          <cell r="BA230">
            <v>0</v>
          </cell>
        </row>
        <row r="231">
          <cell r="BA231">
            <v>0</v>
          </cell>
        </row>
        <row r="232">
          <cell r="BA232">
            <v>0</v>
          </cell>
        </row>
        <row r="233">
          <cell r="BA233">
            <v>0</v>
          </cell>
        </row>
        <row r="234">
          <cell r="BA234">
            <v>0</v>
          </cell>
        </row>
        <row r="235">
          <cell r="BA235">
            <v>0</v>
          </cell>
        </row>
        <row r="236">
          <cell r="BA236">
            <v>0</v>
          </cell>
        </row>
        <row r="237">
          <cell r="BA237">
            <v>0</v>
          </cell>
        </row>
        <row r="238">
          <cell r="BA238">
            <v>0</v>
          </cell>
        </row>
        <row r="239">
          <cell r="BA239">
            <v>0</v>
          </cell>
        </row>
        <row r="240">
          <cell r="BA240">
            <v>0</v>
          </cell>
        </row>
        <row r="241">
          <cell r="BA241">
            <v>0</v>
          </cell>
        </row>
        <row r="242">
          <cell r="BA242">
            <v>0</v>
          </cell>
        </row>
        <row r="243">
          <cell r="BA243">
            <v>0</v>
          </cell>
        </row>
        <row r="244">
          <cell r="BA244">
            <v>0</v>
          </cell>
        </row>
        <row r="245">
          <cell r="BA245">
            <v>0</v>
          </cell>
        </row>
        <row r="246">
          <cell r="BA246">
            <v>0</v>
          </cell>
        </row>
        <row r="247">
          <cell r="BA247">
            <v>0</v>
          </cell>
        </row>
        <row r="248">
          <cell r="BA248">
            <v>0</v>
          </cell>
        </row>
        <row r="249">
          <cell r="BA249">
            <v>0</v>
          </cell>
        </row>
        <row r="250">
          <cell r="BA250">
            <v>0</v>
          </cell>
        </row>
        <row r="251">
          <cell r="BA251">
            <v>0</v>
          </cell>
        </row>
        <row r="252">
          <cell r="BA252">
            <v>0</v>
          </cell>
        </row>
        <row r="253">
          <cell r="BA253">
            <v>0</v>
          </cell>
        </row>
        <row r="254">
          <cell r="BA254">
            <v>0</v>
          </cell>
        </row>
        <row r="255">
          <cell r="BA255">
            <v>0</v>
          </cell>
        </row>
        <row r="256">
          <cell r="BA256">
            <v>0</v>
          </cell>
        </row>
        <row r="257">
          <cell r="BA257">
            <v>0</v>
          </cell>
        </row>
        <row r="258">
          <cell r="BA258">
            <v>0</v>
          </cell>
        </row>
        <row r="259">
          <cell r="BA259">
            <v>0</v>
          </cell>
        </row>
        <row r="260">
          <cell r="BA260">
            <v>0</v>
          </cell>
        </row>
        <row r="261">
          <cell r="BA261">
            <v>0</v>
          </cell>
        </row>
        <row r="262">
          <cell r="BA262">
            <v>0</v>
          </cell>
        </row>
        <row r="263">
          <cell r="BA263">
            <v>0</v>
          </cell>
        </row>
        <row r="264">
          <cell r="BA264">
            <v>0</v>
          </cell>
        </row>
        <row r="265">
          <cell r="BA265">
            <v>0</v>
          </cell>
        </row>
        <row r="266">
          <cell r="BA266">
            <v>0</v>
          </cell>
        </row>
        <row r="267">
          <cell r="BA267">
            <v>0</v>
          </cell>
        </row>
        <row r="268">
          <cell r="BA268">
            <v>0</v>
          </cell>
        </row>
        <row r="269">
          <cell r="BA269">
            <v>0</v>
          </cell>
        </row>
        <row r="270">
          <cell r="BA270">
            <v>0</v>
          </cell>
        </row>
        <row r="271">
          <cell r="BA271">
            <v>0</v>
          </cell>
        </row>
        <row r="272">
          <cell r="BA272">
            <v>0</v>
          </cell>
        </row>
        <row r="273">
          <cell r="BA273">
            <v>0</v>
          </cell>
        </row>
        <row r="274">
          <cell r="BA274">
            <v>0</v>
          </cell>
        </row>
        <row r="275">
          <cell r="BA275">
            <v>0</v>
          </cell>
        </row>
        <row r="276">
          <cell r="BA276">
            <v>0</v>
          </cell>
        </row>
        <row r="277">
          <cell r="BA277">
            <v>0</v>
          </cell>
        </row>
        <row r="278">
          <cell r="BA278">
            <v>0</v>
          </cell>
        </row>
        <row r="279">
          <cell r="BA279">
            <v>0</v>
          </cell>
        </row>
        <row r="280">
          <cell r="BA280">
            <v>0</v>
          </cell>
        </row>
        <row r="281">
          <cell r="BA281">
            <v>0</v>
          </cell>
        </row>
        <row r="282">
          <cell r="BA282">
            <v>0</v>
          </cell>
        </row>
        <row r="283">
          <cell r="BA283">
            <v>0</v>
          </cell>
        </row>
        <row r="284">
          <cell r="BA284">
            <v>0</v>
          </cell>
        </row>
        <row r="285">
          <cell r="BA285">
            <v>0</v>
          </cell>
        </row>
        <row r="286">
          <cell r="BA286">
            <v>0</v>
          </cell>
        </row>
        <row r="287">
          <cell r="BA287">
            <v>0</v>
          </cell>
        </row>
        <row r="288">
          <cell r="BA288">
            <v>0</v>
          </cell>
        </row>
        <row r="289">
          <cell r="BA289">
            <v>0</v>
          </cell>
        </row>
        <row r="290">
          <cell r="BA290">
            <v>0</v>
          </cell>
        </row>
        <row r="291">
          <cell r="BA291">
            <v>0</v>
          </cell>
        </row>
        <row r="292">
          <cell r="BA292">
            <v>0</v>
          </cell>
        </row>
        <row r="293">
          <cell r="BA293">
            <v>0</v>
          </cell>
        </row>
        <row r="294">
          <cell r="BA294">
            <v>0</v>
          </cell>
        </row>
        <row r="295">
          <cell r="BA295">
            <v>0</v>
          </cell>
        </row>
        <row r="296">
          <cell r="BA296">
            <v>0</v>
          </cell>
        </row>
        <row r="297">
          <cell r="BA297">
            <v>0</v>
          </cell>
        </row>
        <row r="298">
          <cell r="BA298">
            <v>0</v>
          </cell>
        </row>
        <row r="299">
          <cell r="BA299">
            <v>0</v>
          </cell>
        </row>
        <row r="300">
          <cell r="BA300">
            <v>0</v>
          </cell>
        </row>
        <row r="301">
          <cell r="BA301">
            <v>0</v>
          </cell>
        </row>
        <row r="302">
          <cell r="BA302">
            <v>0</v>
          </cell>
        </row>
        <row r="303">
          <cell r="BA303">
            <v>0</v>
          </cell>
        </row>
        <row r="304">
          <cell r="BA304">
            <v>0</v>
          </cell>
        </row>
        <row r="305">
          <cell r="BA305">
            <v>0</v>
          </cell>
        </row>
        <row r="306">
          <cell r="BA306">
            <v>0</v>
          </cell>
        </row>
        <row r="307">
          <cell r="BA307">
            <v>0</v>
          </cell>
        </row>
        <row r="308">
          <cell r="BA308">
            <v>0</v>
          </cell>
        </row>
        <row r="309">
          <cell r="BA309">
            <v>0</v>
          </cell>
        </row>
        <row r="310">
          <cell r="BA310">
            <v>0</v>
          </cell>
        </row>
        <row r="311">
          <cell r="BA311">
            <v>0</v>
          </cell>
        </row>
        <row r="312">
          <cell r="BA312">
            <v>0</v>
          </cell>
        </row>
        <row r="313">
          <cell r="BA313">
            <v>0</v>
          </cell>
        </row>
        <row r="314">
          <cell r="BA314">
            <v>0</v>
          </cell>
        </row>
        <row r="315">
          <cell r="BA315">
            <v>0</v>
          </cell>
        </row>
        <row r="316">
          <cell r="BA316">
            <v>0</v>
          </cell>
        </row>
        <row r="317">
          <cell r="BA317">
            <v>0</v>
          </cell>
        </row>
        <row r="318">
          <cell r="BA318">
            <v>0</v>
          </cell>
        </row>
        <row r="319">
          <cell r="BA319">
            <v>0</v>
          </cell>
        </row>
        <row r="320">
          <cell r="BA320">
            <v>0</v>
          </cell>
        </row>
        <row r="321">
          <cell r="BA321">
            <v>0</v>
          </cell>
        </row>
        <row r="322">
          <cell r="BA322">
            <v>0</v>
          </cell>
        </row>
        <row r="323">
          <cell r="BA323">
            <v>0</v>
          </cell>
        </row>
        <row r="324">
          <cell r="BA324">
            <v>0</v>
          </cell>
        </row>
        <row r="325">
          <cell r="BA325">
            <v>0</v>
          </cell>
        </row>
        <row r="326">
          <cell r="BA326">
            <v>0</v>
          </cell>
        </row>
        <row r="327">
          <cell r="BA327">
            <v>0</v>
          </cell>
        </row>
        <row r="328">
          <cell r="BA328">
            <v>0</v>
          </cell>
        </row>
        <row r="329">
          <cell r="BA329">
            <v>0</v>
          </cell>
        </row>
        <row r="330">
          <cell r="BA330">
            <v>0</v>
          </cell>
        </row>
        <row r="331">
          <cell r="BA331">
            <v>0</v>
          </cell>
        </row>
        <row r="332">
          <cell r="BA332">
            <v>0</v>
          </cell>
        </row>
        <row r="333">
          <cell r="BA333">
            <v>0</v>
          </cell>
        </row>
        <row r="334">
          <cell r="BA334">
            <v>0</v>
          </cell>
        </row>
        <row r="335">
          <cell r="BA335">
            <v>0</v>
          </cell>
        </row>
        <row r="336">
          <cell r="BA336">
            <v>0</v>
          </cell>
        </row>
        <row r="337">
          <cell r="BA337">
            <v>0</v>
          </cell>
        </row>
        <row r="338">
          <cell r="BA338">
            <v>0</v>
          </cell>
        </row>
        <row r="339">
          <cell r="BA339">
            <v>0</v>
          </cell>
        </row>
        <row r="340">
          <cell r="BA340">
            <v>0</v>
          </cell>
        </row>
        <row r="341">
          <cell r="BA341">
            <v>0</v>
          </cell>
        </row>
        <row r="342">
          <cell r="BA342">
            <v>0</v>
          </cell>
        </row>
        <row r="343">
          <cell r="BA343">
            <v>0</v>
          </cell>
        </row>
        <row r="344">
          <cell r="BA344">
            <v>0</v>
          </cell>
        </row>
        <row r="345">
          <cell r="BA345">
            <v>0</v>
          </cell>
        </row>
        <row r="346">
          <cell r="BA346">
            <v>0</v>
          </cell>
        </row>
        <row r="347">
          <cell r="BA347">
            <v>0</v>
          </cell>
        </row>
        <row r="348">
          <cell r="BA348">
            <v>0</v>
          </cell>
        </row>
        <row r="349">
          <cell r="BA349">
            <v>0</v>
          </cell>
        </row>
        <row r="350">
          <cell r="BA350">
            <v>0</v>
          </cell>
        </row>
        <row r="351">
          <cell r="BA351">
            <v>0</v>
          </cell>
        </row>
        <row r="352">
          <cell r="BA352">
            <v>0</v>
          </cell>
        </row>
        <row r="353">
          <cell r="BA353">
            <v>0</v>
          </cell>
        </row>
        <row r="354">
          <cell r="BA354">
            <v>0</v>
          </cell>
        </row>
        <row r="355">
          <cell r="BA355">
            <v>0</v>
          </cell>
        </row>
        <row r="356">
          <cell r="BA356">
            <v>0</v>
          </cell>
        </row>
        <row r="357">
          <cell r="BA357">
            <v>0</v>
          </cell>
        </row>
        <row r="358">
          <cell r="BA358">
            <v>0</v>
          </cell>
        </row>
        <row r="359">
          <cell r="BA359">
            <v>0</v>
          </cell>
        </row>
        <row r="360">
          <cell r="BA360">
            <v>0</v>
          </cell>
        </row>
        <row r="361">
          <cell r="BA361">
            <v>0</v>
          </cell>
        </row>
        <row r="362">
          <cell r="BA362">
            <v>0</v>
          </cell>
        </row>
        <row r="363">
          <cell r="BA363">
            <v>0</v>
          </cell>
        </row>
        <row r="364">
          <cell r="BA364">
            <v>0</v>
          </cell>
        </row>
        <row r="365">
          <cell r="BA365">
            <v>0</v>
          </cell>
        </row>
        <row r="366">
          <cell r="BA366">
            <v>0</v>
          </cell>
        </row>
        <row r="367">
          <cell r="BA367">
            <v>0</v>
          </cell>
        </row>
        <row r="368">
          <cell r="BA368">
            <v>0</v>
          </cell>
        </row>
        <row r="369">
          <cell r="BA369">
            <v>0</v>
          </cell>
        </row>
        <row r="370">
          <cell r="BA370">
            <v>0</v>
          </cell>
        </row>
        <row r="371">
          <cell r="BA371">
            <v>0</v>
          </cell>
        </row>
        <row r="372">
          <cell r="BA372">
            <v>0</v>
          </cell>
        </row>
        <row r="373">
          <cell r="BA373">
            <v>0</v>
          </cell>
        </row>
        <row r="374">
          <cell r="BA374">
            <v>0</v>
          </cell>
        </row>
        <row r="375">
          <cell r="BA375">
            <v>0</v>
          </cell>
        </row>
        <row r="376">
          <cell r="BA376">
            <v>0</v>
          </cell>
        </row>
        <row r="377">
          <cell r="BA377">
            <v>0</v>
          </cell>
        </row>
        <row r="378">
          <cell r="BA378">
            <v>0</v>
          </cell>
        </row>
        <row r="379">
          <cell r="BA379">
            <v>0</v>
          </cell>
        </row>
        <row r="380">
          <cell r="BA380">
            <v>0</v>
          </cell>
        </row>
        <row r="381">
          <cell r="BA381">
            <v>0</v>
          </cell>
        </row>
        <row r="382">
          <cell r="BA382">
            <v>0</v>
          </cell>
        </row>
        <row r="383">
          <cell r="BA383">
            <v>0</v>
          </cell>
        </row>
        <row r="384">
          <cell r="BA384">
            <v>0</v>
          </cell>
        </row>
        <row r="385">
          <cell r="BA385">
            <v>0</v>
          </cell>
        </row>
        <row r="386">
          <cell r="BA386">
            <v>0</v>
          </cell>
        </row>
        <row r="387">
          <cell r="BA387">
            <v>0</v>
          </cell>
        </row>
        <row r="388">
          <cell r="BA388">
            <v>0</v>
          </cell>
        </row>
        <row r="389">
          <cell r="BA389">
            <v>0</v>
          </cell>
        </row>
        <row r="390">
          <cell r="BA390">
            <v>0</v>
          </cell>
        </row>
        <row r="391">
          <cell r="BA391">
            <v>0</v>
          </cell>
        </row>
        <row r="392">
          <cell r="BA392">
            <v>0</v>
          </cell>
        </row>
        <row r="393">
          <cell r="BA393">
            <v>0</v>
          </cell>
        </row>
        <row r="394">
          <cell r="BA394">
            <v>0</v>
          </cell>
        </row>
        <row r="395">
          <cell r="BA395">
            <v>0</v>
          </cell>
        </row>
        <row r="396">
          <cell r="BA396">
            <v>0</v>
          </cell>
        </row>
        <row r="397">
          <cell r="BA397">
            <v>0</v>
          </cell>
        </row>
        <row r="398">
          <cell r="BA398">
            <v>0</v>
          </cell>
        </row>
        <row r="399">
          <cell r="BA399">
            <v>0</v>
          </cell>
        </row>
        <row r="400">
          <cell r="BA400">
            <v>0</v>
          </cell>
        </row>
        <row r="401">
          <cell r="BA401">
            <v>0</v>
          </cell>
        </row>
        <row r="402">
          <cell r="BA402">
            <v>0</v>
          </cell>
        </row>
        <row r="403">
          <cell r="BA403">
            <v>0</v>
          </cell>
        </row>
        <row r="404">
          <cell r="BA404">
            <v>0</v>
          </cell>
        </row>
        <row r="405">
          <cell r="BA405">
            <v>0</v>
          </cell>
        </row>
        <row r="406">
          <cell r="BA406">
            <v>0</v>
          </cell>
        </row>
        <row r="407">
          <cell r="BA407">
            <v>0</v>
          </cell>
        </row>
        <row r="408">
          <cell r="BA408">
            <v>0</v>
          </cell>
        </row>
        <row r="409">
          <cell r="BA409">
            <v>0</v>
          </cell>
        </row>
        <row r="410">
          <cell r="BA410">
            <v>0</v>
          </cell>
        </row>
        <row r="411">
          <cell r="BA411">
            <v>0</v>
          </cell>
        </row>
        <row r="412">
          <cell r="BA412">
            <v>0</v>
          </cell>
        </row>
        <row r="413">
          <cell r="BA413">
            <v>0</v>
          </cell>
        </row>
        <row r="414">
          <cell r="BA414">
            <v>0</v>
          </cell>
        </row>
        <row r="415">
          <cell r="BA415">
            <v>0</v>
          </cell>
        </row>
        <row r="416">
          <cell r="BA416">
            <v>0</v>
          </cell>
        </row>
        <row r="417">
          <cell r="BA417">
            <v>0</v>
          </cell>
        </row>
        <row r="418">
          <cell r="BA418">
            <v>0</v>
          </cell>
        </row>
        <row r="419">
          <cell r="BA419">
            <v>0</v>
          </cell>
        </row>
        <row r="420">
          <cell r="BA420">
            <v>0</v>
          </cell>
        </row>
        <row r="421">
          <cell r="BA421">
            <v>0</v>
          </cell>
        </row>
        <row r="422">
          <cell r="BA422">
            <v>0</v>
          </cell>
        </row>
        <row r="423">
          <cell r="BA423">
            <v>0</v>
          </cell>
        </row>
        <row r="424">
          <cell r="BA424">
            <v>0</v>
          </cell>
        </row>
        <row r="425">
          <cell r="BA425">
            <v>0</v>
          </cell>
        </row>
        <row r="426">
          <cell r="BA426">
            <v>0</v>
          </cell>
        </row>
        <row r="427">
          <cell r="BA427">
            <v>0</v>
          </cell>
        </row>
        <row r="428">
          <cell r="BA428">
            <v>0</v>
          </cell>
        </row>
        <row r="429">
          <cell r="BA429">
            <v>0</v>
          </cell>
        </row>
        <row r="430">
          <cell r="BA430">
            <v>0</v>
          </cell>
        </row>
        <row r="431">
          <cell r="BA431">
            <v>0</v>
          </cell>
        </row>
        <row r="432">
          <cell r="BA432">
            <v>0</v>
          </cell>
        </row>
        <row r="433">
          <cell r="BA433">
            <v>0</v>
          </cell>
        </row>
        <row r="434">
          <cell r="BA434">
            <v>0</v>
          </cell>
        </row>
        <row r="435">
          <cell r="BA435">
            <v>0</v>
          </cell>
        </row>
        <row r="436">
          <cell r="BA436">
            <v>0</v>
          </cell>
        </row>
        <row r="437">
          <cell r="BA437">
            <v>0</v>
          </cell>
        </row>
        <row r="438">
          <cell r="BA438">
            <v>0</v>
          </cell>
        </row>
        <row r="439">
          <cell r="BA439">
            <v>0</v>
          </cell>
        </row>
        <row r="440">
          <cell r="BA440">
            <v>0</v>
          </cell>
        </row>
        <row r="441">
          <cell r="BA441">
            <v>0</v>
          </cell>
        </row>
        <row r="442">
          <cell r="BA442">
            <v>0</v>
          </cell>
        </row>
        <row r="443">
          <cell r="BA443">
            <v>0</v>
          </cell>
        </row>
        <row r="444">
          <cell r="BA444">
            <v>0</v>
          </cell>
        </row>
        <row r="445">
          <cell r="BA445">
            <v>0</v>
          </cell>
        </row>
        <row r="446">
          <cell r="BA446">
            <v>0</v>
          </cell>
        </row>
        <row r="447">
          <cell r="BA447">
            <v>0</v>
          </cell>
        </row>
        <row r="448">
          <cell r="BA448">
            <v>0</v>
          </cell>
        </row>
        <row r="449">
          <cell r="BA449">
            <v>0</v>
          </cell>
        </row>
        <row r="450">
          <cell r="BA450">
            <v>0</v>
          </cell>
        </row>
        <row r="451">
          <cell r="BA451">
            <v>0</v>
          </cell>
        </row>
        <row r="452">
          <cell r="BA452">
            <v>0</v>
          </cell>
        </row>
        <row r="453">
          <cell r="BA453">
            <v>0</v>
          </cell>
        </row>
        <row r="454">
          <cell r="BA454">
            <v>0</v>
          </cell>
        </row>
        <row r="455">
          <cell r="BA455">
            <v>0</v>
          </cell>
        </row>
        <row r="456">
          <cell r="BA456">
            <v>0</v>
          </cell>
        </row>
        <row r="457">
          <cell r="BA457">
            <v>0</v>
          </cell>
        </row>
        <row r="458">
          <cell r="BA458">
            <v>0</v>
          </cell>
        </row>
        <row r="459">
          <cell r="BA459">
            <v>0</v>
          </cell>
        </row>
        <row r="460">
          <cell r="BA460">
            <v>0</v>
          </cell>
        </row>
        <row r="461">
          <cell r="BA461">
            <v>0</v>
          </cell>
        </row>
        <row r="462">
          <cell r="BA462">
            <v>0</v>
          </cell>
        </row>
        <row r="463">
          <cell r="BA463">
            <v>0</v>
          </cell>
        </row>
        <row r="464">
          <cell r="BA464">
            <v>0</v>
          </cell>
        </row>
        <row r="465">
          <cell r="BA465">
            <v>0</v>
          </cell>
        </row>
        <row r="466">
          <cell r="BA466">
            <v>0</v>
          </cell>
        </row>
        <row r="467">
          <cell r="BA467">
            <v>0</v>
          </cell>
        </row>
        <row r="468">
          <cell r="BA468">
            <v>0</v>
          </cell>
        </row>
        <row r="469">
          <cell r="BA469">
            <v>0</v>
          </cell>
        </row>
        <row r="470">
          <cell r="BA470">
            <v>0</v>
          </cell>
        </row>
        <row r="471">
          <cell r="BA471">
            <v>0</v>
          </cell>
        </row>
        <row r="472">
          <cell r="BA472">
            <v>0</v>
          </cell>
        </row>
        <row r="473">
          <cell r="BA473">
            <v>0</v>
          </cell>
        </row>
        <row r="474">
          <cell r="BA474">
            <v>0</v>
          </cell>
        </row>
        <row r="475">
          <cell r="BA475">
            <v>0</v>
          </cell>
        </row>
        <row r="476">
          <cell r="BA476">
            <v>0</v>
          </cell>
        </row>
        <row r="477">
          <cell r="BA477">
            <v>0</v>
          </cell>
        </row>
        <row r="478">
          <cell r="BA478">
            <v>0</v>
          </cell>
        </row>
        <row r="479">
          <cell r="BA479">
            <v>0</v>
          </cell>
        </row>
        <row r="480">
          <cell r="BA480">
            <v>0</v>
          </cell>
        </row>
        <row r="481">
          <cell r="BA481">
            <v>0</v>
          </cell>
        </row>
        <row r="482">
          <cell r="BA482">
            <v>0</v>
          </cell>
        </row>
        <row r="483">
          <cell r="BA483">
            <v>0</v>
          </cell>
        </row>
        <row r="484">
          <cell r="BA484">
            <v>0</v>
          </cell>
        </row>
        <row r="485">
          <cell r="BA485">
            <v>0</v>
          </cell>
        </row>
        <row r="486">
          <cell r="BA486">
            <v>0</v>
          </cell>
        </row>
        <row r="487">
          <cell r="BA487">
            <v>0</v>
          </cell>
        </row>
        <row r="488">
          <cell r="BA488">
            <v>0</v>
          </cell>
        </row>
        <row r="489">
          <cell r="BA489">
            <v>0</v>
          </cell>
        </row>
        <row r="490">
          <cell r="BA490">
            <v>0</v>
          </cell>
        </row>
        <row r="491">
          <cell r="BA491">
            <v>0</v>
          </cell>
        </row>
        <row r="492">
          <cell r="BA492">
            <v>0</v>
          </cell>
        </row>
        <row r="493">
          <cell r="BA493">
            <v>0</v>
          </cell>
        </row>
        <row r="494">
          <cell r="BA494">
            <v>0</v>
          </cell>
        </row>
        <row r="495">
          <cell r="BA495">
            <v>0</v>
          </cell>
        </row>
        <row r="496">
          <cell r="BA496">
            <v>0</v>
          </cell>
        </row>
        <row r="497">
          <cell r="BA497">
            <v>0</v>
          </cell>
        </row>
        <row r="498">
          <cell r="BA498">
            <v>0</v>
          </cell>
        </row>
        <row r="499">
          <cell r="BA499">
            <v>0</v>
          </cell>
        </row>
        <row r="500">
          <cell r="BA500">
            <v>0</v>
          </cell>
        </row>
        <row r="501">
          <cell r="BA501">
            <v>0</v>
          </cell>
        </row>
        <row r="502">
          <cell r="BA502">
            <v>0</v>
          </cell>
        </row>
        <row r="503">
          <cell r="BA503">
            <v>0</v>
          </cell>
        </row>
        <row r="504">
          <cell r="BA504">
            <v>0</v>
          </cell>
        </row>
        <row r="505">
          <cell r="BA505">
            <v>0</v>
          </cell>
        </row>
        <row r="506">
          <cell r="BA506">
            <v>0</v>
          </cell>
        </row>
        <row r="507">
          <cell r="BA507">
            <v>0</v>
          </cell>
        </row>
        <row r="508">
          <cell r="BA508">
            <v>0</v>
          </cell>
        </row>
        <row r="509">
          <cell r="BA509">
            <v>0</v>
          </cell>
        </row>
        <row r="510">
          <cell r="BA510">
            <v>0</v>
          </cell>
        </row>
        <row r="511">
          <cell r="BA511">
            <v>0</v>
          </cell>
        </row>
        <row r="512">
          <cell r="BA512">
            <v>0</v>
          </cell>
        </row>
        <row r="513">
          <cell r="BA513">
            <v>0</v>
          </cell>
        </row>
        <row r="514">
          <cell r="BA514">
            <v>0</v>
          </cell>
        </row>
        <row r="515">
          <cell r="BA515">
            <v>0</v>
          </cell>
        </row>
        <row r="516">
          <cell r="BA516">
            <v>0</v>
          </cell>
        </row>
        <row r="517">
          <cell r="BA517">
            <v>0</v>
          </cell>
        </row>
        <row r="518">
          <cell r="BA518">
            <v>0</v>
          </cell>
        </row>
        <row r="519">
          <cell r="BA519">
            <v>0</v>
          </cell>
        </row>
        <row r="520">
          <cell r="BA520">
            <v>0</v>
          </cell>
        </row>
        <row r="521">
          <cell r="BA521">
            <v>0</v>
          </cell>
        </row>
        <row r="522">
          <cell r="BA522">
            <v>0</v>
          </cell>
        </row>
        <row r="523">
          <cell r="BA523">
            <v>0</v>
          </cell>
        </row>
        <row r="524">
          <cell r="BA524">
            <v>0</v>
          </cell>
        </row>
        <row r="525">
          <cell r="BA525">
            <v>0</v>
          </cell>
        </row>
        <row r="526">
          <cell r="BA526">
            <v>0</v>
          </cell>
        </row>
        <row r="527">
          <cell r="BA527">
            <v>0</v>
          </cell>
        </row>
        <row r="528">
          <cell r="BA528">
            <v>0</v>
          </cell>
        </row>
        <row r="529">
          <cell r="BA529">
            <v>0</v>
          </cell>
        </row>
        <row r="530">
          <cell r="BA530">
            <v>0</v>
          </cell>
        </row>
        <row r="531">
          <cell r="BA531">
            <v>0</v>
          </cell>
        </row>
        <row r="532">
          <cell r="BA532">
            <v>0</v>
          </cell>
        </row>
        <row r="533">
          <cell r="BA533">
            <v>0</v>
          </cell>
        </row>
        <row r="534">
          <cell r="BA534">
            <v>0</v>
          </cell>
        </row>
        <row r="535">
          <cell r="BA535">
            <v>0</v>
          </cell>
        </row>
        <row r="536">
          <cell r="BA536">
            <v>0</v>
          </cell>
        </row>
        <row r="537">
          <cell r="BA537">
            <v>0</v>
          </cell>
        </row>
        <row r="538">
          <cell r="BA538">
            <v>0</v>
          </cell>
        </row>
        <row r="539">
          <cell r="BA539">
            <v>0</v>
          </cell>
        </row>
        <row r="540">
          <cell r="BA540">
            <v>0</v>
          </cell>
        </row>
        <row r="541">
          <cell r="BA541">
            <v>0</v>
          </cell>
        </row>
        <row r="542">
          <cell r="BA542">
            <v>0</v>
          </cell>
        </row>
        <row r="543">
          <cell r="BA543">
            <v>0</v>
          </cell>
        </row>
        <row r="544">
          <cell r="BA544">
            <v>0</v>
          </cell>
        </row>
        <row r="545">
          <cell r="BA545">
            <v>0</v>
          </cell>
        </row>
        <row r="546">
          <cell r="BA546">
            <v>0</v>
          </cell>
        </row>
        <row r="547">
          <cell r="BA547">
            <v>0</v>
          </cell>
        </row>
        <row r="548">
          <cell r="BA548">
            <v>0</v>
          </cell>
        </row>
        <row r="549">
          <cell r="BA549">
            <v>0</v>
          </cell>
        </row>
        <row r="550">
          <cell r="BA550">
            <v>0</v>
          </cell>
        </row>
        <row r="551">
          <cell r="BA551">
            <v>0</v>
          </cell>
        </row>
        <row r="552">
          <cell r="BA552">
            <v>0</v>
          </cell>
        </row>
        <row r="553">
          <cell r="BA553">
            <v>0</v>
          </cell>
        </row>
        <row r="554">
          <cell r="BA554">
            <v>0</v>
          </cell>
        </row>
        <row r="555">
          <cell r="BA555">
            <v>0</v>
          </cell>
        </row>
        <row r="556">
          <cell r="BA556">
            <v>0</v>
          </cell>
        </row>
        <row r="557">
          <cell r="BA557">
            <v>0</v>
          </cell>
        </row>
        <row r="558">
          <cell r="BA558">
            <v>0</v>
          </cell>
        </row>
        <row r="559">
          <cell r="BA559">
            <v>0</v>
          </cell>
        </row>
        <row r="560">
          <cell r="BA560">
            <v>0</v>
          </cell>
        </row>
        <row r="561">
          <cell r="BA561">
            <v>0</v>
          </cell>
        </row>
        <row r="562">
          <cell r="BA562">
            <v>0</v>
          </cell>
        </row>
        <row r="563">
          <cell r="BA563">
            <v>0</v>
          </cell>
        </row>
        <row r="564">
          <cell r="BA564">
            <v>0</v>
          </cell>
        </row>
        <row r="565">
          <cell r="BA565">
            <v>0</v>
          </cell>
        </row>
        <row r="566">
          <cell r="BA566">
            <v>0</v>
          </cell>
        </row>
        <row r="567">
          <cell r="BA567">
            <v>0</v>
          </cell>
        </row>
        <row r="568">
          <cell r="BA568">
            <v>0</v>
          </cell>
        </row>
        <row r="569">
          <cell r="BA569">
            <v>0</v>
          </cell>
        </row>
        <row r="570">
          <cell r="BA570">
            <v>0</v>
          </cell>
        </row>
        <row r="571">
          <cell r="BA571">
            <v>0</v>
          </cell>
        </row>
        <row r="572">
          <cell r="BA572">
            <v>0</v>
          </cell>
        </row>
        <row r="573">
          <cell r="BA573">
            <v>0</v>
          </cell>
        </row>
        <row r="574">
          <cell r="BA574">
            <v>0</v>
          </cell>
        </row>
        <row r="575">
          <cell r="BA575">
            <v>0</v>
          </cell>
        </row>
        <row r="576">
          <cell r="BA576">
            <v>0</v>
          </cell>
        </row>
        <row r="577">
          <cell r="BA577">
            <v>0</v>
          </cell>
        </row>
        <row r="578">
          <cell r="BA578">
            <v>0</v>
          </cell>
        </row>
        <row r="579">
          <cell r="BA579">
            <v>0</v>
          </cell>
        </row>
        <row r="580">
          <cell r="BA580">
            <v>0</v>
          </cell>
        </row>
        <row r="581">
          <cell r="BA581">
            <v>0</v>
          </cell>
        </row>
        <row r="582">
          <cell r="BA582">
            <v>0</v>
          </cell>
        </row>
        <row r="583">
          <cell r="BA583">
            <v>0</v>
          </cell>
        </row>
        <row r="584">
          <cell r="BA584">
            <v>0</v>
          </cell>
        </row>
        <row r="585">
          <cell r="BA585">
            <v>0</v>
          </cell>
        </row>
        <row r="586">
          <cell r="BA586">
            <v>0</v>
          </cell>
        </row>
        <row r="587">
          <cell r="BA587">
            <v>0</v>
          </cell>
        </row>
        <row r="588">
          <cell r="BA588">
            <v>0</v>
          </cell>
        </row>
        <row r="589">
          <cell r="BA589">
            <v>0</v>
          </cell>
        </row>
        <row r="590">
          <cell r="BA590">
            <v>0</v>
          </cell>
        </row>
        <row r="591">
          <cell r="BA591">
            <v>0</v>
          </cell>
        </row>
        <row r="592">
          <cell r="BA592">
            <v>0</v>
          </cell>
        </row>
        <row r="593">
          <cell r="BA593">
            <v>0</v>
          </cell>
        </row>
        <row r="594">
          <cell r="BA594">
            <v>0</v>
          </cell>
        </row>
        <row r="595">
          <cell r="BA595">
            <v>0</v>
          </cell>
        </row>
        <row r="596">
          <cell r="BA596">
            <v>0</v>
          </cell>
        </row>
        <row r="597">
          <cell r="BA597">
            <v>0</v>
          </cell>
        </row>
        <row r="598">
          <cell r="BA598">
            <v>0</v>
          </cell>
        </row>
        <row r="599">
          <cell r="BA599">
            <v>0</v>
          </cell>
        </row>
        <row r="600">
          <cell r="BA600">
            <v>0</v>
          </cell>
        </row>
        <row r="601">
          <cell r="BA601">
            <v>0</v>
          </cell>
        </row>
        <row r="602">
          <cell r="BA602">
            <v>0</v>
          </cell>
        </row>
        <row r="603">
          <cell r="BA603">
            <v>0</v>
          </cell>
        </row>
        <row r="604">
          <cell r="BA604">
            <v>0</v>
          </cell>
        </row>
        <row r="605">
          <cell r="BA605">
            <v>0</v>
          </cell>
        </row>
        <row r="606">
          <cell r="BA606">
            <v>0</v>
          </cell>
        </row>
        <row r="607">
          <cell r="BA607">
            <v>0</v>
          </cell>
        </row>
        <row r="608">
          <cell r="BA608">
            <v>0</v>
          </cell>
        </row>
        <row r="609">
          <cell r="BA609">
            <v>0</v>
          </cell>
        </row>
        <row r="610">
          <cell r="BA610">
            <v>0</v>
          </cell>
        </row>
        <row r="611">
          <cell r="BA611">
            <v>0</v>
          </cell>
        </row>
        <row r="612">
          <cell r="BA612">
            <v>0</v>
          </cell>
        </row>
        <row r="613">
          <cell r="BA613">
            <v>0</v>
          </cell>
        </row>
        <row r="614">
          <cell r="BA614">
            <v>0</v>
          </cell>
        </row>
        <row r="615">
          <cell r="BA615">
            <v>0</v>
          </cell>
        </row>
        <row r="616">
          <cell r="BA616">
            <v>0</v>
          </cell>
        </row>
        <row r="617">
          <cell r="BA617">
            <v>0</v>
          </cell>
        </row>
        <row r="618">
          <cell r="BA618">
            <v>0</v>
          </cell>
        </row>
        <row r="619">
          <cell r="BA619">
            <v>0</v>
          </cell>
        </row>
        <row r="620">
          <cell r="BA620">
            <v>0</v>
          </cell>
        </row>
        <row r="621">
          <cell r="BA621">
            <v>0</v>
          </cell>
        </row>
        <row r="622">
          <cell r="BA622">
            <v>0</v>
          </cell>
        </row>
        <row r="623">
          <cell r="BA623">
            <v>0</v>
          </cell>
        </row>
        <row r="624">
          <cell r="BA624">
            <v>0</v>
          </cell>
        </row>
        <row r="625">
          <cell r="BA625">
            <v>0</v>
          </cell>
        </row>
        <row r="626">
          <cell r="BA626">
            <v>0</v>
          </cell>
        </row>
        <row r="627">
          <cell r="BA627">
            <v>0</v>
          </cell>
        </row>
        <row r="628">
          <cell r="BA628">
            <v>0</v>
          </cell>
        </row>
        <row r="629">
          <cell r="BA629">
            <v>0</v>
          </cell>
        </row>
        <row r="630">
          <cell r="BA630">
            <v>0</v>
          </cell>
        </row>
        <row r="631">
          <cell r="BA631">
            <v>0</v>
          </cell>
        </row>
        <row r="632">
          <cell r="BA632">
            <v>0</v>
          </cell>
        </row>
        <row r="633">
          <cell r="BA633">
            <v>0</v>
          </cell>
        </row>
        <row r="634">
          <cell r="BA634">
            <v>0</v>
          </cell>
        </row>
        <row r="635">
          <cell r="BA635">
            <v>0</v>
          </cell>
        </row>
        <row r="636">
          <cell r="BA636">
            <v>0</v>
          </cell>
        </row>
        <row r="637">
          <cell r="BA637">
            <v>0</v>
          </cell>
        </row>
        <row r="638">
          <cell r="BA638">
            <v>0</v>
          </cell>
        </row>
        <row r="639">
          <cell r="BA639">
            <v>0</v>
          </cell>
        </row>
        <row r="640">
          <cell r="BA640">
            <v>0</v>
          </cell>
        </row>
        <row r="641">
          <cell r="BA641">
            <v>0</v>
          </cell>
        </row>
        <row r="642">
          <cell r="BA642">
            <v>0</v>
          </cell>
        </row>
        <row r="643">
          <cell r="BA643">
            <v>0</v>
          </cell>
        </row>
        <row r="644">
          <cell r="BA644">
            <v>0</v>
          </cell>
        </row>
        <row r="645">
          <cell r="BA645">
            <v>0</v>
          </cell>
        </row>
        <row r="646">
          <cell r="BA646">
            <v>0</v>
          </cell>
        </row>
        <row r="647">
          <cell r="BA647">
            <v>0</v>
          </cell>
        </row>
        <row r="648">
          <cell r="BA648">
            <v>0</v>
          </cell>
        </row>
        <row r="649">
          <cell r="BA649">
            <v>0</v>
          </cell>
        </row>
        <row r="650">
          <cell r="BA650">
            <v>0</v>
          </cell>
        </row>
        <row r="651">
          <cell r="BA651">
            <v>0</v>
          </cell>
        </row>
        <row r="652">
          <cell r="BA652">
            <v>0</v>
          </cell>
        </row>
        <row r="653">
          <cell r="BA653">
            <v>0</v>
          </cell>
        </row>
        <row r="654">
          <cell r="BA654">
            <v>0</v>
          </cell>
        </row>
        <row r="655">
          <cell r="BA655">
            <v>0</v>
          </cell>
        </row>
        <row r="656">
          <cell r="BA656">
            <v>0</v>
          </cell>
        </row>
        <row r="657">
          <cell r="BA657">
            <v>0</v>
          </cell>
        </row>
        <row r="658">
          <cell r="BA658">
            <v>0</v>
          </cell>
        </row>
        <row r="659">
          <cell r="BA659">
            <v>0</v>
          </cell>
        </row>
        <row r="660">
          <cell r="BA660">
            <v>0</v>
          </cell>
        </row>
        <row r="661">
          <cell r="BA661">
            <v>0</v>
          </cell>
        </row>
        <row r="662">
          <cell r="BA662">
            <v>0</v>
          </cell>
        </row>
        <row r="663">
          <cell r="BA663">
            <v>0</v>
          </cell>
        </row>
        <row r="664">
          <cell r="BA664">
            <v>0</v>
          </cell>
        </row>
        <row r="665">
          <cell r="BA665">
            <v>0</v>
          </cell>
        </row>
        <row r="666">
          <cell r="BA666">
            <v>0</v>
          </cell>
        </row>
        <row r="667">
          <cell r="BA667">
            <v>0</v>
          </cell>
        </row>
        <row r="668">
          <cell r="BA668">
            <v>0</v>
          </cell>
        </row>
        <row r="669">
          <cell r="BA669">
            <v>0</v>
          </cell>
        </row>
        <row r="670">
          <cell r="BA670">
            <v>0</v>
          </cell>
        </row>
        <row r="671">
          <cell r="BA671">
            <v>0</v>
          </cell>
        </row>
        <row r="672">
          <cell r="BA672">
            <v>0</v>
          </cell>
        </row>
        <row r="673">
          <cell r="BA673">
            <v>0</v>
          </cell>
        </row>
        <row r="674">
          <cell r="BA674">
            <v>0</v>
          </cell>
        </row>
        <row r="675">
          <cell r="BA675">
            <v>0</v>
          </cell>
        </row>
        <row r="676">
          <cell r="BA676">
            <v>0</v>
          </cell>
        </row>
        <row r="677">
          <cell r="BA677">
            <v>0</v>
          </cell>
        </row>
        <row r="678">
          <cell r="BA678">
            <v>0</v>
          </cell>
        </row>
        <row r="679">
          <cell r="BA679">
            <v>0</v>
          </cell>
        </row>
        <row r="680">
          <cell r="BA680">
            <v>0</v>
          </cell>
        </row>
        <row r="681">
          <cell r="BA681">
            <v>0</v>
          </cell>
        </row>
        <row r="682">
          <cell r="BA682">
            <v>0</v>
          </cell>
        </row>
        <row r="683">
          <cell r="BA683">
            <v>0</v>
          </cell>
        </row>
        <row r="684">
          <cell r="BA684">
            <v>0</v>
          </cell>
        </row>
        <row r="685">
          <cell r="BA685">
            <v>0</v>
          </cell>
        </row>
        <row r="686">
          <cell r="BA686">
            <v>0</v>
          </cell>
        </row>
        <row r="687">
          <cell r="BA687">
            <v>0</v>
          </cell>
        </row>
        <row r="688">
          <cell r="BA688">
            <v>0</v>
          </cell>
        </row>
        <row r="689">
          <cell r="BA689">
            <v>0</v>
          </cell>
        </row>
        <row r="690">
          <cell r="BA690">
            <v>0</v>
          </cell>
        </row>
        <row r="691">
          <cell r="BA691">
            <v>0</v>
          </cell>
        </row>
        <row r="692">
          <cell r="BA692">
            <v>0</v>
          </cell>
        </row>
        <row r="693">
          <cell r="BA693">
            <v>0</v>
          </cell>
        </row>
        <row r="694">
          <cell r="BA694">
            <v>0</v>
          </cell>
        </row>
        <row r="695">
          <cell r="BA695">
            <v>0</v>
          </cell>
        </row>
        <row r="696">
          <cell r="BA696">
            <v>0</v>
          </cell>
        </row>
        <row r="697">
          <cell r="BA697">
            <v>0</v>
          </cell>
        </row>
        <row r="698">
          <cell r="BA698">
            <v>0</v>
          </cell>
        </row>
        <row r="699">
          <cell r="BA699">
            <v>0</v>
          </cell>
        </row>
        <row r="700">
          <cell r="BA700">
            <v>0</v>
          </cell>
        </row>
        <row r="701">
          <cell r="BA701">
            <v>0</v>
          </cell>
        </row>
        <row r="702">
          <cell r="BA702">
            <v>0</v>
          </cell>
        </row>
        <row r="703">
          <cell r="BA703">
            <v>0</v>
          </cell>
        </row>
        <row r="704">
          <cell r="BA704">
            <v>0</v>
          </cell>
        </row>
        <row r="705">
          <cell r="BA705">
            <v>0</v>
          </cell>
        </row>
        <row r="706">
          <cell r="BA706">
            <v>0</v>
          </cell>
        </row>
        <row r="707">
          <cell r="BA707">
            <v>0</v>
          </cell>
        </row>
        <row r="708">
          <cell r="BA708">
            <v>0</v>
          </cell>
        </row>
        <row r="709">
          <cell r="BA709">
            <v>0</v>
          </cell>
        </row>
        <row r="710">
          <cell r="BA710">
            <v>0</v>
          </cell>
        </row>
        <row r="711">
          <cell r="BA711">
            <v>0</v>
          </cell>
        </row>
        <row r="712">
          <cell r="BA712">
            <v>0</v>
          </cell>
        </row>
        <row r="713">
          <cell r="BA713">
            <v>0</v>
          </cell>
        </row>
        <row r="714">
          <cell r="BA714">
            <v>0</v>
          </cell>
        </row>
        <row r="715">
          <cell r="BA715">
            <v>0</v>
          </cell>
        </row>
        <row r="716">
          <cell r="BA716">
            <v>0</v>
          </cell>
        </row>
        <row r="717">
          <cell r="BA717">
            <v>0</v>
          </cell>
        </row>
        <row r="718">
          <cell r="BA718">
            <v>0</v>
          </cell>
        </row>
        <row r="719">
          <cell r="BA719">
            <v>0</v>
          </cell>
        </row>
        <row r="720">
          <cell r="BA720">
            <v>0</v>
          </cell>
        </row>
        <row r="721">
          <cell r="BA721">
            <v>0</v>
          </cell>
        </row>
        <row r="722">
          <cell r="BA722">
            <v>0</v>
          </cell>
        </row>
        <row r="723">
          <cell r="BA723">
            <v>0</v>
          </cell>
        </row>
        <row r="724">
          <cell r="BA724">
            <v>0</v>
          </cell>
        </row>
        <row r="725">
          <cell r="BA725">
            <v>0</v>
          </cell>
        </row>
        <row r="726">
          <cell r="BA726">
            <v>0</v>
          </cell>
        </row>
        <row r="727">
          <cell r="BA727">
            <v>0</v>
          </cell>
        </row>
        <row r="728">
          <cell r="BA728">
            <v>0</v>
          </cell>
        </row>
        <row r="729">
          <cell r="BA729">
            <v>0</v>
          </cell>
        </row>
        <row r="730">
          <cell r="BA730">
            <v>0</v>
          </cell>
        </row>
        <row r="731">
          <cell r="BA731">
            <v>0</v>
          </cell>
        </row>
        <row r="732">
          <cell r="BA732">
            <v>0</v>
          </cell>
        </row>
        <row r="733">
          <cell r="BA733">
            <v>0</v>
          </cell>
        </row>
        <row r="734">
          <cell r="BA734">
            <v>0</v>
          </cell>
        </row>
        <row r="735">
          <cell r="BA735">
            <v>0</v>
          </cell>
        </row>
        <row r="736">
          <cell r="BA736">
            <v>0</v>
          </cell>
        </row>
        <row r="737">
          <cell r="BA737">
            <v>0</v>
          </cell>
        </row>
        <row r="738">
          <cell r="BA738">
            <v>0</v>
          </cell>
        </row>
        <row r="739">
          <cell r="BA739">
            <v>0</v>
          </cell>
        </row>
        <row r="740">
          <cell r="BA740">
            <v>0</v>
          </cell>
        </row>
        <row r="741">
          <cell r="BA741">
            <v>0</v>
          </cell>
        </row>
        <row r="742">
          <cell r="BA742">
            <v>0</v>
          </cell>
        </row>
        <row r="743">
          <cell r="BA743">
            <v>0</v>
          </cell>
        </row>
        <row r="744">
          <cell r="BA744">
            <v>0</v>
          </cell>
        </row>
        <row r="745">
          <cell r="BA745">
            <v>0</v>
          </cell>
        </row>
        <row r="746">
          <cell r="BA746">
            <v>0</v>
          </cell>
        </row>
        <row r="747">
          <cell r="BA747">
            <v>0</v>
          </cell>
        </row>
        <row r="748">
          <cell r="BA748">
            <v>0</v>
          </cell>
        </row>
        <row r="749">
          <cell r="BA749">
            <v>0</v>
          </cell>
        </row>
        <row r="750">
          <cell r="BA750">
            <v>0</v>
          </cell>
        </row>
        <row r="751">
          <cell r="BA751">
            <v>0</v>
          </cell>
        </row>
        <row r="752">
          <cell r="BA752">
            <v>0</v>
          </cell>
        </row>
        <row r="753">
          <cell r="BA753">
            <v>0</v>
          </cell>
        </row>
        <row r="754">
          <cell r="BA754">
            <v>0</v>
          </cell>
        </row>
        <row r="755">
          <cell r="BA755">
            <v>0</v>
          </cell>
        </row>
        <row r="756">
          <cell r="BA756">
            <v>0</v>
          </cell>
        </row>
        <row r="757">
          <cell r="BA757">
            <v>0</v>
          </cell>
        </row>
        <row r="758">
          <cell r="BA758">
            <v>0</v>
          </cell>
        </row>
        <row r="759">
          <cell r="BA759">
            <v>0</v>
          </cell>
        </row>
        <row r="760">
          <cell r="BA760">
            <v>0</v>
          </cell>
        </row>
        <row r="761">
          <cell r="BA761">
            <v>0</v>
          </cell>
        </row>
        <row r="762">
          <cell r="BA762">
            <v>0</v>
          </cell>
        </row>
        <row r="763">
          <cell r="BA763">
            <v>0</v>
          </cell>
        </row>
        <row r="764">
          <cell r="BA764">
            <v>0</v>
          </cell>
        </row>
        <row r="765">
          <cell r="BA765">
            <v>0</v>
          </cell>
        </row>
        <row r="766">
          <cell r="BA766">
            <v>0</v>
          </cell>
        </row>
        <row r="767">
          <cell r="BA767">
            <v>0</v>
          </cell>
        </row>
        <row r="768">
          <cell r="BA768">
            <v>0</v>
          </cell>
        </row>
        <row r="769">
          <cell r="BA769">
            <v>0</v>
          </cell>
        </row>
        <row r="770">
          <cell r="BA770">
            <v>0</v>
          </cell>
        </row>
        <row r="771">
          <cell r="BA771">
            <v>0</v>
          </cell>
        </row>
        <row r="772">
          <cell r="BA772">
            <v>0</v>
          </cell>
        </row>
        <row r="773">
          <cell r="BA773">
            <v>0</v>
          </cell>
        </row>
        <row r="774">
          <cell r="BA774">
            <v>0</v>
          </cell>
        </row>
        <row r="775">
          <cell r="BA775">
            <v>0</v>
          </cell>
        </row>
        <row r="776">
          <cell r="BA776">
            <v>0</v>
          </cell>
        </row>
        <row r="777">
          <cell r="BA777">
            <v>0</v>
          </cell>
        </row>
        <row r="778">
          <cell r="BA778">
            <v>0</v>
          </cell>
        </row>
        <row r="779">
          <cell r="BA779">
            <v>0</v>
          </cell>
        </row>
        <row r="780">
          <cell r="BA780">
            <v>0</v>
          </cell>
        </row>
        <row r="781">
          <cell r="BA781">
            <v>0</v>
          </cell>
        </row>
        <row r="782">
          <cell r="BA782">
            <v>0</v>
          </cell>
        </row>
        <row r="783">
          <cell r="BA783">
            <v>0</v>
          </cell>
        </row>
        <row r="784">
          <cell r="BA784">
            <v>0</v>
          </cell>
        </row>
        <row r="785">
          <cell r="BA785">
            <v>0</v>
          </cell>
        </row>
        <row r="786">
          <cell r="BA786">
            <v>0</v>
          </cell>
        </row>
        <row r="787">
          <cell r="BA787">
            <v>0</v>
          </cell>
        </row>
        <row r="788">
          <cell r="BA788">
            <v>0</v>
          </cell>
        </row>
        <row r="789">
          <cell r="BA789">
            <v>0</v>
          </cell>
        </row>
        <row r="790">
          <cell r="BA790">
            <v>0</v>
          </cell>
        </row>
        <row r="791">
          <cell r="BA791">
            <v>0</v>
          </cell>
        </row>
        <row r="792">
          <cell r="BA792">
            <v>0</v>
          </cell>
        </row>
        <row r="793">
          <cell r="BA793">
            <v>0</v>
          </cell>
        </row>
        <row r="794">
          <cell r="BA794">
            <v>0</v>
          </cell>
        </row>
        <row r="795">
          <cell r="BA795">
            <v>0</v>
          </cell>
        </row>
        <row r="796">
          <cell r="BA796">
            <v>0</v>
          </cell>
        </row>
        <row r="797">
          <cell r="BA797">
            <v>0</v>
          </cell>
        </row>
        <row r="798">
          <cell r="BA798">
            <v>0</v>
          </cell>
        </row>
        <row r="799">
          <cell r="BA799">
            <v>0</v>
          </cell>
        </row>
        <row r="800">
          <cell r="BA800">
            <v>0</v>
          </cell>
        </row>
        <row r="801">
          <cell r="BA801">
            <v>0</v>
          </cell>
        </row>
        <row r="802">
          <cell r="BA802">
            <v>0</v>
          </cell>
        </row>
        <row r="803">
          <cell r="BA803">
            <v>0</v>
          </cell>
        </row>
        <row r="804">
          <cell r="BA804">
            <v>0</v>
          </cell>
        </row>
        <row r="805">
          <cell r="BA805">
            <v>0</v>
          </cell>
        </row>
        <row r="806">
          <cell r="BA806">
            <v>0</v>
          </cell>
        </row>
        <row r="807">
          <cell r="BA807">
            <v>0</v>
          </cell>
        </row>
        <row r="808">
          <cell r="BA808">
            <v>0</v>
          </cell>
        </row>
        <row r="809">
          <cell r="BA809">
            <v>0</v>
          </cell>
        </row>
        <row r="810">
          <cell r="BA810">
            <v>0</v>
          </cell>
        </row>
        <row r="811">
          <cell r="BA811">
            <v>0</v>
          </cell>
        </row>
        <row r="812">
          <cell r="BA812">
            <v>0</v>
          </cell>
        </row>
        <row r="813">
          <cell r="BA813">
            <v>0</v>
          </cell>
        </row>
        <row r="814">
          <cell r="BA814">
            <v>0</v>
          </cell>
        </row>
        <row r="815">
          <cell r="BA815">
            <v>0</v>
          </cell>
        </row>
        <row r="816">
          <cell r="BA816">
            <v>0</v>
          </cell>
        </row>
        <row r="817">
          <cell r="BA817">
            <v>0</v>
          </cell>
        </row>
        <row r="818">
          <cell r="BA818">
            <v>0</v>
          </cell>
        </row>
        <row r="819">
          <cell r="BA819">
            <v>0</v>
          </cell>
        </row>
        <row r="820">
          <cell r="BA820">
            <v>0</v>
          </cell>
        </row>
        <row r="821">
          <cell r="BA821">
            <v>0</v>
          </cell>
        </row>
        <row r="822">
          <cell r="BA822">
            <v>0</v>
          </cell>
        </row>
        <row r="823">
          <cell r="BA823">
            <v>0</v>
          </cell>
        </row>
        <row r="824">
          <cell r="BA824">
            <v>0</v>
          </cell>
        </row>
        <row r="825">
          <cell r="BA825">
            <v>0</v>
          </cell>
        </row>
        <row r="826">
          <cell r="BA826">
            <v>0</v>
          </cell>
        </row>
        <row r="827">
          <cell r="BA827">
            <v>0</v>
          </cell>
        </row>
        <row r="828">
          <cell r="BA828">
            <v>0</v>
          </cell>
        </row>
        <row r="829">
          <cell r="BA829">
            <v>0</v>
          </cell>
        </row>
        <row r="830">
          <cell r="BA830">
            <v>0</v>
          </cell>
        </row>
        <row r="831">
          <cell r="BA831">
            <v>0</v>
          </cell>
        </row>
        <row r="832">
          <cell r="BA832">
            <v>0</v>
          </cell>
        </row>
        <row r="833">
          <cell r="BA833">
            <v>0</v>
          </cell>
        </row>
        <row r="834">
          <cell r="BA834">
            <v>0</v>
          </cell>
        </row>
        <row r="835">
          <cell r="BA835">
            <v>0</v>
          </cell>
        </row>
        <row r="836">
          <cell r="BA836">
            <v>0</v>
          </cell>
        </row>
        <row r="837">
          <cell r="BA837">
            <v>0</v>
          </cell>
        </row>
        <row r="838">
          <cell r="BA838">
            <v>0</v>
          </cell>
        </row>
        <row r="839">
          <cell r="BA839">
            <v>0</v>
          </cell>
        </row>
        <row r="840">
          <cell r="BA840">
            <v>0</v>
          </cell>
        </row>
        <row r="841">
          <cell r="BA841">
            <v>0</v>
          </cell>
        </row>
        <row r="842">
          <cell r="BA842">
            <v>0</v>
          </cell>
        </row>
        <row r="843">
          <cell r="BA843">
            <v>0</v>
          </cell>
        </row>
        <row r="844">
          <cell r="BA844">
            <v>0</v>
          </cell>
        </row>
        <row r="845">
          <cell r="BA845">
            <v>0</v>
          </cell>
        </row>
        <row r="846">
          <cell r="BA846">
            <v>0</v>
          </cell>
        </row>
        <row r="847">
          <cell r="BA847">
            <v>0</v>
          </cell>
        </row>
        <row r="848">
          <cell r="BA848">
            <v>0</v>
          </cell>
        </row>
        <row r="849">
          <cell r="BA849">
            <v>0</v>
          </cell>
        </row>
        <row r="850">
          <cell r="BA850">
            <v>0</v>
          </cell>
        </row>
        <row r="851">
          <cell r="BA851">
            <v>0</v>
          </cell>
        </row>
        <row r="852">
          <cell r="BA852">
            <v>0</v>
          </cell>
        </row>
        <row r="853">
          <cell r="BA853">
            <v>0</v>
          </cell>
        </row>
        <row r="854">
          <cell r="BA854">
            <v>0</v>
          </cell>
        </row>
        <row r="855">
          <cell r="BA855">
            <v>0</v>
          </cell>
        </row>
        <row r="856">
          <cell r="BA856">
            <v>0</v>
          </cell>
        </row>
        <row r="857">
          <cell r="BA857">
            <v>0</v>
          </cell>
        </row>
        <row r="858">
          <cell r="BA858">
            <v>0</v>
          </cell>
        </row>
        <row r="859">
          <cell r="BA859">
            <v>0</v>
          </cell>
        </row>
        <row r="860">
          <cell r="BA860">
            <v>0</v>
          </cell>
        </row>
        <row r="861">
          <cell r="BA861">
            <v>0</v>
          </cell>
        </row>
        <row r="862">
          <cell r="BA862">
            <v>0</v>
          </cell>
        </row>
        <row r="863">
          <cell r="BA863">
            <v>0</v>
          </cell>
        </row>
        <row r="864">
          <cell r="BA864">
            <v>0</v>
          </cell>
        </row>
        <row r="865">
          <cell r="BA865">
            <v>0</v>
          </cell>
        </row>
        <row r="866">
          <cell r="BA866">
            <v>0</v>
          </cell>
        </row>
        <row r="867">
          <cell r="BA867">
            <v>0</v>
          </cell>
        </row>
        <row r="868">
          <cell r="BA868">
            <v>0</v>
          </cell>
        </row>
        <row r="869">
          <cell r="BA869">
            <v>0</v>
          </cell>
        </row>
        <row r="870">
          <cell r="BA870">
            <v>0</v>
          </cell>
        </row>
        <row r="871">
          <cell r="BA871">
            <v>0</v>
          </cell>
        </row>
        <row r="872">
          <cell r="BA872">
            <v>0</v>
          </cell>
        </row>
        <row r="873">
          <cell r="BA873">
            <v>0</v>
          </cell>
        </row>
        <row r="874">
          <cell r="BA874">
            <v>0</v>
          </cell>
        </row>
        <row r="875">
          <cell r="BA875">
            <v>0</v>
          </cell>
        </row>
        <row r="876">
          <cell r="BA876">
            <v>0</v>
          </cell>
        </row>
        <row r="877">
          <cell r="BA877">
            <v>0</v>
          </cell>
        </row>
        <row r="878">
          <cell r="BA878">
            <v>0</v>
          </cell>
        </row>
        <row r="879">
          <cell r="BA879">
            <v>0</v>
          </cell>
        </row>
        <row r="880">
          <cell r="BA880">
            <v>0</v>
          </cell>
        </row>
        <row r="881">
          <cell r="BA881">
            <v>0</v>
          </cell>
        </row>
        <row r="882">
          <cell r="BA882">
            <v>0</v>
          </cell>
        </row>
        <row r="883">
          <cell r="BA883">
            <v>0</v>
          </cell>
        </row>
        <row r="884">
          <cell r="BA884">
            <v>0</v>
          </cell>
        </row>
        <row r="885">
          <cell r="BA885">
            <v>0</v>
          </cell>
        </row>
        <row r="886">
          <cell r="BA886">
            <v>0</v>
          </cell>
        </row>
        <row r="887">
          <cell r="BA887">
            <v>0</v>
          </cell>
        </row>
        <row r="888">
          <cell r="BA888">
            <v>0</v>
          </cell>
        </row>
        <row r="889">
          <cell r="BA889">
            <v>0</v>
          </cell>
        </row>
        <row r="890">
          <cell r="BA890">
            <v>0</v>
          </cell>
        </row>
        <row r="891">
          <cell r="BA891">
            <v>0</v>
          </cell>
        </row>
        <row r="892">
          <cell r="BA892">
            <v>0</v>
          </cell>
        </row>
        <row r="893">
          <cell r="BA893">
            <v>0</v>
          </cell>
        </row>
        <row r="894">
          <cell r="BA894">
            <v>0</v>
          </cell>
        </row>
        <row r="895">
          <cell r="BA895">
            <v>0</v>
          </cell>
        </row>
        <row r="896">
          <cell r="BA896">
            <v>0</v>
          </cell>
        </row>
        <row r="897">
          <cell r="BA897">
            <v>0</v>
          </cell>
        </row>
        <row r="898">
          <cell r="BA898">
            <v>0</v>
          </cell>
        </row>
        <row r="899">
          <cell r="BA899">
            <v>0</v>
          </cell>
        </row>
        <row r="900">
          <cell r="BA900">
            <v>0</v>
          </cell>
        </row>
        <row r="901">
          <cell r="BA901">
            <v>0</v>
          </cell>
        </row>
        <row r="902">
          <cell r="BA902">
            <v>0</v>
          </cell>
        </row>
        <row r="903">
          <cell r="BA903">
            <v>0</v>
          </cell>
        </row>
        <row r="904">
          <cell r="BA904">
            <v>0</v>
          </cell>
        </row>
        <row r="905">
          <cell r="BA905">
            <v>0</v>
          </cell>
        </row>
        <row r="906">
          <cell r="BA906">
            <v>0</v>
          </cell>
        </row>
        <row r="907">
          <cell r="BA907">
            <v>0</v>
          </cell>
        </row>
        <row r="908">
          <cell r="BA908">
            <v>0</v>
          </cell>
        </row>
        <row r="909">
          <cell r="BA909">
            <v>0</v>
          </cell>
        </row>
        <row r="910">
          <cell r="BA910">
            <v>0</v>
          </cell>
        </row>
        <row r="911">
          <cell r="BA911">
            <v>0</v>
          </cell>
        </row>
        <row r="912">
          <cell r="BA912">
            <v>0</v>
          </cell>
        </row>
        <row r="913">
          <cell r="BA913">
            <v>0</v>
          </cell>
        </row>
        <row r="914">
          <cell r="BA914">
            <v>0</v>
          </cell>
        </row>
        <row r="915">
          <cell r="BA915">
            <v>0</v>
          </cell>
        </row>
        <row r="916">
          <cell r="BA916">
            <v>0</v>
          </cell>
        </row>
        <row r="917">
          <cell r="BA917">
            <v>0</v>
          </cell>
        </row>
        <row r="918">
          <cell r="BA918">
            <v>0</v>
          </cell>
        </row>
        <row r="919">
          <cell r="BA919">
            <v>0</v>
          </cell>
        </row>
        <row r="920">
          <cell r="BA920">
            <v>0</v>
          </cell>
        </row>
        <row r="921">
          <cell r="BA921">
            <v>0</v>
          </cell>
        </row>
        <row r="922">
          <cell r="BA922">
            <v>0</v>
          </cell>
        </row>
        <row r="923">
          <cell r="BA923">
            <v>0</v>
          </cell>
        </row>
        <row r="924">
          <cell r="BA924">
            <v>0</v>
          </cell>
        </row>
        <row r="925">
          <cell r="BA925">
            <v>0</v>
          </cell>
        </row>
        <row r="926">
          <cell r="BA926">
            <v>0</v>
          </cell>
        </row>
        <row r="927">
          <cell r="BA927">
            <v>0</v>
          </cell>
        </row>
        <row r="928">
          <cell r="BA928">
            <v>0</v>
          </cell>
        </row>
        <row r="929">
          <cell r="BA929">
            <v>0</v>
          </cell>
        </row>
        <row r="930">
          <cell r="BA930">
            <v>0</v>
          </cell>
        </row>
        <row r="931">
          <cell r="BA931">
            <v>0</v>
          </cell>
        </row>
        <row r="932">
          <cell r="BA932">
            <v>0</v>
          </cell>
        </row>
        <row r="933">
          <cell r="BA933">
            <v>0</v>
          </cell>
        </row>
        <row r="934">
          <cell r="BA934">
            <v>0</v>
          </cell>
        </row>
        <row r="935">
          <cell r="BA935">
            <v>0</v>
          </cell>
        </row>
        <row r="936">
          <cell r="BA936">
            <v>0</v>
          </cell>
        </row>
        <row r="937">
          <cell r="BA937">
            <v>0</v>
          </cell>
        </row>
        <row r="938">
          <cell r="BA938">
            <v>0</v>
          </cell>
        </row>
        <row r="939">
          <cell r="BA939">
            <v>0</v>
          </cell>
        </row>
        <row r="940">
          <cell r="BA940">
            <v>0</v>
          </cell>
        </row>
        <row r="941">
          <cell r="BA941">
            <v>0</v>
          </cell>
        </row>
        <row r="942">
          <cell r="BA942">
            <v>0</v>
          </cell>
        </row>
        <row r="943">
          <cell r="BA943">
            <v>0</v>
          </cell>
        </row>
        <row r="944">
          <cell r="BA944">
            <v>0</v>
          </cell>
        </row>
        <row r="945">
          <cell r="BA945">
            <v>0</v>
          </cell>
        </row>
        <row r="946">
          <cell r="BA946">
            <v>0</v>
          </cell>
        </row>
        <row r="947">
          <cell r="BA947">
            <v>0</v>
          </cell>
        </row>
        <row r="948">
          <cell r="BA948">
            <v>0</v>
          </cell>
        </row>
        <row r="949">
          <cell r="BA949">
            <v>0</v>
          </cell>
        </row>
        <row r="950">
          <cell r="BA950">
            <v>0</v>
          </cell>
        </row>
        <row r="951">
          <cell r="BA951">
            <v>0</v>
          </cell>
        </row>
        <row r="952">
          <cell r="BA952">
            <v>0</v>
          </cell>
        </row>
        <row r="953">
          <cell r="BA953">
            <v>0</v>
          </cell>
        </row>
        <row r="954">
          <cell r="BA954">
            <v>0</v>
          </cell>
        </row>
        <row r="955">
          <cell r="BA955">
            <v>0</v>
          </cell>
        </row>
        <row r="956">
          <cell r="BA956">
            <v>0</v>
          </cell>
        </row>
        <row r="957">
          <cell r="BA957">
            <v>0</v>
          </cell>
        </row>
        <row r="958">
          <cell r="BA958">
            <v>0</v>
          </cell>
        </row>
        <row r="959">
          <cell r="BA959">
            <v>0</v>
          </cell>
        </row>
        <row r="960">
          <cell r="BA960">
            <v>0</v>
          </cell>
        </row>
        <row r="961">
          <cell r="BA961">
            <v>0</v>
          </cell>
        </row>
        <row r="962">
          <cell r="BA962">
            <v>0</v>
          </cell>
        </row>
        <row r="963">
          <cell r="BA963">
            <v>0</v>
          </cell>
        </row>
        <row r="964">
          <cell r="BA964">
            <v>0</v>
          </cell>
        </row>
        <row r="965">
          <cell r="BA965">
            <v>0</v>
          </cell>
        </row>
        <row r="966">
          <cell r="BA966">
            <v>0</v>
          </cell>
        </row>
        <row r="967">
          <cell r="BA967">
            <v>0</v>
          </cell>
        </row>
        <row r="968">
          <cell r="BA968">
            <v>0</v>
          </cell>
        </row>
        <row r="969">
          <cell r="BA969">
            <v>0</v>
          </cell>
        </row>
        <row r="970">
          <cell r="BA970">
            <v>0</v>
          </cell>
        </row>
        <row r="971">
          <cell r="BA971">
            <v>0</v>
          </cell>
        </row>
        <row r="972">
          <cell r="BA972">
            <v>0</v>
          </cell>
        </row>
        <row r="973">
          <cell r="BA973">
            <v>0</v>
          </cell>
        </row>
        <row r="974">
          <cell r="BA974">
            <v>0</v>
          </cell>
        </row>
        <row r="975">
          <cell r="BA975">
            <v>0</v>
          </cell>
        </row>
        <row r="976">
          <cell r="BA976">
            <v>0</v>
          </cell>
        </row>
        <row r="977">
          <cell r="BA977">
            <v>0</v>
          </cell>
        </row>
        <row r="978">
          <cell r="BA978">
            <v>0</v>
          </cell>
        </row>
        <row r="979">
          <cell r="BA979">
            <v>0</v>
          </cell>
        </row>
        <row r="980">
          <cell r="BA980">
            <v>0</v>
          </cell>
        </row>
        <row r="981">
          <cell r="BA981">
            <v>0</v>
          </cell>
        </row>
        <row r="982">
          <cell r="BA982">
            <v>0</v>
          </cell>
        </row>
        <row r="983">
          <cell r="BA983">
            <v>0</v>
          </cell>
        </row>
        <row r="984">
          <cell r="BA984">
            <v>0</v>
          </cell>
        </row>
        <row r="985">
          <cell r="BA985">
            <v>0</v>
          </cell>
        </row>
        <row r="986">
          <cell r="BA986">
            <v>0</v>
          </cell>
        </row>
        <row r="987">
          <cell r="BA987">
            <v>0</v>
          </cell>
        </row>
        <row r="988">
          <cell r="BA988">
            <v>0</v>
          </cell>
        </row>
        <row r="989">
          <cell r="BA989">
            <v>0</v>
          </cell>
        </row>
        <row r="990">
          <cell r="BA990">
            <v>0</v>
          </cell>
        </row>
        <row r="991">
          <cell r="BA991">
            <v>0</v>
          </cell>
        </row>
        <row r="992">
          <cell r="BA992">
            <v>0</v>
          </cell>
        </row>
        <row r="993">
          <cell r="BA993">
            <v>0</v>
          </cell>
        </row>
        <row r="994">
          <cell r="BA994">
            <v>0</v>
          </cell>
        </row>
        <row r="995">
          <cell r="BA995">
            <v>0</v>
          </cell>
        </row>
        <row r="996">
          <cell r="BA996">
            <v>0</v>
          </cell>
        </row>
        <row r="997">
          <cell r="BA997">
            <v>0</v>
          </cell>
        </row>
        <row r="998">
          <cell r="BA998">
            <v>0</v>
          </cell>
        </row>
        <row r="999">
          <cell r="BA999">
            <v>0</v>
          </cell>
        </row>
        <row r="1000">
          <cell r="BA1000">
            <v>0</v>
          </cell>
        </row>
        <row r="1001">
          <cell r="BA1001">
            <v>0</v>
          </cell>
        </row>
        <row r="1002">
          <cell r="BA1002">
            <v>0</v>
          </cell>
        </row>
        <row r="1003">
          <cell r="BA1003">
            <v>0</v>
          </cell>
        </row>
        <row r="1004">
          <cell r="BA1004">
            <v>0</v>
          </cell>
        </row>
        <row r="1005">
          <cell r="BA1005">
            <v>0</v>
          </cell>
        </row>
        <row r="1006">
          <cell r="BA1006">
            <v>0</v>
          </cell>
        </row>
        <row r="1007">
          <cell r="BA1007">
            <v>0</v>
          </cell>
        </row>
        <row r="1008">
          <cell r="BA1008">
            <v>0</v>
          </cell>
        </row>
        <row r="1009">
          <cell r="BA1009">
            <v>0</v>
          </cell>
        </row>
        <row r="1010">
          <cell r="BA1010">
            <v>0</v>
          </cell>
        </row>
        <row r="1011">
          <cell r="BA1011">
            <v>0</v>
          </cell>
        </row>
        <row r="1012">
          <cell r="BA1012">
            <v>0</v>
          </cell>
        </row>
        <row r="1013">
          <cell r="BA1013">
            <v>0</v>
          </cell>
        </row>
        <row r="1014">
          <cell r="BA1014">
            <v>0</v>
          </cell>
        </row>
        <row r="1015">
          <cell r="BA1015">
            <v>0</v>
          </cell>
        </row>
        <row r="1016">
          <cell r="BA1016">
            <v>0</v>
          </cell>
        </row>
        <row r="1017">
          <cell r="BA1017">
            <v>0</v>
          </cell>
        </row>
        <row r="1018">
          <cell r="BA1018">
            <v>0</v>
          </cell>
        </row>
        <row r="1019">
          <cell r="BA1019">
            <v>0</v>
          </cell>
        </row>
        <row r="1020">
          <cell r="BA1020">
            <v>0</v>
          </cell>
        </row>
        <row r="1021">
          <cell r="BA1021">
            <v>0</v>
          </cell>
        </row>
        <row r="1022">
          <cell r="BA1022">
            <v>0</v>
          </cell>
        </row>
        <row r="1023">
          <cell r="BA1023">
            <v>0</v>
          </cell>
        </row>
        <row r="1024">
          <cell r="BA1024">
            <v>0</v>
          </cell>
        </row>
        <row r="1025">
          <cell r="BA1025">
            <v>0</v>
          </cell>
        </row>
        <row r="1026">
          <cell r="BA1026">
            <v>0</v>
          </cell>
        </row>
        <row r="1027">
          <cell r="BA1027">
            <v>0</v>
          </cell>
        </row>
        <row r="1028">
          <cell r="BA1028">
            <v>0</v>
          </cell>
        </row>
        <row r="1029">
          <cell r="BA1029">
            <v>0</v>
          </cell>
        </row>
        <row r="1030">
          <cell r="BA1030">
            <v>0</v>
          </cell>
        </row>
        <row r="1031">
          <cell r="BA1031">
            <v>0</v>
          </cell>
        </row>
        <row r="1032">
          <cell r="BA1032">
            <v>0</v>
          </cell>
        </row>
        <row r="1033">
          <cell r="BA1033">
            <v>0</v>
          </cell>
        </row>
        <row r="1034">
          <cell r="BA1034">
            <v>0</v>
          </cell>
        </row>
        <row r="1035">
          <cell r="BA1035">
            <v>0</v>
          </cell>
        </row>
        <row r="1036">
          <cell r="BA1036">
            <v>0</v>
          </cell>
        </row>
        <row r="1037">
          <cell r="BA1037">
            <v>0</v>
          </cell>
        </row>
        <row r="1038">
          <cell r="BA1038">
            <v>0</v>
          </cell>
        </row>
        <row r="1039">
          <cell r="BA1039">
            <v>0</v>
          </cell>
        </row>
        <row r="1040">
          <cell r="BA1040">
            <v>0</v>
          </cell>
        </row>
        <row r="1041">
          <cell r="BA1041">
            <v>0</v>
          </cell>
        </row>
        <row r="1042">
          <cell r="BA1042">
            <v>0</v>
          </cell>
        </row>
        <row r="1043">
          <cell r="BA1043">
            <v>0</v>
          </cell>
        </row>
        <row r="1044">
          <cell r="BA1044">
            <v>0</v>
          </cell>
        </row>
        <row r="1045">
          <cell r="BA1045">
            <v>0</v>
          </cell>
        </row>
        <row r="1046">
          <cell r="BA1046">
            <v>0</v>
          </cell>
        </row>
        <row r="1047">
          <cell r="BA1047">
            <v>0</v>
          </cell>
        </row>
        <row r="1048">
          <cell r="BA1048">
            <v>0</v>
          </cell>
        </row>
        <row r="1049">
          <cell r="BA1049">
            <v>0</v>
          </cell>
        </row>
        <row r="1050">
          <cell r="BA1050">
            <v>0</v>
          </cell>
        </row>
        <row r="1051">
          <cell r="BA1051">
            <v>0</v>
          </cell>
        </row>
        <row r="1052">
          <cell r="BA1052">
            <v>0</v>
          </cell>
        </row>
        <row r="1053">
          <cell r="BA1053">
            <v>0</v>
          </cell>
        </row>
        <row r="1054">
          <cell r="BA1054">
            <v>0</v>
          </cell>
        </row>
        <row r="1055">
          <cell r="BA1055">
            <v>0</v>
          </cell>
        </row>
        <row r="1056">
          <cell r="BA1056">
            <v>0</v>
          </cell>
        </row>
        <row r="1057">
          <cell r="BA1057">
            <v>0</v>
          </cell>
        </row>
        <row r="1058">
          <cell r="BA1058">
            <v>0</v>
          </cell>
        </row>
        <row r="1059">
          <cell r="BA1059">
            <v>0</v>
          </cell>
        </row>
        <row r="1060">
          <cell r="BA1060">
            <v>0</v>
          </cell>
        </row>
        <row r="1061">
          <cell r="BA1061">
            <v>0</v>
          </cell>
        </row>
        <row r="1062">
          <cell r="BA1062">
            <v>0</v>
          </cell>
        </row>
        <row r="1063">
          <cell r="BA1063">
            <v>0</v>
          </cell>
        </row>
        <row r="1064">
          <cell r="BA1064">
            <v>0</v>
          </cell>
        </row>
        <row r="1065">
          <cell r="BA1065">
            <v>0</v>
          </cell>
        </row>
        <row r="1066">
          <cell r="BA1066">
            <v>0</v>
          </cell>
        </row>
        <row r="1067">
          <cell r="BA1067">
            <v>0</v>
          </cell>
        </row>
        <row r="1068">
          <cell r="BA1068">
            <v>0</v>
          </cell>
        </row>
        <row r="1069">
          <cell r="BA1069">
            <v>0</v>
          </cell>
        </row>
        <row r="1070">
          <cell r="BA1070">
            <v>0</v>
          </cell>
        </row>
        <row r="1071">
          <cell r="BA1071">
            <v>0</v>
          </cell>
        </row>
        <row r="1072">
          <cell r="BA1072">
            <v>0</v>
          </cell>
        </row>
        <row r="1073">
          <cell r="BA1073">
            <v>0</v>
          </cell>
        </row>
        <row r="1074">
          <cell r="BA1074">
            <v>0</v>
          </cell>
        </row>
        <row r="1075">
          <cell r="BA1075">
            <v>0</v>
          </cell>
        </row>
        <row r="1076">
          <cell r="BA1076">
            <v>0</v>
          </cell>
        </row>
        <row r="1077">
          <cell r="BA1077">
            <v>0</v>
          </cell>
        </row>
        <row r="1078">
          <cell r="BA1078">
            <v>0</v>
          </cell>
        </row>
        <row r="1079">
          <cell r="BA1079">
            <v>0</v>
          </cell>
        </row>
        <row r="1080">
          <cell r="BA1080">
            <v>0</v>
          </cell>
        </row>
        <row r="1081">
          <cell r="BA1081">
            <v>0</v>
          </cell>
        </row>
        <row r="1082">
          <cell r="BA1082">
            <v>0</v>
          </cell>
        </row>
        <row r="1083">
          <cell r="BA1083">
            <v>0</v>
          </cell>
        </row>
        <row r="1084">
          <cell r="BA1084">
            <v>0</v>
          </cell>
        </row>
        <row r="1085">
          <cell r="BA1085">
            <v>0</v>
          </cell>
        </row>
        <row r="1086">
          <cell r="BA1086">
            <v>0</v>
          </cell>
        </row>
        <row r="1087">
          <cell r="BA1087">
            <v>0</v>
          </cell>
        </row>
        <row r="1088">
          <cell r="BA1088">
            <v>0</v>
          </cell>
        </row>
        <row r="1089">
          <cell r="BA1089">
            <v>0</v>
          </cell>
        </row>
        <row r="1090">
          <cell r="BA1090">
            <v>0</v>
          </cell>
        </row>
        <row r="1091">
          <cell r="BA1091">
            <v>0</v>
          </cell>
        </row>
        <row r="1092">
          <cell r="BA1092">
            <v>0</v>
          </cell>
        </row>
        <row r="1093">
          <cell r="BA1093">
            <v>0</v>
          </cell>
        </row>
        <row r="1094">
          <cell r="BA1094">
            <v>0</v>
          </cell>
        </row>
        <row r="1095">
          <cell r="BA1095">
            <v>0</v>
          </cell>
        </row>
        <row r="1096">
          <cell r="BA1096">
            <v>0</v>
          </cell>
        </row>
        <row r="1097">
          <cell r="BA1097">
            <v>0</v>
          </cell>
        </row>
        <row r="1098">
          <cell r="BA1098">
            <v>0</v>
          </cell>
        </row>
        <row r="1099">
          <cell r="BA1099">
            <v>0</v>
          </cell>
        </row>
        <row r="1100">
          <cell r="BA1100">
            <v>0</v>
          </cell>
        </row>
        <row r="1101">
          <cell r="BA1101">
            <v>0</v>
          </cell>
        </row>
        <row r="1102">
          <cell r="BA1102">
            <v>0</v>
          </cell>
        </row>
        <row r="1103">
          <cell r="BA1103">
            <v>0</v>
          </cell>
        </row>
        <row r="1104">
          <cell r="BA1104">
            <v>0</v>
          </cell>
        </row>
        <row r="1105">
          <cell r="BA1105">
            <v>0</v>
          </cell>
        </row>
        <row r="1106">
          <cell r="BA1106">
            <v>0</v>
          </cell>
        </row>
        <row r="1107">
          <cell r="BA1107">
            <v>0</v>
          </cell>
        </row>
        <row r="1108">
          <cell r="BA1108">
            <v>0</v>
          </cell>
        </row>
        <row r="1109">
          <cell r="BA1109">
            <v>0</v>
          </cell>
        </row>
        <row r="1110">
          <cell r="BA1110">
            <v>0</v>
          </cell>
        </row>
        <row r="1111">
          <cell r="BA1111">
            <v>0</v>
          </cell>
        </row>
        <row r="1112">
          <cell r="BA1112">
            <v>0</v>
          </cell>
        </row>
        <row r="1113">
          <cell r="BA1113">
            <v>0</v>
          </cell>
        </row>
        <row r="1114">
          <cell r="BA1114">
            <v>0</v>
          </cell>
        </row>
        <row r="1115">
          <cell r="BA1115">
            <v>0</v>
          </cell>
        </row>
        <row r="1116">
          <cell r="BA1116">
            <v>0</v>
          </cell>
        </row>
        <row r="1117">
          <cell r="BA1117">
            <v>0</v>
          </cell>
        </row>
        <row r="1118">
          <cell r="BA1118">
            <v>0</v>
          </cell>
        </row>
        <row r="1119">
          <cell r="BA1119">
            <v>0</v>
          </cell>
        </row>
        <row r="1120">
          <cell r="BA1120">
            <v>0</v>
          </cell>
        </row>
        <row r="1121">
          <cell r="BA1121">
            <v>0</v>
          </cell>
        </row>
        <row r="1122">
          <cell r="BA1122">
            <v>0</v>
          </cell>
        </row>
        <row r="1123">
          <cell r="BA1123">
            <v>0</v>
          </cell>
        </row>
        <row r="1124">
          <cell r="BA1124">
            <v>0</v>
          </cell>
        </row>
        <row r="1125">
          <cell r="BA1125">
            <v>0</v>
          </cell>
        </row>
        <row r="1126">
          <cell r="BA1126">
            <v>0</v>
          </cell>
        </row>
        <row r="1127">
          <cell r="BA1127">
            <v>0</v>
          </cell>
        </row>
        <row r="1128">
          <cell r="BA1128">
            <v>0</v>
          </cell>
        </row>
        <row r="1129">
          <cell r="BA1129">
            <v>0</v>
          </cell>
        </row>
        <row r="1130">
          <cell r="BA1130">
            <v>0</v>
          </cell>
        </row>
        <row r="1131">
          <cell r="BA1131">
            <v>0</v>
          </cell>
        </row>
        <row r="1132">
          <cell r="BA1132">
            <v>0</v>
          </cell>
        </row>
        <row r="1133">
          <cell r="BA1133">
            <v>0</v>
          </cell>
        </row>
        <row r="1134">
          <cell r="BA1134">
            <v>0</v>
          </cell>
        </row>
        <row r="1135">
          <cell r="BA1135">
            <v>0</v>
          </cell>
        </row>
        <row r="1136">
          <cell r="BA1136">
            <v>0</v>
          </cell>
        </row>
        <row r="1137">
          <cell r="BA1137">
            <v>0</v>
          </cell>
        </row>
        <row r="1138">
          <cell r="BA1138">
            <v>0</v>
          </cell>
        </row>
        <row r="1139">
          <cell r="BA1139">
            <v>0</v>
          </cell>
        </row>
        <row r="1140">
          <cell r="BA1140">
            <v>0</v>
          </cell>
        </row>
        <row r="1141">
          <cell r="BA1141">
            <v>0</v>
          </cell>
        </row>
        <row r="1142">
          <cell r="BA1142">
            <v>0</v>
          </cell>
        </row>
        <row r="1143">
          <cell r="BA1143">
            <v>0</v>
          </cell>
        </row>
        <row r="1144">
          <cell r="BA1144">
            <v>0</v>
          </cell>
        </row>
        <row r="1145">
          <cell r="BA1145">
            <v>0</v>
          </cell>
        </row>
        <row r="1146">
          <cell r="BA1146">
            <v>0</v>
          </cell>
        </row>
        <row r="1147">
          <cell r="BA1147">
            <v>0</v>
          </cell>
        </row>
        <row r="1148">
          <cell r="BA1148">
            <v>0</v>
          </cell>
        </row>
        <row r="1149">
          <cell r="BA1149">
            <v>0</v>
          </cell>
        </row>
        <row r="1150">
          <cell r="BA1150">
            <v>0</v>
          </cell>
        </row>
        <row r="1151">
          <cell r="BA1151">
            <v>0</v>
          </cell>
        </row>
        <row r="1152">
          <cell r="BA1152">
            <v>0</v>
          </cell>
        </row>
        <row r="1153">
          <cell r="BA1153">
            <v>0</v>
          </cell>
        </row>
        <row r="1154">
          <cell r="BA1154">
            <v>0</v>
          </cell>
        </row>
        <row r="1155">
          <cell r="BA1155">
            <v>0</v>
          </cell>
        </row>
        <row r="1156">
          <cell r="BA1156">
            <v>0</v>
          </cell>
        </row>
        <row r="1157">
          <cell r="BA1157">
            <v>0</v>
          </cell>
        </row>
        <row r="1158">
          <cell r="BA1158">
            <v>0</v>
          </cell>
        </row>
        <row r="1159">
          <cell r="BA1159">
            <v>0</v>
          </cell>
        </row>
        <row r="1160">
          <cell r="BA1160">
            <v>0</v>
          </cell>
        </row>
        <row r="1161">
          <cell r="BA1161">
            <v>0</v>
          </cell>
        </row>
        <row r="1162">
          <cell r="BA1162">
            <v>0</v>
          </cell>
        </row>
        <row r="1163">
          <cell r="BA1163">
            <v>0</v>
          </cell>
        </row>
        <row r="1164">
          <cell r="BA1164">
            <v>0</v>
          </cell>
        </row>
        <row r="1165">
          <cell r="BA1165">
            <v>0</v>
          </cell>
        </row>
        <row r="1166">
          <cell r="BA1166">
            <v>0</v>
          </cell>
        </row>
        <row r="1167">
          <cell r="BA1167">
            <v>0</v>
          </cell>
        </row>
        <row r="1168">
          <cell r="BA1168">
            <v>0</v>
          </cell>
        </row>
        <row r="1169">
          <cell r="BA1169">
            <v>0</v>
          </cell>
        </row>
        <row r="1170">
          <cell r="BA1170">
            <v>0</v>
          </cell>
        </row>
        <row r="1171">
          <cell r="BA1171">
            <v>0</v>
          </cell>
        </row>
        <row r="1172">
          <cell r="BA1172">
            <v>0</v>
          </cell>
        </row>
        <row r="1173">
          <cell r="BA1173">
            <v>0</v>
          </cell>
        </row>
        <row r="1174">
          <cell r="BA1174">
            <v>0</v>
          </cell>
        </row>
        <row r="1175">
          <cell r="BA1175">
            <v>0</v>
          </cell>
        </row>
        <row r="1176">
          <cell r="BA1176">
            <v>0</v>
          </cell>
        </row>
        <row r="1177">
          <cell r="BA1177">
            <v>0</v>
          </cell>
        </row>
        <row r="1178">
          <cell r="BA1178">
            <v>0</v>
          </cell>
        </row>
        <row r="1179">
          <cell r="BA1179">
            <v>0</v>
          </cell>
        </row>
        <row r="1180">
          <cell r="BA1180">
            <v>0</v>
          </cell>
        </row>
        <row r="1181">
          <cell r="BA1181">
            <v>0</v>
          </cell>
        </row>
        <row r="1182">
          <cell r="BA1182">
            <v>0</v>
          </cell>
        </row>
        <row r="1183">
          <cell r="BA1183">
            <v>0</v>
          </cell>
        </row>
        <row r="1184">
          <cell r="BA1184">
            <v>0</v>
          </cell>
        </row>
        <row r="1185">
          <cell r="BA1185">
            <v>0</v>
          </cell>
        </row>
        <row r="1186">
          <cell r="BA1186">
            <v>0</v>
          </cell>
        </row>
        <row r="1187">
          <cell r="BA1187">
            <v>0</v>
          </cell>
        </row>
        <row r="1188">
          <cell r="BA1188">
            <v>0</v>
          </cell>
        </row>
        <row r="1189">
          <cell r="BA1189">
            <v>0</v>
          </cell>
        </row>
        <row r="1190">
          <cell r="BA1190">
            <v>0</v>
          </cell>
        </row>
        <row r="1191">
          <cell r="BA1191">
            <v>0</v>
          </cell>
        </row>
        <row r="1192">
          <cell r="BA1192">
            <v>0</v>
          </cell>
        </row>
        <row r="1193">
          <cell r="BA1193">
            <v>0</v>
          </cell>
        </row>
        <row r="1194">
          <cell r="BA1194">
            <v>0</v>
          </cell>
        </row>
        <row r="1195">
          <cell r="BA1195">
            <v>0</v>
          </cell>
        </row>
        <row r="1196">
          <cell r="BA1196">
            <v>0</v>
          </cell>
        </row>
        <row r="1197">
          <cell r="BA1197">
            <v>0</v>
          </cell>
        </row>
        <row r="1198">
          <cell r="BA1198">
            <v>0</v>
          </cell>
        </row>
        <row r="1199">
          <cell r="BA1199">
            <v>0</v>
          </cell>
        </row>
        <row r="1200">
          <cell r="BA1200">
            <v>0</v>
          </cell>
        </row>
        <row r="1201">
          <cell r="BA1201">
            <v>0</v>
          </cell>
        </row>
        <row r="1202">
          <cell r="BA1202">
            <v>0</v>
          </cell>
        </row>
        <row r="1203">
          <cell r="BA1203">
            <v>0</v>
          </cell>
        </row>
        <row r="1204">
          <cell r="BA1204">
            <v>0</v>
          </cell>
        </row>
        <row r="1205">
          <cell r="BA1205">
            <v>0</v>
          </cell>
        </row>
        <row r="1206">
          <cell r="BA1206">
            <v>0</v>
          </cell>
        </row>
        <row r="1207">
          <cell r="BA1207">
            <v>0</v>
          </cell>
        </row>
        <row r="1208">
          <cell r="BA1208">
            <v>0</v>
          </cell>
        </row>
        <row r="1209">
          <cell r="BA1209">
            <v>0</v>
          </cell>
        </row>
        <row r="1210">
          <cell r="BA1210">
            <v>0</v>
          </cell>
        </row>
        <row r="1211">
          <cell r="BA1211">
            <v>0</v>
          </cell>
        </row>
        <row r="1212">
          <cell r="BA1212">
            <v>0</v>
          </cell>
        </row>
        <row r="1213">
          <cell r="BA1213">
            <v>0</v>
          </cell>
        </row>
        <row r="1214">
          <cell r="BA1214">
            <v>0</v>
          </cell>
        </row>
        <row r="1215">
          <cell r="BA1215">
            <v>0</v>
          </cell>
        </row>
        <row r="1216">
          <cell r="BA1216">
            <v>0</v>
          </cell>
        </row>
        <row r="1217">
          <cell r="BA1217">
            <v>0</v>
          </cell>
        </row>
        <row r="1218">
          <cell r="BA1218">
            <v>0</v>
          </cell>
        </row>
        <row r="1219">
          <cell r="BA1219">
            <v>0</v>
          </cell>
        </row>
        <row r="1220">
          <cell r="BA1220">
            <v>0</v>
          </cell>
        </row>
        <row r="1221">
          <cell r="BA1221">
            <v>0</v>
          </cell>
        </row>
        <row r="1222">
          <cell r="BA1222">
            <v>0</v>
          </cell>
        </row>
        <row r="1223">
          <cell r="BA1223">
            <v>0</v>
          </cell>
        </row>
        <row r="1224">
          <cell r="BA1224">
            <v>0</v>
          </cell>
        </row>
        <row r="1225">
          <cell r="BA1225">
            <v>0</v>
          </cell>
        </row>
        <row r="1226">
          <cell r="BA1226">
            <v>0</v>
          </cell>
        </row>
        <row r="1227">
          <cell r="BA1227">
            <v>0</v>
          </cell>
        </row>
        <row r="1228">
          <cell r="BA1228">
            <v>0</v>
          </cell>
        </row>
        <row r="1229">
          <cell r="BA1229">
            <v>0</v>
          </cell>
        </row>
        <row r="1230">
          <cell r="BA1230">
            <v>0</v>
          </cell>
        </row>
        <row r="1231">
          <cell r="BA1231">
            <v>0</v>
          </cell>
        </row>
        <row r="1232">
          <cell r="BA1232">
            <v>0</v>
          </cell>
        </row>
        <row r="1233">
          <cell r="BA1233">
            <v>0</v>
          </cell>
        </row>
        <row r="1234">
          <cell r="BA1234">
            <v>0</v>
          </cell>
        </row>
        <row r="1235">
          <cell r="BA1235">
            <v>0</v>
          </cell>
        </row>
        <row r="1236">
          <cell r="BA1236">
            <v>0</v>
          </cell>
        </row>
        <row r="1237">
          <cell r="BA1237">
            <v>0</v>
          </cell>
        </row>
        <row r="1238">
          <cell r="BA1238">
            <v>0</v>
          </cell>
        </row>
        <row r="1239">
          <cell r="BA1239">
            <v>0</v>
          </cell>
        </row>
        <row r="1240">
          <cell r="BA1240">
            <v>0</v>
          </cell>
        </row>
        <row r="1241">
          <cell r="BA1241">
            <v>0</v>
          </cell>
        </row>
        <row r="1242">
          <cell r="BA1242">
            <v>0</v>
          </cell>
        </row>
        <row r="1243">
          <cell r="BA1243">
            <v>0</v>
          </cell>
        </row>
        <row r="1244">
          <cell r="BA1244">
            <v>0</v>
          </cell>
        </row>
        <row r="1245">
          <cell r="BA1245">
            <v>0</v>
          </cell>
        </row>
        <row r="1246">
          <cell r="BA1246">
            <v>0</v>
          </cell>
        </row>
        <row r="1247">
          <cell r="BA1247">
            <v>0</v>
          </cell>
        </row>
        <row r="1248">
          <cell r="BA1248">
            <v>0</v>
          </cell>
        </row>
        <row r="1249">
          <cell r="BA1249">
            <v>0</v>
          </cell>
        </row>
        <row r="1250">
          <cell r="BA1250">
            <v>0</v>
          </cell>
        </row>
        <row r="1251">
          <cell r="BA1251">
            <v>0</v>
          </cell>
        </row>
        <row r="1252">
          <cell r="BA1252">
            <v>0</v>
          </cell>
        </row>
        <row r="1253">
          <cell r="BA1253">
            <v>0</v>
          </cell>
        </row>
        <row r="1254">
          <cell r="BA1254">
            <v>0</v>
          </cell>
        </row>
        <row r="1255">
          <cell r="BA1255">
            <v>0</v>
          </cell>
        </row>
        <row r="1256">
          <cell r="BA1256">
            <v>0</v>
          </cell>
        </row>
        <row r="1257">
          <cell r="BA1257">
            <v>0</v>
          </cell>
        </row>
        <row r="1258">
          <cell r="BA1258">
            <v>0</v>
          </cell>
        </row>
        <row r="1259">
          <cell r="BA1259">
            <v>0</v>
          </cell>
        </row>
        <row r="1260">
          <cell r="BA1260">
            <v>0</v>
          </cell>
        </row>
        <row r="1261">
          <cell r="BA1261">
            <v>0</v>
          </cell>
        </row>
        <row r="1262">
          <cell r="BA1262">
            <v>0</v>
          </cell>
        </row>
        <row r="1263">
          <cell r="BA1263">
            <v>0</v>
          </cell>
        </row>
        <row r="1264">
          <cell r="BA1264">
            <v>0</v>
          </cell>
        </row>
        <row r="1265">
          <cell r="BA1265">
            <v>0</v>
          </cell>
        </row>
        <row r="1266">
          <cell r="BA1266">
            <v>0</v>
          </cell>
        </row>
        <row r="1267">
          <cell r="BA1267">
            <v>0</v>
          </cell>
        </row>
        <row r="1268">
          <cell r="BA1268">
            <v>0</v>
          </cell>
        </row>
        <row r="1269">
          <cell r="BA1269">
            <v>0</v>
          </cell>
        </row>
        <row r="1270">
          <cell r="BA1270">
            <v>0</v>
          </cell>
        </row>
        <row r="1271">
          <cell r="BA1271">
            <v>0</v>
          </cell>
        </row>
        <row r="1272">
          <cell r="BA1272">
            <v>0</v>
          </cell>
        </row>
        <row r="1273">
          <cell r="BA1273">
            <v>0</v>
          </cell>
        </row>
        <row r="1274">
          <cell r="BA1274">
            <v>0</v>
          </cell>
        </row>
        <row r="1275">
          <cell r="BA1275">
            <v>0</v>
          </cell>
        </row>
        <row r="1276">
          <cell r="BA1276">
            <v>0</v>
          </cell>
        </row>
        <row r="1277">
          <cell r="BA1277">
            <v>0</v>
          </cell>
        </row>
        <row r="1278">
          <cell r="BA1278">
            <v>0</v>
          </cell>
        </row>
        <row r="1279">
          <cell r="BA1279">
            <v>0</v>
          </cell>
        </row>
        <row r="1280">
          <cell r="BA1280">
            <v>0</v>
          </cell>
        </row>
        <row r="1281">
          <cell r="BA1281">
            <v>0</v>
          </cell>
        </row>
        <row r="1282">
          <cell r="BA1282">
            <v>0</v>
          </cell>
        </row>
        <row r="1283">
          <cell r="BA1283">
            <v>0</v>
          </cell>
        </row>
        <row r="1284">
          <cell r="BA1284">
            <v>0</v>
          </cell>
        </row>
        <row r="1285">
          <cell r="BA1285">
            <v>0</v>
          </cell>
        </row>
        <row r="1286">
          <cell r="BA1286">
            <v>0</v>
          </cell>
        </row>
        <row r="1287">
          <cell r="BA1287">
            <v>0</v>
          </cell>
        </row>
        <row r="1288">
          <cell r="BA1288">
            <v>0</v>
          </cell>
        </row>
        <row r="1289">
          <cell r="BA1289">
            <v>0</v>
          </cell>
        </row>
        <row r="1290">
          <cell r="BA1290">
            <v>0</v>
          </cell>
        </row>
        <row r="1291">
          <cell r="BA1291">
            <v>0</v>
          </cell>
        </row>
        <row r="1292">
          <cell r="BA1292">
            <v>0</v>
          </cell>
        </row>
        <row r="1293">
          <cell r="BA1293">
            <v>0</v>
          </cell>
        </row>
        <row r="1294">
          <cell r="BA1294">
            <v>0</v>
          </cell>
        </row>
        <row r="1295">
          <cell r="BA1295">
            <v>0</v>
          </cell>
        </row>
        <row r="1296">
          <cell r="BA1296">
            <v>0</v>
          </cell>
        </row>
        <row r="1297">
          <cell r="BA1297">
            <v>0</v>
          </cell>
        </row>
        <row r="1298">
          <cell r="BA1298">
            <v>0</v>
          </cell>
        </row>
        <row r="1299">
          <cell r="BA1299">
            <v>0</v>
          </cell>
        </row>
        <row r="1300">
          <cell r="BA1300">
            <v>0</v>
          </cell>
        </row>
        <row r="1301">
          <cell r="BA1301">
            <v>0</v>
          </cell>
        </row>
        <row r="1302">
          <cell r="BA1302">
            <v>0</v>
          </cell>
        </row>
        <row r="1303">
          <cell r="BA1303">
            <v>0</v>
          </cell>
        </row>
        <row r="1304">
          <cell r="BA1304">
            <v>0</v>
          </cell>
        </row>
        <row r="1305">
          <cell r="BA1305">
            <v>0</v>
          </cell>
        </row>
        <row r="1306">
          <cell r="BA1306">
            <v>0</v>
          </cell>
        </row>
        <row r="1307">
          <cell r="BA1307">
            <v>0</v>
          </cell>
        </row>
        <row r="1308">
          <cell r="BA1308">
            <v>0</v>
          </cell>
        </row>
        <row r="1309">
          <cell r="BA1309">
            <v>0</v>
          </cell>
        </row>
        <row r="1310">
          <cell r="BA1310">
            <v>0</v>
          </cell>
        </row>
        <row r="1311">
          <cell r="BA1311">
            <v>0</v>
          </cell>
        </row>
        <row r="1312">
          <cell r="BA1312">
            <v>0</v>
          </cell>
        </row>
        <row r="1313">
          <cell r="BA1313">
            <v>0</v>
          </cell>
        </row>
        <row r="1314">
          <cell r="BA1314">
            <v>0</v>
          </cell>
        </row>
        <row r="1315">
          <cell r="BA1315">
            <v>0</v>
          </cell>
        </row>
        <row r="1316">
          <cell r="BA1316">
            <v>0</v>
          </cell>
        </row>
        <row r="1317">
          <cell r="BA1317">
            <v>0</v>
          </cell>
        </row>
        <row r="1318">
          <cell r="BA1318">
            <v>0</v>
          </cell>
        </row>
        <row r="1319">
          <cell r="BA1319">
            <v>0</v>
          </cell>
        </row>
        <row r="1320">
          <cell r="BA1320">
            <v>0</v>
          </cell>
        </row>
        <row r="1321">
          <cell r="BA1321">
            <v>0</v>
          </cell>
        </row>
        <row r="1322">
          <cell r="BA1322">
            <v>0</v>
          </cell>
        </row>
        <row r="1323">
          <cell r="BA1323">
            <v>0</v>
          </cell>
        </row>
        <row r="1324">
          <cell r="BA1324">
            <v>0</v>
          </cell>
        </row>
        <row r="1325">
          <cell r="BA1325">
            <v>0</v>
          </cell>
        </row>
        <row r="1326">
          <cell r="BA1326">
            <v>0</v>
          </cell>
        </row>
        <row r="1327">
          <cell r="BA1327">
            <v>0</v>
          </cell>
        </row>
        <row r="1328">
          <cell r="BA1328">
            <v>0</v>
          </cell>
        </row>
        <row r="1329">
          <cell r="BA1329">
            <v>0</v>
          </cell>
        </row>
        <row r="1330">
          <cell r="BA1330">
            <v>0</v>
          </cell>
        </row>
        <row r="1331">
          <cell r="BA1331">
            <v>0</v>
          </cell>
        </row>
        <row r="1332">
          <cell r="BA1332">
            <v>0</v>
          </cell>
        </row>
        <row r="1333">
          <cell r="BA1333">
            <v>0</v>
          </cell>
        </row>
        <row r="1334">
          <cell r="BA1334">
            <v>0</v>
          </cell>
        </row>
        <row r="1335">
          <cell r="BA1335">
            <v>0</v>
          </cell>
        </row>
        <row r="1336">
          <cell r="BA1336">
            <v>0</v>
          </cell>
        </row>
        <row r="1337">
          <cell r="BA1337">
            <v>0</v>
          </cell>
        </row>
        <row r="1338">
          <cell r="BA1338">
            <v>0</v>
          </cell>
        </row>
        <row r="1339">
          <cell r="BA1339">
            <v>0</v>
          </cell>
        </row>
        <row r="1340">
          <cell r="BA1340">
            <v>0</v>
          </cell>
        </row>
        <row r="1341">
          <cell r="BA1341">
            <v>0</v>
          </cell>
        </row>
        <row r="1342">
          <cell r="BA1342">
            <v>0</v>
          </cell>
        </row>
        <row r="1343">
          <cell r="BA1343">
            <v>0</v>
          </cell>
        </row>
        <row r="1344">
          <cell r="BA1344">
            <v>0</v>
          </cell>
        </row>
        <row r="1345">
          <cell r="BA1345">
            <v>0</v>
          </cell>
        </row>
        <row r="1346">
          <cell r="BA1346">
            <v>0</v>
          </cell>
        </row>
        <row r="1347">
          <cell r="BA1347">
            <v>0</v>
          </cell>
        </row>
        <row r="1348">
          <cell r="BA1348">
            <v>0</v>
          </cell>
        </row>
        <row r="1349">
          <cell r="BA1349">
            <v>0</v>
          </cell>
        </row>
        <row r="1350">
          <cell r="BA1350">
            <v>0</v>
          </cell>
        </row>
        <row r="1351">
          <cell r="BA1351">
            <v>0</v>
          </cell>
        </row>
        <row r="1352">
          <cell r="BA1352">
            <v>0</v>
          </cell>
        </row>
        <row r="1353">
          <cell r="BA1353">
            <v>0</v>
          </cell>
        </row>
        <row r="1354">
          <cell r="BA1354">
            <v>0</v>
          </cell>
        </row>
        <row r="1355">
          <cell r="BA1355">
            <v>0</v>
          </cell>
        </row>
        <row r="1356">
          <cell r="BA1356">
            <v>0</v>
          </cell>
        </row>
        <row r="1357">
          <cell r="BA1357">
            <v>0</v>
          </cell>
        </row>
        <row r="1358">
          <cell r="BA1358">
            <v>0</v>
          </cell>
        </row>
        <row r="1359">
          <cell r="BA1359">
            <v>0</v>
          </cell>
        </row>
        <row r="1360">
          <cell r="BA1360">
            <v>0</v>
          </cell>
        </row>
        <row r="1361">
          <cell r="BA1361">
            <v>0</v>
          </cell>
        </row>
        <row r="1362">
          <cell r="BA1362">
            <v>0</v>
          </cell>
        </row>
        <row r="1363">
          <cell r="BA1363">
            <v>0</v>
          </cell>
        </row>
        <row r="1364">
          <cell r="BA1364">
            <v>0</v>
          </cell>
        </row>
        <row r="1365">
          <cell r="BA1365">
            <v>0</v>
          </cell>
        </row>
        <row r="1366">
          <cell r="BA1366">
            <v>0</v>
          </cell>
        </row>
        <row r="1367">
          <cell r="BA1367">
            <v>0</v>
          </cell>
        </row>
        <row r="1368">
          <cell r="BA1368">
            <v>0</v>
          </cell>
        </row>
        <row r="1369">
          <cell r="BA1369">
            <v>0</v>
          </cell>
        </row>
        <row r="1370">
          <cell r="BA1370">
            <v>0</v>
          </cell>
        </row>
        <row r="1371">
          <cell r="BA1371">
            <v>0</v>
          </cell>
        </row>
        <row r="1372">
          <cell r="BA1372">
            <v>0</v>
          </cell>
        </row>
        <row r="1373">
          <cell r="BA1373">
            <v>0</v>
          </cell>
        </row>
        <row r="1374">
          <cell r="BA1374">
            <v>0</v>
          </cell>
        </row>
        <row r="1375">
          <cell r="BA1375">
            <v>0</v>
          </cell>
        </row>
        <row r="1376">
          <cell r="BA1376">
            <v>0</v>
          </cell>
        </row>
        <row r="1377">
          <cell r="BA1377">
            <v>0</v>
          </cell>
        </row>
        <row r="1378">
          <cell r="BA1378">
            <v>0</v>
          </cell>
        </row>
        <row r="1379">
          <cell r="BA1379">
            <v>0</v>
          </cell>
        </row>
        <row r="1380">
          <cell r="BA1380">
            <v>0</v>
          </cell>
        </row>
        <row r="1381">
          <cell r="BA1381">
            <v>0</v>
          </cell>
        </row>
        <row r="1382">
          <cell r="BA1382">
            <v>0</v>
          </cell>
        </row>
        <row r="1383">
          <cell r="BA1383">
            <v>0</v>
          </cell>
        </row>
        <row r="1384">
          <cell r="BA1384">
            <v>0</v>
          </cell>
        </row>
        <row r="1385">
          <cell r="BA1385">
            <v>0</v>
          </cell>
        </row>
        <row r="1386">
          <cell r="BA1386">
            <v>0</v>
          </cell>
        </row>
        <row r="1387">
          <cell r="BA1387">
            <v>0</v>
          </cell>
        </row>
        <row r="1388">
          <cell r="BA1388">
            <v>0</v>
          </cell>
        </row>
        <row r="1389">
          <cell r="BA1389">
            <v>0</v>
          </cell>
        </row>
        <row r="1390">
          <cell r="BA1390">
            <v>0</v>
          </cell>
        </row>
        <row r="1391">
          <cell r="BA1391">
            <v>0</v>
          </cell>
        </row>
        <row r="1392">
          <cell r="BA1392">
            <v>0</v>
          </cell>
        </row>
        <row r="1393">
          <cell r="BA1393">
            <v>0</v>
          </cell>
        </row>
        <row r="1394">
          <cell r="BA1394">
            <v>0</v>
          </cell>
        </row>
        <row r="1395">
          <cell r="BA1395">
            <v>0</v>
          </cell>
        </row>
        <row r="1396">
          <cell r="BA1396">
            <v>0</v>
          </cell>
        </row>
        <row r="1397">
          <cell r="BA1397">
            <v>0</v>
          </cell>
        </row>
        <row r="1398">
          <cell r="BA1398">
            <v>0</v>
          </cell>
        </row>
        <row r="1399">
          <cell r="BA1399">
            <v>0</v>
          </cell>
        </row>
        <row r="1400">
          <cell r="BA1400">
            <v>0</v>
          </cell>
        </row>
        <row r="1401">
          <cell r="BA1401">
            <v>0</v>
          </cell>
        </row>
        <row r="1402">
          <cell r="BA1402">
            <v>0</v>
          </cell>
        </row>
        <row r="1403">
          <cell r="BA1403">
            <v>0</v>
          </cell>
        </row>
        <row r="1404">
          <cell r="BA1404">
            <v>0</v>
          </cell>
        </row>
        <row r="1405">
          <cell r="BA1405">
            <v>0</v>
          </cell>
        </row>
        <row r="1406">
          <cell r="BA1406">
            <v>0</v>
          </cell>
        </row>
        <row r="1407">
          <cell r="BA1407">
            <v>0</v>
          </cell>
        </row>
        <row r="1408">
          <cell r="BA1408">
            <v>0</v>
          </cell>
        </row>
        <row r="1409">
          <cell r="BA1409">
            <v>0</v>
          </cell>
        </row>
        <row r="1410">
          <cell r="BA1410">
            <v>0</v>
          </cell>
        </row>
        <row r="1411">
          <cell r="BA1411">
            <v>0</v>
          </cell>
        </row>
        <row r="1412">
          <cell r="BA1412">
            <v>0</v>
          </cell>
        </row>
        <row r="1413">
          <cell r="BA1413">
            <v>0</v>
          </cell>
        </row>
        <row r="1414">
          <cell r="BA1414">
            <v>0</v>
          </cell>
        </row>
        <row r="1415">
          <cell r="BA1415">
            <v>0</v>
          </cell>
        </row>
        <row r="1416">
          <cell r="BA1416">
            <v>0</v>
          </cell>
        </row>
        <row r="1417">
          <cell r="BA1417">
            <v>0</v>
          </cell>
        </row>
        <row r="1418">
          <cell r="BA1418">
            <v>0</v>
          </cell>
        </row>
        <row r="1419">
          <cell r="BA1419">
            <v>0</v>
          </cell>
        </row>
        <row r="1420">
          <cell r="BA1420">
            <v>0</v>
          </cell>
        </row>
        <row r="1421">
          <cell r="BA1421">
            <v>0</v>
          </cell>
        </row>
        <row r="1422">
          <cell r="BA1422">
            <v>0</v>
          </cell>
        </row>
        <row r="1423">
          <cell r="BA1423">
            <v>0</v>
          </cell>
        </row>
        <row r="1424">
          <cell r="BA1424">
            <v>0</v>
          </cell>
        </row>
        <row r="2756">
          <cell r="BA2756">
            <v>0</v>
          </cell>
        </row>
        <row r="2757">
          <cell r="BA2757">
            <v>0</v>
          </cell>
        </row>
        <row r="2758">
          <cell r="BA2758">
            <v>0</v>
          </cell>
        </row>
        <row r="2759">
          <cell r="BA2759">
            <v>0</v>
          </cell>
        </row>
        <row r="2760">
          <cell r="BA2760">
            <v>0</v>
          </cell>
        </row>
        <row r="2761">
          <cell r="BA2761">
            <v>0</v>
          </cell>
        </row>
        <row r="2762">
          <cell r="BA2762">
            <v>0</v>
          </cell>
        </row>
        <row r="2763">
          <cell r="BA2763">
            <v>0</v>
          </cell>
        </row>
        <row r="2764">
          <cell r="BA2764">
            <v>0</v>
          </cell>
        </row>
        <row r="2765">
          <cell r="BA2765">
            <v>0</v>
          </cell>
        </row>
        <row r="2766">
          <cell r="BA2766">
            <v>0</v>
          </cell>
        </row>
        <row r="2767">
          <cell r="BA2767">
            <v>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sar Saham"/>
      <sheetName val="likuiditas"/>
      <sheetName val="ihsg kurs market cap"/>
      <sheetName val="MKBD"/>
      <sheetName val="portfolio PE"/>
    </sheetNames>
    <sheetDataSet>
      <sheetData sheetId="0"/>
      <sheetData sheetId="1"/>
      <sheetData sheetId="2">
        <row r="107">
          <cell r="A107">
            <v>41061</v>
          </cell>
          <cell r="E107">
            <v>9390</v>
          </cell>
        </row>
      </sheetData>
      <sheetData sheetId="3"/>
      <sheetData sheetId="4"/>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STER"/>
    </sheetNames>
    <sheetDataSet>
      <sheetData sheetId="0"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0:C13"/>
  <sheetViews>
    <sheetView showGridLines="0" zoomScale="40" zoomScaleNormal="40" workbookViewId="0">
      <selection activeCell="E13" sqref="E13"/>
    </sheetView>
  </sheetViews>
  <sheetFormatPr defaultColWidth="8.81640625" defaultRowHeight="14.5" x14ac:dyDescent="0.35"/>
  <cols>
    <col min="1" max="1" width="4.453125" style="29" customWidth="1"/>
    <col min="2" max="2" width="3.54296875" customWidth="1"/>
    <col min="3" max="3" width="90.453125" customWidth="1"/>
  </cols>
  <sheetData>
    <row r="10" spans="3:3" ht="60" x14ac:dyDescent="0.35">
      <c r="C10" s="35" t="s">
        <v>359</v>
      </c>
    </row>
    <row r="11" spans="3:3" ht="59" x14ac:dyDescent="0.35">
      <c r="C11" s="170" t="s">
        <v>362</v>
      </c>
    </row>
    <row r="12" spans="3:3" x14ac:dyDescent="0.35">
      <c r="C12" s="30"/>
    </row>
    <row r="13" spans="3:3" ht="30" x14ac:dyDescent="0.35">
      <c r="C13" s="35" t="s">
        <v>435</v>
      </c>
    </row>
  </sheetData>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B50"/>
  <sheetViews>
    <sheetView showGridLines="0" showWhiteSpace="0" zoomScaleNormal="100" workbookViewId="0">
      <pane xSplit="2" ySplit="3" topLeftCell="Q4" activePane="bottomRight" state="frozen"/>
      <selection activeCell="B4" sqref="B4"/>
      <selection pane="topRight" activeCell="B4" sqref="B4"/>
      <selection pane="bottomLeft" activeCell="B4" sqref="B4"/>
      <selection pane="bottomRight" activeCell="AB40" sqref="AB40"/>
    </sheetView>
  </sheetViews>
  <sheetFormatPr defaultColWidth="9.1796875" defaultRowHeight="14.5" x14ac:dyDescent="0.35"/>
  <cols>
    <col min="1" max="1" width="2.54296875" style="47" bestFit="1" customWidth="1"/>
    <col min="2" max="2" width="18.90625" style="44" bestFit="1" customWidth="1"/>
    <col min="3" max="3" width="10.26953125" style="44" customWidth="1"/>
    <col min="4" max="4" width="9.54296875" style="44" customWidth="1"/>
    <col min="5" max="5" width="10" style="44" customWidth="1"/>
    <col min="6" max="6" width="9.54296875" style="44" customWidth="1"/>
    <col min="7" max="7" width="9.7265625" style="44" customWidth="1"/>
    <col min="8" max="8" width="9.1796875" style="44"/>
    <col min="9" max="9" width="9.81640625" style="44" customWidth="1"/>
    <col min="10" max="10" width="9.1796875" style="44"/>
    <col min="11" max="12" width="9.54296875" style="44" customWidth="1"/>
    <col min="13" max="13" width="9.7265625" style="44" customWidth="1"/>
    <col min="14" max="14" width="9.1796875" style="44"/>
    <col min="15" max="15" width="10.26953125" style="44" customWidth="1"/>
    <col min="16" max="16" width="10.08984375" style="44" customWidth="1"/>
    <col min="17" max="17" width="9.54296875" style="44" customWidth="1"/>
    <col min="18" max="18" width="9.81640625" style="44" customWidth="1"/>
    <col min="19" max="19" width="11.1796875" style="44" customWidth="1"/>
    <col min="20" max="20" width="9.90625" style="44" customWidth="1"/>
    <col min="21" max="16384" width="9.1796875" style="44"/>
  </cols>
  <sheetData>
    <row r="1" spans="1:28" ht="29.15" customHeight="1" x14ac:dyDescent="0.35">
      <c r="A1" s="263" t="s">
        <v>164</v>
      </c>
      <c r="B1" s="264"/>
      <c r="C1" s="264"/>
      <c r="D1" s="264"/>
      <c r="E1" s="264"/>
      <c r="F1" s="264"/>
      <c r="G1" s="264"/>
      <c r="H1" s="264"/>
      <c r="I1" s="264"/>
      <c r="J1" s="264"/>
      <c r="K1" s="264"/>
      <c r="L1" s="264"/>
      <c r="M1" s="264"/>
      <c r="N1" s="264"/>
      <c r="O1" s="264"/>
      <c r="P1" s="264"/>
      <c r="Q1" s="264"/>
      <c r="R1" s="264"/>
      <c r="S1" s="264"/>
      <c r="T1" s="264"/>
      <c r="U1" s="264"/>
      <c r="V1" s="264"/>
      <c r="W1" s="264"/>
      <c r="X1" s="264"/>
      <c r="Y1" s="264"/>
      <c r="Z1" s="264"/>
      <c r="AA1" s="264"/>
      <c r="AB1" s="264"/>
    </row>
    <row r="2" spans="1:28" x14ac:dyDescent="0.35">
      <c r="A2" s="271" t="s">
        <v>3</v>
      </c>
      <c r="B2" s="271"/>
      <c r="C2" s="267">
        <v>45231</v>
      </c>
      <c r="D2" s="268"/>
      <c r="E2" s="267">
        <v>45261</v>
      </c>
      <c r="F2" s="268"/>
      <c r="G2" s="267">
        <v>45292</v>
      </c>
      <c r="H2" s="268"/>
      <c r="I2" s="267">
        <v>45323</v>
      </c>
      <c r="J2" s="268"/>
      <c r="K2" s="267">
        <v>45352</v>
      </c>
      <c r="L2" s="268"/>
      <c r="M2" s="267">
        <v>45383</v>
      </c>
      <c r="N2" s="268"/>
      <c r="O2" s="267">
        <v>45413</v>
      </c>
      <c r="P2" s="268"/>
      <c r="Q2" s="267">
        <v>45444</v>
      </c>
      <c r="R2" s="268"/>
      <c r="S2" s="267">
        <v>45474</v>
      </c>
      <c r="T2" s="268"/>
      <c r="U2" s="267">
        <v>45505</v>
      </c>
      <c r="V2" s="268"/>
      <c r="W2" s="267">
        <v>45536</v>
      </c>
      <c r="X2" s="268"/>
      <c r="Y2" s="267">
        <v>45566</v>
      </c>
      <c r="Z2" s="268"/>
      <c r="AA2" s="267">
        <v>45597</v>
      </c>
      <c r="AB2" s="268"/>
    </row>
    <row r="3" spans="1:28" ht="45" x14ac:dyDescent="0.35">
      <c r="A3" s="272"/>
      <c r="B3" s="272"/>
      <c r="C3" s="39" t="s">
        <v>203</v>
      </c>
      <c r="D3" s="39" t="s">
        <v>138</v>
      </c>
      <c r="E3" s="39" t="s">
        <v>203</v>
      </c>
      <c r="F3" s="39" t="s">
        <v>138</v>
      </c>
      <c r="G3" s="39" t="s">
        <v>203</v>
      </c>
      <c r="H3" s="39" t="s">
        <v>138</v>
      </c>
      <c r="I3" s="39" t="s">
        <v>203</v>
      </c>
      <c r="J3" s="39" t="s">
        <v>138</v>
      </c>
      <c r="K3" s="39" t="s">
        <v>203</v>
      </c>
      <c r="L3" s="39" t="s">
        <v>138</v>
      </c>
      <c r="M3" s="39" t="s">
        <v>203</v>
      </c>
      <c r="N3" s="39" t="s">
        <v>138</v>
      </c>
      <c r="O3" s="39" t="s">
        <v>203</v>
      </c>
      <c r="P3" s="39" t="s">
        <v>138</v>
      </c>
      <c r="Q3" s="39" t="s">
        <v>203</v>
      </c>
      <c r="R3" s="39" t="s">
        <v>138</v>
      </c>
      <c r="S3" s="39" t="s">
        <v>203</v>
      </c>
      <c r="T3" s="39" t="s">
        <v>138</v>
      </c>
      <c r="U3" s="39" t="s">
        <v>203</v>
      </c>
      <c r="V3" s="39" t="s">
        <v>138</v>
      </c>
      <c r="W3" s="39" t="s">
        <v>203</v>
      </c>
      <c r="X3" s="39" t="s">
        <v>138</v>
      </c>
      <c r="Y3" s="39" t="s">
        <v>203</v>
      </c>
      <c r="Z3" s="39" t="s">
        <v>138</v>
      </c>
      <c r="AA3" s="39" t="s">
        <v>203</v>
      </c>
      <c r="AB3" s="39" t="s">
        <v>138</v>
      </c>
    </row>
    <row r="4" spans="1:28" s="45" customFormat="1" x14ac:dyDescent="0.35">
      <c r="A4" s="42" t="s">
        <v>27</v>
      </c>
      <c r="C4" s="60">
        <v>4384092</v>
      </c>
      <c r="D4" s="61">
        <v>17533.497448132999</v>
      </c>
      <c r="E4" s="145">
        <v>4633042</v>
      </c>
      <c r="F4" s="142">
        <v>18130.322086366999</v>
      </c>
      <c r="G4" s="145">
        <v>4918634</v>
      </c>
      <c r="H4" s="142">
        <v>17386.538871117998</v>
      </c>
      <c r="I4" s="145">
        <v>4437485</v>
      </c>
      <c r="J4" s="142">
        <v>16281.974887357999</v>
      </c>
      <c r="K4" s="145">
        <v>4573663</v>
      </c>
      <c r="L4" s="142">
        <v>17952.548115307</v>
      </c>
      <c r="M4" s="145">
        <v>4615533</v>
      </c>
      <c r="N4" s="142">
        <v>17025.010366319999</v>
      </c>
      <c r="O4" s="145">
        <v>5148787</v>
      </c>
      <c r="P4" s="142">
        <v>19360.149373942</v>
      </c>
      <c r="Q4" s="145">
        <v>4913942</v>
      </c>
      <c r="R4" s="142">
        <v>18860.558047596998</v>
      </c>
      <c r="S4" s="145">
        <v>5380477</v>
      </c>
      <c r="T4" s="142">
        <v>20594.863511610001</v>
      </c>
      <c r="U4" s="145">
        <v>5865362</v>
      </c>
      <c r="V4" s="142">
        <v>20878.950100620001</v>
      </c>
      <c r="W4" s="145">
        <v>6149730</v>
      </c>
      <c r="X4" s="142">
        <v>20985.531690307998</v>
      </c>
      <c r="Y4" s="145">
        <v>7182300</v>
      </c>
      <c r="Z4" s="142">
        <v>21302.984401817001</v>
      </c>
      <c r="AA4" s="145">
        <v>6662126</v>
      </c>
      <c r="AB4" s="142">
        <v>20612.79651299</v>
      </c>
    </row>
    <row r="5" spans="1:28" x14ac:dyDescent="0.35">
      <c r="A5" s="7"/>
      <c r="B5" s="1" t="s">
        <v>28</v>
      </c>
      <c r="C5" s="53">
        <v>52742</v>
      </c>
      <c r="D5" s="54">
        <v>355.90024261000002</v>
      </c>
      <c r="E5" s="146">
        <v>58026</v>
      </c>
      <c r="F5" s="143">
        <v>372.69859533099998</v>
      </c>
      <c r="G5" s="146">
        <v>96716</v>
      </c>
      <c r="H5" s="143">
        <v>346.03283589900002</v>
      </c>
      <c r="I5" s="146">
        <v>88177</v>
      </c>
      <c r="J5" s="143">
        <v>364.69125107100001</v>
      </c>
      <c r="K5" s="146">
        <v>79289</v>
      </c>
      <c r="L5" s="143">
        <v>573.45288242100003</v>
      </c>
      <c r="M5" s="146">
        <v>79585</v>
      </c>
      <c r="N5" s="143">
        <v>664.01121885199996</v>
      </c>
      <c r="O5" s="146">
        <v>82768</v>
      </c>
      <c r="P5" s="143">
        <v>706.19780394899999</v>
      </c>
      <c r="Q5" s="146">
        <v>58225</v>
      </c>
      <c r="R5" s="143">
        <v>625.20982399000002</v>
      </c>
      <c r="S5" s="146">
        <v>56031</v>
      </c>
      <c r="T5" s="143">
        <v>702.27393249500005</v>
      </c>
      <c r="U5" s="146">
        <v>65250</v>
      </c>
      <c r="V5" s="143">
        <v>539.49375738200001</v>
      </c>
      <c r="W5" s="146">
        <v>68619</v>
      </c>
      <c r="X5" s="143">
        <v>618.48628107100001</v>
      </c>
      <c r="Y5" s="146">
        <v>95392</v>
      </c>
      <c r="Z5" s="143">
        <v>644.06725696000001</v>
      </c>
      <c r="AA5" s="146">
        <v>69659</v>
      </c>
      <c r="AB5" s="143">
        <v>522.46546568999997</v>
      </c>
    </row>
    <row r="6" spans="1:28" x14ac:dyDescent="0.35">
      <c r="A6" s="7"/>
      <c r="B6" s="1" t="s">
        <v>29</v>
      </c>
      <c r="C6" s="53">
        <v>4107960</v>
      </c>
      <c r="D6" s="54">
        <v>15793.823523997</v>
      </c>
      <c r="E6" s="146">
        <v>4335419</v>
      </c>
      <c r="F6" s="143">
        <v>16149.726421272</v>
      </c>
      <c r="G6" s="146">
        <v>4446405</v>
      </c>
      <c r="H6" s="143">
        <v>15491.117544073</v>
      </c>
      <c r="I6" s="146">
        <v>4024770</v>
      </c>
      <c r="J6" s="143">
        <v>14926.405219591999</v>
      </c>
      <c r="K6" s="146">
        <v>4169761</v>
      </c>
      <c r="L6" s="143">
        <v>16329.098251885</v>
      </c>
      <c r="M6" s="146">
        <v>4236428</v>
      </c>
      <c r="N6" s="143">
        <v>15455.140341552</v>
      </c>
      <c r="O6" s="146">
        <v>4793254</v>
      </c>
      <c r="P6" s="143">
        <v>17725.561876594002</v>
      </c>
      <c r="Q6" s="146">
        <v>4678821</v>
      </c>
      <c r="R6" s="143">
        <v>17526.075505125998</v>
      </c>
      <c r="S6" s="146">
        <v>5148637</v>
      </c>
      <c r="T6" s="143">
        <v>19079.617415920999</v>
      </c>
      <c r="U6" s="146">
        <v>5601952</v>
      </c>
      <c r="V6" s="143">
        <v>19563.401535894001</v>
      </c>
      <c r="W6" s="146">
        <v>5819568</v>
      </c>
      <c r="X6" s="143">
        <v>19666.199690463</v>
      </c>
      <c r="Y6" s="146">
        <v>6733663</v>
      </c>
      <c r="Z6" s="143">
        <v>19950.161551244</v>
      </c>
      <c r="AA6" s="146">
        <v>6285672</v>
      </c>
      <c r="AB6" s="143">
        <v>19468.772916066999</v>
      </c>
    </row>
    <row r="7" spans="1:28" x14ac:dyDescent="0.35">
      <c r="A7" s="7"/>
      <c r="B7" s="1" t="s">
        <v>30</v>
      </c>
      <c r="C7" s="53">
        <v>86457</v>
      </c>
      <c r="D7" s="54">
        <v>761.58241530999999</v>
      </c>
      <c r="E7" s="146">
        <v>93732</v>
      </c>
      <c r="F7" s="143">
        <v>1054.5493035760001</v>
      </c>
      <c r="G7" s="146">
        <v>162512</v>
      </c>
      <c r="H7" s="143">
        <v>885.36416752000002</v>
      </c>
      <c r="I7" s="146">
        <v>137229</v>
      </c>
      <c r="J7" s="143">
        <v>406.33795364399998</v>
      </c>
      <c r="K7" s="146">
        <v>128623</v>
      </c>
      <c r="L7" s="143">
        <v>345.93364960999997</v>
      </c>
      <c r="M7" s="146">
        <v>134656</v>
      </c>
      <c r="N7" s="143">
        <v>352.15479091899999</v>
      </c>
      <c r="O7" s="146">
        <v>141459</v>
      </c>
      <c r="P7" s="143">
        <v>383.89319623799997</v>
      </c>
      <c r="Q7" s="146">
        <v>95176</v>
      </c>
      <c r="R7" s="143">
        <v>323.80668979500001</v>
      </c>
      <c r="S7" s="146">
        <v>85818</v>
      </c>
      <c r="T7" s="143">
        <v>352.80862394600001</v>
      </c>
      <c r="U7" s="146">
        <v>104503</v>
      </c>
      <c r="V7" s="143">
        <v>354.33146912699999</v>
      </c>
      <c r="W7" s="146">
        <v>121473</v>
      </c>
      <c r="X7" s="143">
        <v>291.03866708100003</v>
      </c>
      <c r="Y7" s="146">
        <v>189445</v>
      </c>
      <c r="Z7" s="143">
        <v>336.46096582799998</v>
      </c>
      <c r="AA7" s="146">
        <v>147929</v>
      </c>
      <c r="AB7" s="143">
        <v>283.88851693999999</v>
      </c>
    </row>
    <row r="8" spans="1:28" x14ac:dyDescent="0.35">
      <c r="A8" s="7"/>
      <c r="B8" s="1" t="s">
        <v>31</v>
      </c>
      <c r="C8" s="53">
        <v>34354</v>
      </c>
      <c r="D8" s="54">
        <v>94.589481945000003</v>
      </c>
      <c r="E8" s="146">
        <v>35791</v>
      </c>
      <c r="F8" s="143">
        <v>88.778303081000004</v>
      </c>
      <c r="G8" s="146">
        <v>52963</v>
      </c>
      <c r="H8" s="143">
        <v>89.744022014999999</v>
      </c>
      <c r="I8" s="146">
        <v>47343</v>
      </c>
      <c r="J8" s="143">
        <v>90.193482637000002</v>
      </c>
      <c r="K8" s="146">
        <v>42199</v>
      </c>
      <c r="L8" s="143">
        <v>98.986417552999995</v>
      </c>
      <c r="M8" s="146">
        <v>42260</v>
      </c>
      <c r="N8" s="143">
        <v>90.807509658000001</v>
      </c>
      <c r="O8" s="146">
        <v>30788</v>
      </c>
      <c r="P8" s="143">
        <v>105.93495175699999</v>
      </c>
      <c r="Q8" s="146">
        <v>23690</v>
      </c>
      <c r="R8" s="143">
        <v>86.942209852999994</v>
      </c>
      <c r="S8" s="146">
        <v>25169</v>
      </c>
      <c r="T8" s="143">
        <v>89.231017242999997</v>
      </c>
      <c r="U8" s="146">
        <v>25750</v>
      </c>
      <c r="V8" s="143">
        <v>85.873651758999998</v>
      </c>
      <c r="W8" s="146">
        <v>46799</v>
      </c>
      <c r="X8" s="143">
        <v>95.471002565999996</v>
      </c>
      <c r="Y8" s="146">
        <v>57373</v>
      </c>
      <c r="Z8" s="143">
        <v>81.865999337999995</v>
      </c>
      <c r="AA8" s="146">
        <v>68331</v>
      </c>
      <c r="AB8" s="143">
        <v>72.460044757999995</v>
      </c>
    </row>
    <row r="9" spans="1:28" x14ac:dyDescent="0.35">
      <c r="A9" s="7"/>
      <c r="B9" s="1" t="s">
        <v>32</v>
      </c>
      <c r="C9" s="53">
        <v>6822</v>
      </c>
      <c r="D9" s="54">
        <v>18.558719752999998</v>
      </c>
      <c r="E9" s="146">
        <v>8294</v>
      </c>
      <c r="F9" s="143">
        <v>18.975451590999999</v>
      </c>
      <c r="G9" s="146">
        <v>11965</v>
      </c>
      <c r="H9" s="143">
        <v>15.656230807</v>
      </c>
      <c r="I9" s="146">
        <v>10671</v>
      </c>
      <c r="J9" s="143">
        <v>17.044539856</v>
      </c>
      <c r="K9" s="146">
        <v>9711</v>
      </c>
      <c r="L9" s="143">
        <v>19.379843177000001</v>
      </c>
      <c r="M9" s="146">
        <v>8957</v>
      </c>
      <c r="N9" s="143">
        <v>18.339945953000001</v>
      </c>
      <c r="O9" s="146">
        <v>8221</v>
      </c>
      <c r="P9" s="143">
        <v>17.571138373</v>
      </c>
      <c r="Q9" s="146">
        <v>6495</v>
      </c>
      <c r="R9" s="143">
        <v>16.531472081</v>
      </c>
      <c r="S9" s="146">
        <v>6977</v>
      </c>
      <c r="T9" s="143">
        <v>15.16582228</v>
      </c>
      <c r="U9" s="146">
        <v>8506</v>
      </c>
      <c r="V9" s="143">
        <v>14.152285557000001</v>
      </c>
      <c r="W9" s="146">
        <v>8934</v>
      </c>
      <c r="X9" s="143">
        <v>13.183861679</v>
      </c>
      <c r="Y9" s="146">
        <v>10783</v>
      </c>
      <c r="Z9" s="143">
        <v>13.330997667</v>
      </c>
      <c r="AA9" s="146">
        <v>8325</v>
      </c>
      <c r="AB9" s="143">
        <v>11.207069885999999</v>
      </c>
    </row>
    <row r="10" spans="1:28" x14ac:dyDescent="0.35">
      <c r="A10" s="7"/>
      <c r="B10" s="1" t="s">
        <v>33</v>
      </c>
      <c r="C10" s="53">
        <v>95757</v>
      </c>
      <c r="D10" s="54">
        <v>509.04306451799999</v>
      </c>
      <c r="E10" s="146">
        <v>101780</v>
      </c>
      <c r="F10" s="143">
        <v>445.59401151600002</v>
      </c>
      <c r="G10" s="146">
        <v>148073</v>
      </c>
      <c r="H10" s="143">
        <v>558.62407080399998</v>
      </c>
      <c r="I10" s="146">
        <v>129295</v>
      </c>
      <c r="J10" s="143">
        <v>477.302440558</v>
      </c>
      <c r="K10" s="146">
        <v>144080</v>
      </c>
      <c r="L10" s="143">
        <v>585.697070661</v>
      </c>
      <c r="M10" s="146">
        <v>113647</v>
      </c>
      <c r="N10" s="143">
        <v>444.556559386</v>
      </c>
      <c r="O10" s="146">
        <v>92297</v>
      </c>
      <c r="P10" s="143">
        <v>420.99040703100002</v>
      </c>
      <c r="Q10" s="146">
        <v>51535</v>
      </c>
      <c r="R10" s="143">
        <v>281.992346752</v>
      </c>
      <c r="S10" s="146">
        <v>57845</v>
      </c>
      <c r="T10" s="143">
        <v>355.76669972500002</v>
      </c>
      <c r="U10" s="146">
        <v>59401</v>
      </c>
      <c r="V10" s="143">
        <v>321.69740090099998</v>
      </c>
      <c r="W10" s="146">
        <v>84337</v>
      </c>
      <c r="X10" s="143">
        <v>301.15218744800001</v>
      </c>
      <c r="Y10" s="146">
        <v>95644</v>
      </c>
      <c r="Z10" s="143">
        <v>277.09763077999997</v>
      </c>
      <c r="AA10" s="146">
        <v>82210</v>
      </c>
      <c r="AB10" s="143">
        <v>254.00249964899999</v>
      </c>
    </row>
    <row r="11" spans="1:28" x14ac:dyDescent="0.35">
      <c r="A11" s="46" t="s">
        <v>34</v>
      </c>
      <c r="C11" s="60">
        <v>106199</v>
      </c>
      <c r="D11" s="61">
        <v>272.08283145000001</v>
      </c>
      <c r="E11" s="145">
        <v>118736</v>
      </c>
      <c r="F11" s="142">
        <v>236.71467293500001</v>
      </c>
      <c r="G11" s="145">
        <v>167562</v>
      </c>
      <c r="H11" s="142">
        <v>262.52402504499997</v>
      </c>
      <c r="I11" s="145">
        <v>163698</v>
      </c>
      <c r="J11" s="142">
        <v>251.55282947800001</v>
      </c>
      <c r="K11" s="145">
        <v>210978</v>
      </c>
      <c r="L11" s="142">
        <v>271.70240590399999</v>
      </c>
      <c r="M11" s="145">
        <v>217984</v>
      </c>
      <c r="N11" s="142">
        <v>242.00603096699999</v>
      </c>
      <c r="O11" s="145">
        <v>135535</v>
      </c>
      <c r="P11" s="142">
        <v>273.95797752999999</v>
      </c>
      <c r="Q11" s="145">
        <v>88824</v>
      </c>
      <c r="R11" s="142">
        <v>226.482676908</v>
      </c>
      <c r="S11" s="145">
        <v>145973</v>
      </c>
      <c r="T11" s="142">
        <v>302.82472498300001</v>
      </c>
      <c r="U11" s="145">
        <v>103007</v>
      </c>
      <c r="V11" s="142">
        <v>234.358440172</v>
      </c>
      <c r="W11" s="145">
        <v>180652</v>
      </c>
      <c r="X11" s="142">
        <v>183.13673348399999</v>
      </c>
      <c r="Y11" s="145">
        <v>214065</v>
      </c>
      <c r="Z11" s="142">
        <v>419.85592025900002</v>
      </c>
      <c r="AA11" s="145">
        <v>230414</v>
      </c>
      <c r="AB11" s="142">
        <v>211.26342403800001</v>
      </c>
    </row>
    <row r="12" spans="1:28" x14ac:dyDescent="0.35">
      <c r="A12" s="7"/>
      <c r="B12" s="1" t="s">
        <v>35</v>
      </c>
      <c r="C12" s="53">
        <v>1274</v>
      </c>
      <c r="D12" s="54">
        <v>2.4964253909999998</v>
      </c>
      <c r="E12" s="146">
        <v>987</v>
      </c>
      <c r="F12" s="143">
        <v>1.314693892</v>
      </c>
      <c r="G12" s="146">
        <v>1308</v>
      </c>
      <c r="H12" s="143">
        <v>1.398978558</v>
      </c>
      <c r="I12" s="146">
        <v>1792</v>
      </c>
      <c r="J12" s="143">
        <v>2.2494768879999998</v>
      </c>
      <c r="K12" s="146">
        <v>1672</v>
      </c>
      <c r="L12" s="143">
        <v>1.775172806</v>
      </c>
      <c r="M12" s="146">
        <v>2070</v>
      </c>
      <c r="N12" s="143">
        <v>1.772412758</v>
      </c>
      <c r="O12" s="146">
        <v>1772</v>
      </c>
      <c r="P12" s="143">
        <v>2.7152937970000002</v>
      </c>
      <c r="Q12" s="146">
        <v>1334</v>
      </c>
      <c r="R12" s="143">
        <v>2.6866099800000001</v>
      </c>
      <c r="S12" s="146">
        <v>1510</v>
      </c>
      <c r="T12" s="143">
        <v>1.630147346</v>
      </c>
      <c r="U12" s="146">
        <v>1048</v>
      </c>
      <c r="V12" s="143">
        <v>1.579225737</v>
      </c>
      <c r="W12" s="146">
        <v>1200</v>
      </c>
      <c r="X12" s="143">
        <v>1.9121993900000001</v>
      </c>
      <c r="Y12" s="146">
        <v>2591</v>
      </c>
      <c r="Z12" s="143">
        <v>2.746690815</v>
      </c>
      <c r="AA12" s="146">
        <v>1088</v>
      </c>
      <c r="AB12" s="143">
        <v>1.9064521560000001</v>
      </c>
    </row>
    <row r="13" spans="1:28" x14ac:dyDescent="0.35">
      <c r="A13" s="7"/>
      <c r="B13" s="1" t="s">
        <v>36</v>
      </c>
      <c r="C13" s="53">
        <v>24027</v>
      </c>
      <c r="D13" s="54">
        <v>41.925498441000002</v>
      </c>
      <c r="E13" s="146">
        <v>26811</v>
      </c>
      <c r="F13" s="143">
        <v>34.272677745000003</v>
      </c>
      <c r="G13" s="146">
        <v>41117</v>
      </c>
      <c r="H13" s="143">
        <v>43.935968463000002</v>
      </c>
      <c r="I13" s="146">
        <v>35681</v>
      </c>
      <c r="J13" s="143">
        <v>40.517675977000003</v>
      </c>
      <c r="K13" s="146">
        <v>41589</v>
      </c>
      <c r="L13" s="143">
        <v>43.203901838</v>
      </c>
      <c r="M13" s="146">
        <v>41358</v>
      </c>
      <c r="N13" s="143">
        <v>41.973331078999998</v>
      </c>
      <c r="O13" s="146">
        <v>30142</v>
      </c>
      <c r="P13" s="143">
        <v>40.608226252000001</v>
      </c>
      <c r="Q13" s="146">
        <v>18860</v>
      </c>
      <c r="R13" s="143">
        <v>35.917753560999998</v>
      </c>
      <c r="S13" s="146">
        <v>20227</v>
      </c>
      <c r="T13" s="143">
        <v>35.899129877</v>
      </c>
      <c r="U13" s="146">
        <v>24117</v>
      </c>
      <c r="V13" s="143">
        <v>40.700190585000001</v>
      </c>
      <c r="W13" s="146">
        <v>32095</v>
      </c>
      <c r="X13" s="143">
        <v>38.488526602</v>
      </c>
      <c r="Y13" s="146">
        <v>44919</v>
      </c>
      <c r="Z13" s="143">
        <v>46.569033957999999</v>
      </c>
      <c r="AA13" s="146">
        <v>42548</v>
      </c>
      <c r="AB13" s="143">
        <v>45.213947517999998</v>
      </c>
    </row>
    <row r="14" spans="1:28" x14ac:dyDescent="0.35">
      <c r="A14" s="7"/>
      <c r="B14" s="1" t="s">
        <v>37</v>
      </c>
      <c r="C14" s="53">
        <v>3963</v>
      </c>
      <c r="D14" s="54">
        <v>6.4857567720000002</v>
      </c>
      <c r="E14" s="146">
        <v>6452</v>
      </c>
      <c r="F14" s="143">
        <v>4.5884395209999997</v>
      </c>
      <c r="G14" s="146">
        <v>7108</v>
      </c>
      <c r="H14" s="143">
        <v>5.7536619790000003</v>
      </c>
      <c r="I14" s="146">
        <v>6570</v>
      </c>
      <c r="J14" s="143">
        <v>4.0720479120000004</v>
      </c>
      <c r="K14" s="146">
        <v>7693</v>
      </c>
      <c r="L14" s="143">
        <v>4.0062301979999999</v>
      </c>
      <c r="M14" s="146">
        <v>14251</v>
      </c>
      <c r="N14" s="143">
        <v>4.7176261720000001</v>
      </c>
      <c r="O14" s="146">
        <v>4161</v>
      </c>
      <c r="P14" s="143">
        <v>4.1619425410000002</v>
      </c>
      <c r="Q14" s="146">
        <v>3459</v>
      </c>
      <c r="R14" s="143">
        <v>4.1853730340000004</v>
      </c>
      <c r="S14" s="146">
        <v>3241</v>
      </c>
      <c r="T14" s="143">
        <v>5.9045360450000004</v>
      </c>
      <c r="U14" s="146">
        <v>3430</v>
      </c>
      <c r="V14" s="143">
        <v>5.1638740629999997</v>
      </c>
      <c r="W14" s="146">
        <v>10920</v>
      </c>
      <c r="X14" s="143">
        <v>4.9539517809999998</v>
      </c>
      <c r="Y14" s="146">
        <v>10756</v>
      </c>
      <c r="Z14" s="143">
        <v>6.5459100069999998</v>
      </c>
      <c r="AA14" s="146">
        <v>14063</v>
      </c>
      <c r="AB14" s="143">
        <v>5.2727164259999997</v>
      </c>
    </row>
    <row r="15" spans="1:28" x14ac:dyDescent="0.35">
      <c r="A15" s="7"/>
      <c r="B15" s="1" t="s">
        <v>38</v>
      </c>
      <c r="C15" s="53">
        <v>4542</v>
      </c>
      <c r="D15" s="54">
        <v>12.314125986000001</v>
      </c>
      <c r="E15" s="146">
        <v>6501</v>
      </c>
      <c r="F15" s="143">
        <v>12.230106534000001</v>
      </c>
      <c r="G15" s="146">
        <v>9385</v>
      </c>
      <c r="H15" s="143">
        <v>12.346773509</v>
      </c>
      <c r="I15" s="146">
        <v>13315</v>
      </c>
      <c r="J15" s="143">
        <v>14.678744673000001</v>
      </c>
      <c r="K15" s="146">
        <v>18149</v>
      </c>
      <c r="L15" s="143">
        <v>13.918025567999999</v>
      </c>
      <c r="M15" s="146">
        <v>13283</v>
      </c>
      <c r="N15" s="143">
        <v>12.487391278</v>
      </c>
      <c r="O15" s="146">
        <v>6120</v>
      </c>
      <c r="P15" s="143">
        <v>14.487349569999999</v>
      </c>
      <c r="Q15" s="146">
        <v>4566</v>
      </c>
      <c r="R15" s="143">
        <v>13.917984521999999</v>
      </c>
      <c r="S15" s="146">
        <v>5348</v>
      </c>
      <c r="T15" s="143">
        <v>13.076819242999999</v>
      </c>
      <c r="U15" s="146">
        <v>5048</v>
      </c>
      <c r="V15" s="143">
        <v>18.559077382000002</v>
      </c>
      <c r="W15" s="146">
        <v>10169</v>
      </c>
      <c r="X15" s="143">
        <v>13.22096048</v>
      </c>
      <c r="Y15" s="146">
        <v>10176</v>
      </c>
      <c r="Z15" s="143">
        <v>14.017865789</v>
      </c>
      <c r="AA15" s="146">
        <v>11126</v>
      </c>
      <c r="AB15" s="143">
        <v>12.155129933</v>
      </c>
    </row>
    <row r="16" spans="1:28" x14ac:dyDescent="0.35">
      <c r="A16" s="7"/>
      <c r="B16" s="1" t="s">
        <v>39</v>
      </c>
      <c r="C16" s="53">
        <v>5940</v>
      </c>
      <c r="D16" s="54">
        <v>14.713524917000001</v>
      </c>
      <c r="E16" s="146">
        <v>8538</v>
      </c>
      <c r="F16" s="143">
        <v>12.814715138</v>
      </c>
      <c r="G16" s="146">
        <v>12138</v>
      </c>
      <c r="H16" s="143">
        <v>12.994252242</v>
      </c>
      <c r="I16" s="146">
        <v>11528</v>
      </c>
      <c r="J16" s="143">
        <v>15.369019553999999</v>
      </c>
      <c r="K16" s="146">
        <v>12758</v>
      </c>
      <c r="L16" s="143">
        <v>15.800436286</v>
      </c>
      <c r="M16" s="146">
        <v>11697</v>
      </c>
      <c r="N16" s="143">
        <v>15.154929788</v>
      </c>
      <c r="O16" s="146">
        <v>11883</v>
      </c>
      <c r="P16" s="143">
        <v>18.524353178999998</v>
      </c>
      <c r="Q16" s="146">
        <v>8330</v>
      </c>
      <c r="R16" s="143">
        <v>13.545911994000001</v>
      </c>
      <c r="S16" s="146">
        <v>8796</v>
      </c>
      <c r="T16" s="143">
        <v>14.81812186</v>
      </c>
      <c r="U16" s="146">
        <v>8534</v>
      </c>
      <c r="V16" s="143">
        <v>12.930432839</v>
      </c>
      <c r="W16" s="146">
        <v>11186</v>
      </c>
      <c r="X16" s="143">
        <v>13.189217656</v>
      </c>
      <c r="Y16" s="146">
        <v>13669</v>
      </c>
      <c r="Z16" s="143">
        <v>12.879522197</v>
      </c>
      <c r="AA16" s="146">
        <v>13293</v>
      </c>
      <c r="AB16" s="143">
        <v>13.476029054</v>
      </c>
    </row>
    <row r="17" spans="1:28" x14ac:dyDescent="0.35">
      <c r="A17" s="7"/>
      <c r="B17" s="1" t="s">
        <v>40</v>
      </c>
      <c r="C17" s="53">
        <v>1074</v>
      </c>
      <c r="D17" s="54">
        <v>2.9627037039999999</v>
      </c>
      <c r="E17" s="146">
        <v>1193</v>
      </c>
      <c r="F17" s="143">
        <v>2.065567573</v>
      </c>
      <c r="G17" s="146">
        <v>2238</v>
      </c>
      <c r="H17" s="143">
        <v>2.5102106979999999</v>
      </c>
      <c r="I17" s="146">
        <v>1559</v>
      </c>
      <c r="J17" s="143">
        <v>3.3205262750000002</v>
      </c>
      <c r="K17" s="146">
        <v>3319</v>
      </c>
      <c r="L17" s="143">
        <v>1.9167120479999999</v>
      </c>
      <c r="M17" s="146">
        <v>2812</v>
      </c>
      <c r="N17" s="143">
        <v>1.986184757</v>
      </c>
      <c r="O17" s="146">
        <v>1757</v>
      </c>
      <c r="P17" s="143">
        <v>2.5009263669999999</v>
      </c>
      <c r="Q17" s="146">
        <v>1474</v>
      </c>
      <c r="R17" s="143">
        <v>1.9704642400000001</v>
      </c>
      <c r="S17" s="146">
        <v>1295</v>
      </c>
      <c r="T17" s="143">
        <v>1.492493107</v>
      </c>
      <c r="U17" s="146">
        <v>2168</v>
      </c>
      <c r="V17" s="143">
        <v>3.1290506580000002</v>
      </c>
      <c r="W17" s="146">
        <v>2741</v>
      </c>
      <c r="X17" s="143">
        <v>1.5705589</v>
      </c>
      <c r="Y17" s="146">
        <v>3744</v>
      </c>
      <c r="Z17" s="143">
        <v>2.3107709230000002</v>
      </c>
      <c r="AA17" s="146">
        <v>2238</v>
      </c>
      <c r="AB17" s="143">
        <v>1.039730684</v>
      </c>
    </row>
    <row r="18" spans="1:28" x14ac:dyDescent="0.35">
      <c r="A18" s="7"/>
      <c r="B18" s="1" t="s">
        <v>41</v>
      </c>
      <c r="C18" s="53">
        <v>5350</v>
      </c>
      <c r="D18" s="54">
        <v>5.3260944889999999</v>
      </c>
      <c r="E18" s="146">
        <v>3586</v>
      </c>
      <c r="F18" s="143">
        <v>4.1533217520000001</v>
      </c>
      <c r="G18" s="146">
        <v>4137</v>
      </c>
      <c r="H18" s="143">
        <v>5.487729528</v>
      </c>
      <c r="I18" s="146">
        <v>3613</v>
      </c>
      <c r="J18" s="143">
        <v>3.9276708299999998</v>
      </c>
      <c r="K18" s="146">
        <v>4598</v>
      </c>
      <c r="L18" s="143">
        <v>4.1544191110000002</v>
      </c>
      <c r="M18" s="146">
        <v>6675</v>
      </c>
      <c r="N18" s="143">
        <v>4.5686313590000003</v>
      </c>
      <c r="O18" s="146">
        <v>2621</v>
      </c>
      <c r="P18" s="143">
        <v>4.6201081610000001</v>
      </c>
      <c r="Q18" s="146">
        <v>1954</v>
      </c>
      <c r="R18" s="143">
        <v>3.4625896260000002</v>
      </c>
      <c r="S18" s="146">
        <v>2647</v>
      </c>
      <c r="T18" s="143">
        <v>3.9343921850000001</v>
      </c>
      <c r="U18" s="146">
        <v>2306</v>
      </c>
      <c r="V18" s="143">
        <v>3.2265201000000001</v>
      </c>
      <c r="W18" s="146">
        <v>6292</v>
      </c>
      <c r="X18" s="143">
        <v>2.8494332010000001</v>
      </c>
      <c r="Y18" s="146">
        <v>6476</v>
      </c>
      <c r="Z18" s="143">
        <v>4.6734268950000004</v>
      </c>
      <c r="AA18" s="146">
        <v>5977</v>
      </c>
      <c r="AB18" s="143">
        <v>3.6154647839999998</v>
      </c>
    </row>
    <row r="19" spans="1:28" x14ac:dyDescent="0.35">
      <c r="A19" s="7"/>
      <c r="B19" s="1" t="s">
        <v>42</v>
      </c>
      <c r="C19" s="53">
        <v>6733</v>
      </c>
      <c r="D19" s="54">
        <v>17.784955376999999</v>
      </c>
      <c r="E19" s="146">
        <v>7871</v>
      </c>
      <c r="F19" s="143">
        <v>14.895283467</v>
      </c>
      <c r="G19" s="146">
        <v>12557</v>
      </c>
      <c r="H19" s="143">
        <v>22.125809344</v>
      </c>
      <c r="I19" s="146">
        <v>10238</v>
      </c>
      <c r="J19" s="143">
        <v>20.508988807000001</v>
      </c>
      <c r="K19" s="146">
        <v>14761</v>
      </c>
      <c r="L19" s="143">
        <v>22.324419402</v>
      </c>
      <c r="M19" s="146">
        <v>13560</v>
      </c>
      <c r="N19" s="143">
        <v>14.598378365</v>
      </c>
      <c r="O19" s="146">
        <v>7776</v>
      </c>
      <c r="P19" s="143">
        <v>24.169974149000002</v>
      </c>
      <c r="Q19" s="146">
        <v>4857</v>
      </c>
      <c r="R19" s="143">
        <v>15.64229237</v>
      </c>
      <c r="S19" s="146">
        <v>5410</v>
      </c>
      <c r="T19" s="143">
        <v>21.752737099000001</v>
      </c>
      <c r="U19" s="146">
        <v>6113</v>
      </c>
      <c r="V19" s="143">
        <v>22.477741181999999</v>
      </c>
      <c r="W19" s="146">
        <v>8985</v>
      </c>
      <c r="X19" s="143">
        <v>20.163048422999999</v>
      </c>
      <c r="Y19" s="146">
        <v>11573</v>
      </c>
      <c r="Z19" s="143">
        <v>28.924855583999999</v>
      </c>
      <c r="AA19" s="146">
        <v>10669</v>
      </c>
      <c r="AB19" s="143">
        <v>19.832643316999999</v>
      </c>
    </row>
    <row r="20" spans="1:28" x14ac:dyDescent="0.35">
      <c r="A20" s="7"/>
      <c r="B20" s="1" t="s">
        <v>43</v>
      </c>
      <c r="C20" s="53">
        <v>642</v>
      </c>
      <c r="D20" s="54">
        <v>0.73756946700000003</v>
      </c>
      <c r="E20" s="146">
        <v>516</v>
      </c>
      <c r="F20" s="143">
        <v>0.60558316499999998</v>
      </c>
      <c r="G20" s="146">
        <v>660</v>
      </c>
      <c r="H20" s="143">
        <v>0.49038809999999999</v>
      </c>
      <c r="I20" s="146">
        <v>455</v>
      </c>
      <c r="J20" s="143">
        <v>0.68829802299999998</v>
      </c>
      <c r="K20" s="146">
        <v>1366</v>
      </c>
      <c r="L20" s="143">
        <v>0.99075438100000002</v>
      </c>
      <c r="M20" s="146">
        <v>3160</v>
      </c>
      <c r="N20" s="143">
        <v>1.0877537150000001</v>
      </c>
      <c r="O20" s="146">
        <v>771</v>
      </c>
      <c r="P20" s="143">
        <v>0.74297178200000003</v>
      </c>
      <c r="Q20" s="146">
        <v>1106</v>
      </c>
      <c r="R20" s="143">
        <v>1.1554248279999999</v>
      </c>
      <c r="S20" s="146">
        <v>1300</v>
      </c>
      <c r="T20" s="143">
        <v>0.96805465300000004</v>
      </c>
      <c r="U20" s="146">
        <v>1017</v>
      </c>
      <c r="V20" s="143">
        <v>0.80520068600000005</v>
      </c>
      <c r="W20" s="146">
        <v>2893</v>
      </c>
      <c r="X20" s="143">
        <v>1.193855611</v>
      </c>
      <c r="Y20" s="146">
        <v>2383</v>
      </c>
      <c r="Z20" s="143">
        <v>1.1456763510000001</v>
      </c>
      <c r="AA20" s="146">
        <v>2113</v>
      </c>
      <c r="AB20" s="143">
        <v>1.6701895609999999</v>
      </c>
    </row>
    <row r="21" spans="1:28" x14ac:dyDescent="0.35">
      <c r="A21" s="7"/>
      <c r="B21" s="1" t="s">
        <v>44</v>
      </c>
      <c r="C21" s="53">
        <v>6094</v>
      </c>
      <c r="D21" s="54">
        <v>16.847458928000002</v>
      </c>
      <c r="E21" s="146">
        <v>5343</v>
      </c>
      <c r="F21" s="143">
        <v>10.711830039000001</v>
      </c>
      <c r="G21" s="146">
        <v>4228</v>
      </c>
      <c r="H21" s="143">
        <v>8.0349022639999994</v>
      </c>
      <c r="I21" s="146">
        <v>4313</v>
      </c>
      <c r="J21" s="143">
        <v>7.9226997749999999</v>
      </c>
      <c r="K21" s="146">
        <v>10689</v>
      </c>
      <c r="L21" s="143">
        <v>11.241043354</v>
      </c>
      <c r="M21" s="146">
        <v>9886</v>
      </c>
      <c r="N21" s="143">
        <v>7.564327488</v>
      </c>
      <c r="O21" s="146">
        <v>4514</v>
      </c>
      <c r="P21" s="143">
        <v>12.941724580000001</v>
      </c>
      <c r="Q21" s="146">
        <v>3604</v>
      </c>
      <c r="R21" s="143">
        <v>9.3483577909999998</v>
      </c>
      <c r="S21" s="146">
        <v>3457</v>
      </c>
      <c r="T21" s="143">
        <v>7.8189107670000002</v>
      </c>
      <c r="U21" s="146">
        <v>3854</v>
      </c>
      <c r="V21" s="143">
        <v>15.997577556</v>
      </c>
      <c r="W21" s="146">
        <v>9737</v>
      </c>
      <c r="X21" s="143">
        <v>9.4417581239999997</v>
      </c>
      <c r="Y21" s="146">
        <v>10197</v>
      </c>
      <c r="Z21" s="143">
        <v>9.2119313900000002</v>
      </c>
      <c r="AA21" s="146">
        <v>9483</v>
      </c>
      <c r="AB21" s="143">
        <v>9.0136686239999992</v>
      </c>
    </row>
    <row r="22" spans="1:28" x14ac:dyDescent="0.35">
      <c r="A22" s="7"/>
      <c r="B22" s="1" t="s">
        <v>45</v>
      </c>
      <c r="C22" s="53">
        <v>5620</v>
      </c>
      <c r="D22" s="54">
        <v>14.334147117000001</v>
      </c>
      <c r="E22" s="146">
        <v>6505</v>
      </c>
      <c r="F22" s="143">
        <v>13.384431266</v>
      </c>
      <c r="G22" s="146">
        <v>14461</v>
      </c>
      <c r="H22" s="143">
        <v>17.665715258999999</v>
      </c>
      <c r="I22" s="146">
        <v>14934</v>
      </c>
      <c r="J22" s="143">
        <v>21.775514908000002</v>
      </c>
      <c r="K22" s="146">
        <v>16362</v>
      </c>
      <c r="L22" s="143">
        <v>18.166319464000001</v>
      </c>
      <c r="M22" s="146">
        <v>19787</v>
      </c>
      <c r="N22" s="143">
        <v>17.359015214999999</v>
      </c>
      <c r="O22" s="146">
        <v>18239</v>
      </c>
      <c r="P22" s="143">
        <v>15.973550642999999</v>
      </c>
      <c r="Q22" s="146">
        <v>8510</v>
      </c>
      <c r="R22" s="143">
        <v>18.326887429999999</v>
      </c>
      <c r="S22" s="146">
        <v>5885</v>
      </c>
      <c r="T22" s="143">
        <v>12.388018147</v>
      </c>
      <c r="U22" s="146">
        <v>5794</v>
      </c>
      <c r="V22" s="143">
        <v>12.321645428</v>
      </c>
      <c r="W22" s="146">
        <v>9450</v>
      </c>
      <c r="X22" s="143">
        <v>9.6074277109999997</v>
      </c>
      <c r="Y22" s="146">
        <v>9713</v>
      </c>
      <c r="Z22" s="143">
        <v>11.597325983999999</v>
      </c>
      <c r="AA22" s="146">
        <v>11145</v>
      </c>
      <c r="AB22" s="143">
        <v>11.515941440000001</v>
      </c>
    </row>
    <row r="23" spans="1:28" x14ac:dyDescent="0.35">
      <c r="A23" s="7"/>
      <c r="B23" s="1" t="s">
        <v>46</v>
      </c>
      <c r="C23" s="53">
        <v>719</v>
      </c>
      <c r="D23" s="54">
        <v>10.203372736</v>
      </c>
      <c r="E23" s="146">
        <v>781</v>
      </c>
      <c r="F23" s="143">
        <v>4.1820788340000004</v>
      </c>
      <c r="G23" s="146">
        <v>833</v>
      </c>
      <c r="H23" s="143">
        <v>2.536164555</v>
      </c>
      <c r="I23" s="146">
        <v>1271</v>
      </c>
      <c r="J23" s="143">
        <v>6.7429528809999999</v>
      </c>
      <c r="K23" s="146">
        <v>1707</v>
      </c>
      <c r="L23" s="143">
        <v>6.2764883879999998</v>
      </c>
      <c r="M23" s="146">
        <v>1434</v>
      </c>
      <c r="N23" s="143">
        <v>3.6624961749999998</v>
      </c>
      <c r="O23" s="146">
        <v>647</v>
      </c>
      <c r="P23" s="143">
        <v>7.7141294809999996</v>
      </c>
      <c r="Q23" s="146">
        <v>493</v>
      </c>
      <c r="R23" s="143">
        <v>4.6052600010000004</v>
      </c>
      <c r="S23" s="146">
        <v>637</v>
      </c>
      <c r="T23" s="143">
        <v>3.1444130000000001</v>
      </c>
      <c r="U23" s="146">
        <v>480</v>
      </c>
      <c r="V23" s="143">
        <v>1.711981795</v>
      </c>
      <c r="W23" s="146">
        <v>1249</v>
      </c>
      <c r="X23" s="143">
        <v>1.629280829</v>
      </c>
      <c r="Y23" s="146">
        <v>1088</v>
      </c>
      <c r="Z23" s="143">
        <v>1.983839412</v>
      </c>
      <c r="AA23" s="146">
        <v>1004</v>
      </c>
      <c r="AB23" s="143">
        <v>1.628235726</v>
      </c>
    </row>
    <row r="24" spans="1:28" x14ac:dyDescent="0.35">
      <c r="A24" s="7"/>
      <c r="B24" s="1" t="s">
        <v>47</v>
      </c>
      <c r="C24" s="53">
        <v>309</v>
      </c>
      <c r="D24" s="54">
        <v>0.79633339199999997</v>
      </c>
      <c r="E24" s="146">
        <v>401</v>
      </c>
      <c r="F24" s="143">
        <v>0.72024766799999995</v>
      </c>
      <c r="G24" s="146">
        <v>742</v>
      </c>
      <c r="H24" s="143">
        <v>1.0337629049999999</v>
      </c>
      <c r="I24" s="146">
        <v>921</v>
      </c>
      <c r="J24" s="143">
        <v>0.79896732000000004</v>
      </c>
      <c r="K24" s="146">
        <v>648</v>
      </c>
      <c r="L24" s="143">
        <v>0.543564673</v>
      </c>
      <c r="M24" s="146">
        <v>881</v>
      </c>
      <c r="N24" s="143">
        <v>1.044561522</v>
      </c>
      <c r="O24" s="146">
        <v>699</v>
      </c>
      <c r="P24" s="143">
        <v>0.631557963</v>
      </c>
      <c r="Q24" s="146">
        <v>721</v>
      </c>
      <c r="R24" s="143">
        <v>0.60347316900000003</v>
      </c>
      <c r="S24" s="146">
        <v>374</v>
      </c>
      <c r="T24" s="143">
        <v>0.51336139999999997</v>
      </c>
      <c r="U24" s="146">
        <v>250</v>
      </c>
      <c r="V24" s="143">
        <v>0.42528419299999998</v>
      </c>
      <c r="W24" s="146">
        <v>208</v>
      </c>
      <c r="X24" s="143">
        <v>0.34375437199999997</v>
      </c>
      <c r="Y24" s="146">
        <v>424</v>
      </c>
      <c r="Z24" s="143">
        <v>0.35299600799999997</v>
      </c>
      <c r="AA24" s="146">
        <v>467</v>
      </c>
      <c r="AB24" s="143">
        <v>0.45620122099999999</v>
      </c>
    </row>
    <row r="25" spans="1:28" x14ac:dyDescent="0.35">
      <c r="A25" s="7"/>
      <c r="B25" s="1" t="s">
        <v>48</v>
      </c>
      <c r="C25" s="53">
        <v>3245</v>
      </c>
      <c r="D25" s="54">
        <v>10.418886224</v>
      </c>
      <c r="E25" s="146">
        <v>2870</v>
      </c>
      <c r="F25" s="143">
        <v>9.4498687780000008</v>
      </c>
      <c r="G25" s="146">
        <v>4472</v>
      </c>
      <c r="H25" s="143">
        <v>8.1465983469999994</v>
      </c>
      <c r="I25" s="146">
        <v>4550</v>
      </c>
      <c r="J25" s="143">
        <v>8.0089328769999995</v>
      </c>
      <c r="K25" s="146">
        <v>5854</v>
      </c>
      <c r="L25" s="143">
        <v>7.867745277</v>
      </c>
      <c r="M25" s="146">
        <v>4901</v>
      </c>
      <c r="N25" s="143">
        <v>6.5108838599999999</v>
      </c>
      <c r="O25" s="146">
        <v>3834</v>
      </c>
      <c r="P25" s="143">
        <v>8.3213567210000008</v>
      </c>
      <c r="Q25" s="146">
        <v>2925</v>
      </c>
      <c r="R25" s="143">
        <v>8.6968202209999994</v>
      </c>
      <c r="S25" s="146">
        <v>3252</v>
      </c>
      <c r="T25" s="143">
        <v>9.2476123710000007</v>
      </c>
      <c r="U25" s="146">
        <v>3978</v>
      </c>
      <c r="V25" s="143">
        <v>9.6922086650000008</v>
      </c>
      <c r="W25" s="146">
        <v>5518</v>
      </c>
      <c r="X25" s="143">
        <v>10.648217635</v>
      </c>
      <c r="Y25" s="146">
        <v>6524</v>
      </c>
      <c r="Z25" s="143">
        <v>11.555094355</v>
      </c>
      <c r="AA25" s="146">
        <v>5997</v>
      </c>
      <c r="AB25" s="143">
        <v>11.580205997</v>
      </c>
    </row>
    <row r="26" spans="1:28" x14ac:dyDescent="0.35">
      <c r="A26" s="7"/>
      <c r="B26" s="1" t="s">
        <v>49</v>
      </c>
      <c r="C26" s="53">
        <v>1563</v>
      </c>
      <c r="D26" s="54">
        <v>4.6576763850000003</v>
      </c>
      <c r="E26" s="146">
        <v>1734</v>
      </c>
      <c r="F26" s="143">
        <v>4.9119671829999998</v>
      </c>
      <c r="G26" s="146">
        <v>3154</v>
      </c>
      <c r="H26" s="143">
        <v>4.3889692230000001</v>
      </c>
      <c r="I26" s="146">
        <v>6095</v>
      </c>
      <c r="J26" s="143">
        <v>5.6650428799999997</v>
      </c>
      <c r="K26" s="146">
        <v>6855</v>
      </c>
      <c r="L26" s="143">
        <v>4.2817262180000002</v>
      </c>
      <c r="M26" s="146">
        <v>6419</v>
      </c>
      <c r="N26" s="143">
        <v>4.3442253900000001</v>
      </c>
      <c r="O26" s="146">
        <v>3371</v>
      </c>
      <c r="P26" s="143">
        <v>5.1445225389999996</v>
      </c>
      <c r="Q26" s="146">
        <v>2051</v>
      </c>
      <c r="R26" s="143">
        <v>3.8324033750000002</v>
      </c>
      <c r="S26" s="146">
        <v>2178</v>
      </c>
      <c r="T26" s="143">
        <v>3.4479565710000002</v>
      </c>
      <c r="U26" s="146">
        <v>2223</v>
      </c>
      <c r="V26" s="143">
        <v>4.2260727449999997</v>
      </c>
      <c r="W26" s="146">
        <v>3686</v>
      </c>
      <c r="X26" s="143">
        <v>4.084090861</v>
      </c>
      <c r="Y26" s="146">
        <v>5632</v>
      </c>
      <c r="Z26" s="143">
        <v>4.8427210719999998</v>
      </c>
      <c r="AA26" s="146">
        <v>12045</v>
      </c>
      <c r="AB26" s="143">
        <v>4.8265164580000004</v>
      </c>
    </row>
    <row r="27" spans="1:28" x14ac:dyDescent="0.35">
      <c r="A27" s="7"/>
      <c r="B27" s="1" t="s">
        <v>50</v>
      </c>
      <c r="C27" s="53">
        <v>2210</v>
      </c>
      <c r="D27" s="54">
        <v>3.4603889379999999</v>
      </c>
      <c r="E27" s="146">
        <v>2224</v>
      </c>
      <c r="F27" s="143">
        <v>3.2708527529999998</v>
      </c>
      <c r="G27" s="146">
        <v>3497</v>
      </c>
      <c r="H27" s="143">
        <v>3.6718993599999998</v>
      </c>
      <c r="I27" s="146">
        <v>3691</v>
      </c>
      <c r="J27" s="143">
        <v>2.6272827670000001</v>
      </c>
      <c r="K27" s="146">
        <v>7912</v>
      </c>
      <c r="L27" s="143">
        <v>2.6177816109999998</v>
      </c>
      <c r="M27" s="146">
        <v>7135</v>
      </c>
      <c r="N27" s="143">
        <v>2.5870666359999999</v>
      </c>
      <c r="O27" s="146">
        <v>2760</v>
      </c>
      <c r="P27" s="143">
        <v>2.8527474320000001</v>
      </c>
      <c r="Q27" s="146">
        <v>1708</v>
      </c>
      <c r="R27" s="143">
        <v>3.1177663689999999</v>
      </c>
      <c r="S27" s="146">
        <v>1924</v>
      </c>
      <c r="T27" s="143">
        <v>2.5058633939999999</v>
      </c>
      <c r="U27" s="146">
        <v>1642</v>
      </c>
      <c r="V27" s="143">
        <v>2.2776937930000001</v>
      </c>
      <c r="W27" s="146">
        <v>5354</v>
      </c>
      <c r="X27" s="143">
        <v>1.5589549</v>
      </c>
      <c r="Y27" s="146">
        <v>5631</v>
      </c>
      <c r="Z27" s="143">
        <v>2.4348781349999999</v>
      </c>
      <c r="AA27" s="146">
        <v>6020</v>
      </c>
      <c r="AB27" s="143">
        <v>2.459586893</v>
      </c>
    </row>
    <row r="28" spans="1:28" x14ac:dyDescent="0.35">
      <c r="A28" s="7"/>
      <c r="B28" s="1" t="s">
        <v>51</v>
      </c>
      <c r="C28" s="53">
        <v>1607</v>
      </c>
      <c r="D28" s="54">
        <v>0.731788086</v>
      </c>
      <c r="E28" s="146">
        <v>2370</v>
      </c>
      <c r="F28" s="143">
        <v>0.40543709</v>
      </c>
      <c r="G28" s="146">
        <v>1484</v>
      </c>
      <c r="H28" s="143">
        <v>0.257530288</v>
      </c>
      <c r="I28" s="146">
        <v>804</v>
      </c>
      <c r="J28" s="143">
        <v>0.27679914300000003</v>
      </c>
      <c r="K28" s="146">
        <v>2273</v>
      </c>
      <c r="L28" s="143">
        <v>0.56932285199999999</v>
      </c>
      <c r="M28" s="146">
        <v>4244</v>
      </c>
      <c r="N28" s="143">
        <v>0.579999563</v>
      </c>
      <c r="O28" s="146">
        <v>1118</v>
      </c>
      <c r="P28" s="143">
        <v>0.39515945299999999</v>
      </c>
      <c r="Q28" s="146">
        <v>1019</v>
      </c>
      <c r="R28" s="143">
        <v>0.316044979</v>
      </c>
      <c r="S28" s="146">
        <v>1116</v>
      </c>
      <c r="T28" s="143">
        <v>0.41261480499999997</v>
      </c>
      <c r="U28" s="146">
        <v>1253</v>
      </c>
      <c r="V28" s="143">
        <v>0.45259861499999998</v>
      </c>
      <c r="W28" s="146">
        <v>3712</v>
      </c>
      <c r="X28" s="143">
        <v>0.68578717</v>
      </c>
      <c r="Y28" s="146">
        <v>4253</v>
      </c>
      <c r="Z28" s="143">
        <v>0.70278862499999994</v>
      </c>
      <c r="AA28" s="146">
        <v>4106</v>
      </c>
      <c r="AB28" s="143">
        <v>0.63347942899999998</v>
      </c>
    </row>
    <row r="29" spans="1:28" x14ac:dyDescent="0.35">
      <c r="A29" s="7"/>
      <c r="B29" s="1" t="s">
        <v>52</v>
      </c>
      <c r="C29" s="53">
        <v>2873</v>
      </c>
      <c r="D29" s="54">
        <v>1.2632207799999999</v>
      </c>
      <c r="E29" s="146">
        <v>4427</v>
      </c>
      <c r="F29" s="143">
        <v>1.1902196190000001</v>
      </c>
      <c r="G29" s="146">
        <v>3861</v>
      </c>
      <c r="H29" s="143">
        <v>1.1518244639999999</v>
      </c>
      <c r="I29" s="146">
        <v>5780</v>
      </c>
      <c r="J29" s="143">
        <v>1.3822411210000001</v>
      </c>
      <c r="K29" s="146">
        <v>6546</v>
      </c>
      <c r="L29" s="143">
        <v>1.3394097190000001</v>
      </c>
      <c r="M29" s="146">
        <v>5488</v>
      </c>
      <c r="N29" s="143">
        <v>1.623369002</v>
      </c>
      <c r="O29" s="146">
        <v>2912</v>
      </c>
      <c r="P29" s="143">
        <v>1.5381851369999999</v>
      </c>
      <c r="Q29" s="146">
        <v>2136</v>
      </c>
      <c r="R29" s="143">
        <v>1.7135301570000001</v>
      </c>
      <c r="S29" s="146">
        <v>2238</v>
      </c>
      <c r="T29" s="143">
        <v>2.88548435</v>
      </c>
      <c r="U29" s="146">
        <v>2652</v>
      </c>
      <c r="V29" s="143">
        <v>1.9637724000000001</v>
      </c>
      <c r="W29" s="146">
        <v>7136</v>
      </c>
      <c r="X29" s="143">
        <v>2.1983229770000001</v>
      </c>
      <c r="Y29" s="146">
        <v>5406</v>
      </c>
      <c r="Z29" s="143">
        <v>2.1558163600000002</v>
      </c>
      <c r="AA29" s="146">
        <v>4810</v>
      </c>
      <c r="AB29" s="143">
        <v>2.300339584</v>
      </c>
    </row>
    <row r="30" spans="1:28" x14ac:dyDescent="0.35">
      <c r="A30" s="7"/>
      <c r="B30" s="1" t="s">
        <v>53</v>
      </c>
      <c r="C30" s="53">
        <v>238</v>
      </c>
      <c r="D30" s="54">
        <v>0.130449171</v>
      </c>
      <c r="E30" s="146">
        <v>275</v>
      </c>
      <c r="F30" s="143">
        <v>8.4888525000000006E-2</v>
      </c>
      <c r="G30" s="146">
        <v>281</v>
      </c>
      <c r="H30" s="143">
        <v>0.12960397600000001</v>
      </c>
      <c r="I30" s="146">
        <v>627</v>
      </c>
      <c r="J30" s="143">
        <v>5.5489999999999998E-2</v>
      </c>
      <c r="K30" s="146">
        <v>1074</v>
      </c>
      <c r="L30" s="143">
        <v>0.21374299999999999</v>
      </c>
      <c r="M30" s="146">
        <v>1930</v>
      </c>
      <c r="N30" s="143">
        <v>0.26800000000000002</v>
      </c>
      <c r="O30" s="146">
        <v>474</v>
      </c>
      <c r="P30" s="143">
        <v>0.16780999999999999</v>
      </c>
      <c r="Q30" s="146">
        <v>213</v>
      </c>
      <c r="R30" s="143">
        <v>6.5490000000000007E-2</v>
      </c>
      <c r="S30" s="146">
        <v>263</v>
      </c>
      <c r="T30" s="143">
        <v>5.3879999999999997E-2</v>
      </c>
      <c r="U30" s="146">
        <v>321</v>
      </c>
      <c r="V30" s="143">
        <v>0.17352464400000001</v>
      </c>
      <c r="W30" s="146">
        <v>2072</v>
      </c>
      <c r="X30" s="143">
        <v>0.24704999999999999</v>
      </c>
      <c r="Y30" s="146">
        <v>1485</v>
      </c>
      <c r="Z30" s="143">
        <v>0.34766146399999998</v>
      </c>
      <c r="AA30" s="146">
        <v>1448</v>
      </c>
      <c r="AB30" s="143">
        <v>0.25462400000000002</v>
      </c>
    </row>
    <row r="31" spans="1:28" x14ac:dyDescent="0.35">
      <c r="A31" s="7"/>
      <c r="B31" s="1" t="s">
        <v>54</v>
      </c>
      <c r="C31" s="53">
        <v>5612</v>
      </c>
      <c r="D31" s="54">
        <v>12.040423585999999</v>
      </c>
      <c r="E31" s="146">
        <v>6589</v>
      </c>
      <c r="F31" s="143">
        <v>9.2347728240000002</v>
      </c>
      <c r="G31" s="146">
        <v>10538</v>
      </c>
      <c r="H31" s="143">
        <v>12.790999492999999</v>
      </c>
      <c r="I31" s="146">
        <v>10331</v>
      </c>
      <c r="J31" s="143">
        <v>12.66840122</v>
      </c>
      <c r="K31" s="146">
        <v>12046</v>
      </c>
      <c r="L31" s="143">
        <v>10.141163346000001</v>
      </c>
      <c r="M31" s="146">
        <v>12571</v>
      </c>
      <c r="N31" s="143">
        <v>9.6426091599999992</v>
      </c>
      <c r="O31" s="146">
        <v>8097</v>
      </c>
      <c r="P31" s="143">
        <v>12.241991114999999</v>
      </c>
      <c r="Q31" s="146">
        <v>4949</v>
      </c>
      <c r="R31" s="143">
        <v>11.836506032000001</v>
      </c>
      <c r="S31" s="146">
        <v>5572</v>
      </c>
      <c r="T31" s="143">
        <v>12.148808889</v>
      </c>
      <c r="U31" s="146">
        <v>6049</v>
      </c>
      <c r="V31" s="143">
        <v>11.356243226</v>
      </c>
      <c r="W31" s="146">
        <v>12657</v>
      </c>
      <c r="X31" s="143">
        <v>10.866757181000001</v>
      </c>
      <c r="Y31" s="146">
        <v>15803</v>
      </c>
      <c r="Z31" s="143">
        <v>13.544468537</v>
      </c>
      <c r="AA31" s="146">
        <v>11974</v>
      </c>
      <c r="AB31" s="143">
        <v>11.123679283</v>
      </c>
    </row>
    <row r="32" spans="1:28" x14ac:dyDescent="0.35">
      <c r="A32" s="7"/>
      <c r="B32" s="1" t="s">
        <v>55</v>
      </c>
      <c r="C32" s="53">
        <v>470</v>
      </c>
      <c r="D32" s="54">
        <v>0.48022567100000002</v>
      </c>
      <c r="E32" s="146">
        <v>697</v>
      </c>
      <c r="F32" s="143">
        <v>0.418098362</v>
      </c>
      <c r="G32" s="146">
        <v>710</v>
      </c>
      <c r="H32" s="143">
        <v>0.52351349999999996</v>
      </c>
      <c r="I32" s="146">
        <v>727</v>
      </c>
      <c r="J32" s="143">
        <v>0.249491667</v>
      </c>
      <c r="K32" s="146">
        <v>1298</v>
      </c>
      <c r="L32" s="143">
        <v>0.34207516199999999</v>
      </c>
      <c r="M32" s="146">
        <v>2636</v>
      </c>
      <c r="N32" s="143">
        <v>0.54990682099999999</v>
      </c>
      <c r="O32" s="146">
        <v>822</v>
      </c>
      <c r="P32" s="143">
        <v>0.35362344400000001</v>
      </c>
      <c r="Q32" s="146">
        <v>454</v>
      </c>
      <c r="R32" s="143">
        <v>0.50821799999999995</v>
      </c>
      <c r="S32" s="146">
        <v>511</v>
      </c>
      <c r="T32" s="143">
        <v>0.65383724899999995</v>
      </c>
      <c r="U32" s="146">
        <v>535</v>
      </c>
      <c r="V32" s="143">
        <v>0.31546775999999999</v>
      </c>
      <c r="W32" s="146">
        <v>3221</v>
      </c>
      <c r="X32" s="143">
        <v>0.87466999499999998</v>
      </c>
      <c r="Y32" s="146">
        <v>2671</v>
      </c>
      <c r="Z32" s="143">
        <v>0.78956888400000003</v>
      </c>
      <c r="AA32" s="146">
        <v>2653</v>
      </c>
      <c r="AB32" s="143">
        <v>0.94760419299999998</v>
      </c>
    </row>
    <row r="33" spans="1:28" x14ac:dyDescent="0.35">
      <c r="A33" s="7"/>
      <c r="B33" s="1" t="s">
        <v>56</v>
      </c>
      <c r="C33" s="53">
        <v>7743</v>
      </c>
      <c r="D33" s="54">
        <v>82.634720471999998</v>
      </c>
      <c r="E33" s="146">
        <v>8947</v>
      </c>
      <c r="F33" s="143">
        <v>81.183844023999995</v>
      </c>
      <c r="G33" s="146">
        <v>14342</v>
      </c>
      <c r="H33" s="143">
        <v>83.119870030000001</v>
      </c>
      <c r="I33" s="146">
        <v>12509</v>
      </c>
      <c r="J33" s="143">
        <v>64.433460183999998</v>
      </c>
      <c r="K33" s="146">
        <v>13569</v>
      </c>
      <c r="L33" s="143">
        <v>88.970712679000002</v>
      </c>
      <c r="M33" s="146">
        <v>14051</v>
      </c>
      <c r="N33" s="143">
        <v>78.704196737000004</v>
      </c>
      <c r="O33" s="146">
        <v>13835</v>
      </c>
      <c r="P33" s="143">
        <v>82.973379210999994</v>
      </c>
      <c r="Q33" s="146">
        <v>7701</v>
      </c>
      <c r="R33" s="143">
        <v>58.288789125000001</v>
      </c>
      <c r="S33" s="146">
        <v>7652</v>
      </c>
      <c r="T33" s="143">
        <v>81.204763614000001</v>
      </c>
      <c r="U33" s="146">
        <v>9019</v>
      </c>
      <c r="V33" s="143">
        <v>53.385475648000003</v>
      </c>
      <c r="W33" s="146">
        <v>11514</v>
      </c>
      <c r="X33" s="143">
        <v>17.263248544</v>
      </c>
      <c r="Y33" s="146">
        <v>22055</v>
      </c>
      <c r="Z33" s="143">
        <v>43.948132764</v>
      </c>
      <c r="AA33" s="146">
        <v>16289</v>
      </c>
      <c r="AB33" s="143">
        <v>37.533219789999997</v>
      </c>
    </row>
    <row r="34" spans="1:28" x14ac:dyDescent="0.35">
      <c r="A34" s="7"/>
      <c r="B34" s="1" t="s">
        <v>57</v>
      </c>
      <c r="C34" s="53">
        <v>7014</v>
      </c>
      <c r="D34" s="54">
        <v>5.420277596</v>
      </c>
      <c r="E34" s="146">
        <v>5024</v>
      </c>
      <c r="F34" s="143">
        <v>5.4793970930000002</v>
      </c>
      <c r="G34" s="146">
        <v>3826</v>
      </c>
      <c r="H34" s="143">
        <v>5.351176068</v>
      </c>
      <c r="I34" s="146">
        <v>3484</v>
      </c>
      <c r="J34" s="143">
        <v>6.798051558</v>
      </c>
      <c r="K34" s="146">
        <v>9474</v>
      </c>
      <c r="L34" s="143">
        <v>6.5050302130000004</v>
      </c>
      <c r="M34" s="146">
        <v>6185</v>
      </c>
      <c r="N34" s="143">
        <v>4.1446936040000004</v>
      </c>
      <c r="O34" s="146">
        <v>2148</v>
      </c>
      <c r="P34" s="143">
        <v>5.5296622270000002</v>
      </c>
      <c r="Q34" s="146">
        <v>2595</v>
      </c>
      <c r="R34" s="143">
        <v>8.8462478069999992</v>
      </c>
      <c r="S34" s="146">
        <v>2764</v>
      </c>
      <c r="T34" s="143">
        <v>3.1486763619999998</v>
      </c>
      <c r="U34" s="146">
        <v>2682</v>
      </c>
      <c r="V34" s="143">
        <v>1.9442655870000001</v>
      </c>
      <c r="W34" s="146">
        <v>4963</v>
      </c>
      <c r="X34" s="143">
        <v>3.9370135620000002</v>
      </c>
      <c r="Y34" s="146">
        <v>3969</v>
      </c>
      <c r="Z34" s="143">
        <v>2.9814885370000002</v>
      </c>
      <c r="AA34" s="146">
        <v>5767</v>
      </c>
      <c r="AB34" s="143">
        <v>2.5500879269999999</v>
      </c>
    </row>
    <row r="35" spans="1:28" x14ac:dyDescent="0.35">
      <c r="A35" s="7"/>
      <c r="B35" s="1" t="s">
        <v>58</v>
      </c>
      <c r="C35" s="53">
        <v>5772</v>
      </c>
      <c r="D35" s="54">
        <v>1.418464867</v>
      </c>
      <c r="E35" s="146">
        <v>6157</v>
      </c>
      <c r="F35" s="143">
        <v>2.845617619</v>
      </c>
      <c r="G35" s="146">
        <v>7529</v>
      </c>
      <c r="H35" s="143">
        <v>2.3322660289999999</v>
      </c>
      <c r="I35" s="146">
        <v>6332</v>
      </c>
      <c r="J35" s="143">
        <v>1.7792158600000001</v>
      </c>
      <c r="K35" s="146">
        <v>5948</v>
      </c>
      <c r="L35" s="143">
        <v>1.965108715</v>
      </c>
      <c r="M35" s="146">
        <v>9177</v>
      </c>
      <c r="N35" s="143">
        <v>2.308525801</v>
      </c>
      <c r="O35" s="146">
        <v>2833</v>
      </c>
      <c r="P35" s="143">
        <v>1.833192739</v>
      </c>
      <c r="Q35" s="146">
        <v>2389</v>
      </c>
      <c r="R35" s="143">
        <v>1.3214119360000001</v>
      </c>
      <c r="S35" s="146">
        <v>3480</v>
      </c>
      <c r="T35" s="143">
        <v>1.514195985</v>
      </c>
      <c r="U35" s="146">
        <v>6850</v>
      </c>
      <c r="V35" s="143">
        <v>7.293075237</v>
      </c>
      <c r="W35" s="146">
        <v>12157</v>
      </c>
      <c r="X35" s="143">
        <v>9.8504087299999998</v>
      </c>
      <c r="Y35" s="146">
        <v>10081</v>
      </c>
      <c r="Z35" s="143">
        <v>9.2180546979999995</v>
      </c>
      <c r="AA35" s="146">
        <v>10624</v>
      </c>
      <c r="AB35" s="143">
        <v>7.606053524</v>
      </c>
    </row>
    <row r="36" spans="1:28" x14ac:dyDescent="0.35">
      <c r="A36" s="7"/>
      <c r="B36" s="1" t="s">
        <v>59</v>
      </c>
      <c r="C36" s="53">
        <v>246</v>
      </c>
      <c r="D36" s="54">
        <v>0.231929046</v>
      </c>
      <c r="E36" s="146">
        <v>267</v>
      </c>
      <c r="F36" s="143">
        <v>0.139544164</v>
      </c>
      <c r="G36" s="146">
        <v>401</v>
      </c>
      <c r="H36" s="143">
        <v>0.29734100299999999</v>
      </c>
      <c r="I36" s="146">
        <v>361</v>
      </c>
      <c r="J36" s="143">
        <v>0.26554728100000002</v>
      </c>
      <c r="K36" s="146">
        <v>399</v>
      </c>
      <c r="L36" s="143">
        <v>0.143195446</v>
      </c>
      <c r="M36" s="146">
        <v>327</v>
      </c>
      <c r="N36" s="143">
        <v>0.15962294199999999</v>
      </c>
      <c r="O36" s="146">
        <v>348</v>
      </c>
      <c r="P36" s="143">
        <v>0.311521559</v>
      </c>
      <c r="Q36" s="146">
        <v>153</v>
      </c>
      <c r="R36" s="143">
        <v>0.13118227800000001</v>
      </c>
      <c r="S36" s="146">
        <v>171</v>
      </c>
      <c r="T36" s="143">
        <v>0.13335757200000001</v>
      </c>
      <c r="U36" s="146">
        <v>232</v>
      </c>
      <c r="V36" s="143">
        <v>0.173052812</v>
      </c>
      <c r="W36" s="146">
        <v>169</v>
      </c>
      <c r="X36" s="143">
        <v>0.23999846699999999</v>
      </c>
      <c r="Y36" s="146">
        <v>204</v>
      </c>
      <c r="Z36" s="143">
        <v>0.26158422999999997</v>
      </c>
      <c r="AA36" s="146">
        <v>130</v>
      </c>
      <c r="AB36" s="143">
        <v>0.23669499999999999</v>
      </c>
    </row>
    <row r="37" spans="1:28" x14ac:dyDescent="0.35">
      <c r="A37" s="7"/>
      <c r="B37" s="1" t="s">
        <v>60</v>
      </c>
      <c r="C37" s="53">
        <v>289</v>
      </c>
      <c r="D37" s="54">
        <v>0.26553542899999999</v>
      </c>
      <c r="E37" s="146">
        <v>434</v>
      </c>
      <c r="F37" s="143">
        <v>0.45292939500000001</v>
      </c>
      <c r="G37" s="146">
        <v>649</v>
      </c>
      <c r="H37" s="143">
        <v>0.65496750199999998</v>
      </c>
      <c r="I37" s="146">
        <v>780</v>
      </c>
      <c r="J37" s="143">
        <v>0.46387636900000001</v>
      </c>
      <c r="K37" s="146">
        <v>689</v>
      </c>
      <c r="L37" s="143">
        <v>0.41042297500000002</v>
      </c>
      <c r="M37" s="146">
        <v>508</v>
      </c>
      <c r="N37" s="143">
        <v>0.57698342899999999</v>
      </c>
      <c r="O37" s="146">
        <v>510</v>
      </c>
      <c r="P37" s="143">
        <v>0.518819641</v>
      </c>
      <c r="Q37" s="146">
        <v>297</v>
      </c>
      <c r="R37" s="143">
        <v>0.41338829599999999</v>
      </c>
      <c r="S37" s="146">
        <v>333</v>
      </c>
      <c r="T37" s="143">
        <v>0.37574996399999999</v>
      </c>
      <c r="U37" s="146">
        <v>288</v>
      </c>
      <c r="V37" s="143">
        <v>0.34359220000000001</v>
      </c>
      <c r="W37" s="146">
        <v>482</v>
      </c>
      <c r="X37" s="143">
        <v>0.46449850500000001</v>
      </c>
      <c r="Y37" s="146">
        <v>795</v>
      </c>
      <c r="Z37" s="143">
        <v>0.57372102999999997</v>
      </c>
      <c r="AA37" s="146">
        <v>291</v>
      </c>
      <c r="AB37" s="143">
        <v>0.430692305</v>
      </c>
    </row>
    <row r="38" spans="1:28" x14ac:dyDescent="0.35">
      <c r="A38" s="7"/>
      <c r="B38" s="1" t="s">
        <v>61</v>
      </c>
      <c r="C38" s="53">
        <v>451</v>
      </c>
      <c r="D38" s="54">
        <v>0.86682976099999998</v>
      </c>
      <c r="E38" s="146">
        <v>539</v>
      </c>
      <c r="F38" s="143">
        <v>0.83395853200000003</v>
      </c>
      <c r="G38" s="146">
        <v>757</v>
      </c>
      <c r="H38" s="143">
        <v>1.034119343</v>
      </c>
      <c r="I38" s="146">
        <v>493</v>
      </c>
      <c r="J38" s="143">
        <v>0.56909454500000001</v>
      </c>
      <c r="K38" s="146">
        <v>683</v>
      </c>
      <c r="L38" s="143">
        <v>0.80624404500000002</v>
      </c>
      <c r="M38" s="146">
        <v>637</v>
      </c>
      <c r="N38" s="143">
        <v>0.82571155500000004</v>
      </c>
      <c r="O38" s="146">
        <v>354</v>
      </c>
      <c r="P38" s="143">
        <v>0.50286190799999997</v>
      </c>
      <c r="Q38" s="146">
        <v>463</v>
      </c>
      <c r="R38" s="143">
        <v>0.98750294599999999</v>
      </c>
      <c r="S38" s="146">
        <v>301</v>
      </c>
      <c r="T38" s="143">
        <v>0.65276502800000002</v>
      </c>
      <c r="U38" s="146">
        <v>481</v>
      </c>
      <c r="V38" s="143">
        <v>0.69798165899999998</v>
      </c>
      <c r="W38" s="146">
        <v>455</v>
      </c>
      <c r="X38" s="143">
        <v>0.71890879799999996</v>
      </c>
      <c r="Y38" s="146">
        <v>741</v>
      </c>
      <c r="Z38" s="143">
        <v>1.1942391530000001</v>
      </c>
      <c r="AA38" s="146">
        <v>419</v>
      </c>
      <c r="AB38" s="143">
        <v>0.489864462</v>
      </c>
    </row>
    <row r="39" spans="1:28" x14ac:dyDescent="0.35">
      <c r="A39" s="7"/>
      <c r="B39" s="1" t="s">
        <v>62</v>
      </c>
      <c r="C39" s="53">
        <v>579</v>
      </c>
      <c r="D39" s="54">
        <v>1.1340487210000001</v>
      </c>
      <c r="E39" s="146">
        <v>697</v>
      </c>
      <c r="F39" s="143">
        <v>0.87430037999999999</v>
      </c>
      <c r="G39" s="146">
        <v>1149</v>
      </c>
      <c r="H39" s="143">
        <v>2.359029015</v>
      </c>
      <c r="I39" s="146">
        <v>944</v>
      </c>
      <c r="J39" s="143">
        <v>3.7373181830000002</v>
      </c>
      <c r="K39" s="146">
        <v>1047</v>
      </c>
      <c r="L39" s="143">
        <v>1.2112371289999999</v>
      </c>
      <c r="M39" s="146">
        <v>921</v>
      </c>
      <c r="N39" s="143">
        <v>1.2031967960000001</v>
      </c>
      <c r="O39" s="146">
        <v>1017</v>
      </c>
      <c r="P39" s="143">
        <v>1.4810359390000001</v>
      </c>
      <c r="Q39" s="146">
        <v>503</v>
      </c>
      <c r="R39" s="143">
        <v>1.038992841</v>
      </c>
      <c r="S39" s="146">
        <v>525</v>
      </c>
      <c r="T39" s="143">
        <v>1.415423874</v>
      </c>
      <c r="U39" s="146">
        <v>643</v>
      </c>
      <c r="V39" s="143">
        <v>1.035612977</v>
      </c>
      <c r="W39" s="146">
        <v>431</v>
      </c>
      <c r="X39" s="143">
        <v>0.93483307900000001</v>
      </c>
      <c r="Y39" s="146">
        <v>1106</v>
      </c>
      <c r="Z39" s="143">
        <v>1.742694102</v>
      </c>
      <c r="AA39" s="146">
        <v>947</v>
      </c>
      <c r="AB39" s="143">
        <v>1.494424749</v>
      </c>
    </row>
    <row r="40" spans="1:28" x14ac:dyDescent="0.35">
      <c r="A40" s="7"/>
      <c r="B40" s="1" t="s">
        <v>417</v>
      </c>
      <c r="C40" s="53"/>
      <c r="D40" s="54"/>
      <c r="E40" s="146"/>
      <c r="F40" s="143"/>
      <c r="G40" s="146"/>
      <c r="H40" s="143"/>
      <c r="I40" s="146"/>
      <c r="J40" s="143"/>
      <c r="K40" s="146"/>
      <c r="L40" s="143"/>
      <c r="M40" s="146"/>
      <c r="N40" s="143"/>
      <c r="O40" s="146"/>
      <c r="P40" s="143"/>
      <c r="Q40" s="146"/>
      <c r="R40" s="143"/>
      <c r="S40" s="146">
        <v>53566</v>
      </c>
      <c r="T40" s="143">
        <v>59.682600000000001</v>
      </c>
      <c r="U40" s="146">
        <v>0</v>
      </c>
      <c r="V40" s="143">
        <v>0</v>
      </c>
      <c r="W40" s="146">
        <v>0</v>
      </c>
      <c r="X40" s="143">
        <v>0</v>
      </c>
      <c r="Y40" s="146">
        <v>0</v>
      </c>
      <c r="Z40" s="143">
        <v>180.603163</v>
      </c>
      <c r="AA40" s="146">
        <v>21680</v>
      </c>
      <c r="AB40" s="143">
        <v>0</v>
      </c>
    </row>
    <row r="41" spans="1:28" x14ac:dyDescent="0.35">
      <c r="A41" s="7"/>
      <c r="B41" s="1" t="s">
        <v>418</v>
      </c>
      <c r="C41" s="53"/>
      <c r="D41" s="54"/>
      <c r="E41" s="146"/>
      <c r="F41" s="143"/>
      <c r="G41" s="146"/>
      <c r="H41" s="143"/>
      <c r="I41" s="146"/>
      <c r="J41" s="143"/>
      <c r="K41" s="146"/>
      <c r="L41" s="143"/>
      <c r="M41" s="146"/>
      <c r="N41" s="143"/>
      <c r="O41" s="146"/>
      <c r="P41" s="143"/>
      <c r="Q41" s="146"/>
      <c r="R41" s="143"/>
      <c r="S41" s="146">
        <v>0</v>
      </c>
      <c r="T41" s="143">
        <v>0</v>
      </c>
      <c r="U41" s="146">
        <v>0</v>
      </c>
      <c r="V41" s="143">
        <v>0</v>
      </c>
      <c r="W41" s="146">
        <v>0</v>
      </c>
      <c r="X41" s="143">
        <v>0</v>
      </c>
      <c r="Y41" s="146">
        <v>0</v>
      </c>
      <c r="Z41" s="143">
        <v>0</v>
      </c>
      <c r="AA41" s="146">
        <v>0</v>
      </c>
      <c r="AB41" s="143">
        <v>0</v>
      </c>
    </row>
    <row r="42" spans="1:28" x14ac:dyDescent="0.35">
      <c r="A42" s="7"/>
      <c r="B42" s="1" t="s">
        <v>419</v>
      </c>
      <c r="C42" s="53"/>
      <c r="D42" s="54"/>
      <c r="E42" s="146"/>
      <c r="F42" s="143"/>
      <c r="G42" s="146"/>
      <c r="H42" s="143"/>
      <c r="I42" s="146"/>
      <c r="J42" s="143"/>
      <c r="K42" s="146"/>
      <c r="L42" s="143"/>
      <c r="M42" s="146"/>
      <c r="N42" s="143"/>
      <c r="O42" s="146"/>
      <c r="P42" s="143"/>
      <c r="Q42" s="146"/>
      <c r="R42" s="143"/>
      <c r="S42" s="146">
        <v>0</v>
      </c>
      <c r="T42" s="143">
        <v>0</v>
      </c>
      <c r="U42" s="146">
        <v>0</v>
      </c>
      <c r="V42" s="143">
        <v>0</v>
      </c>
      <c r="W42" s="146">
        <v>0</v>
      </c>
      <c r="X42" s="143">
        <v>0</v>
      </c>
      <c r="Y42" s="146">
        <v>0</v>
      </c>
      <c r="Z42" s="143">
        <v>0</v>
      </c>
      <c r="AA42" s="146">
        <v>0</v>
      </c>
      <c r="AB42" s="143">
        <v>0</v>
      </c>
    </row>
    <row r="43" spans="1:28" x14ac:dyDescent="0.35">
      <c r="A43" s="7"/>
      <c r="B43" s="1" t="s">
        <v>420</v>
      </c>
      <c r="C43" s="53"/>
      <c r="D43" s="54"/>
      <c r="E43" s="146"/>
      <c r="F43" s="143"/>
      <c r="G43" s="146"/>
      <c r="H43" s="143"/>
      <c r="I43" s="146"/>
      <c r="J43" s="143"/>
      <c r="K43" s="146"/>
      <c r="L43" s="143"/>
      <c r="M43" s="146"/>
      <c r="N43" s="143"/>
      <c r="O43" s="146"/>
      <c r="P43" s="143"/>
      <c r="Q43" s="146"/>
      <c r="R43" s="143"/>
      <c r="S43" s="146">
        <v>0</v>
      </c>
      <c r="T43" s="143">
        <v>2.2600000000000001E-7</v>
      </c>
      <c r="U43" s="146">
        <v>0</v>
      </c>
      <c r="V43" s="143">
        <v>0</v>
      </c>
      <c r="W43" s="146">
        <v>0</v>
      </c>
      <c r="X43" s="143">
        <v>0</v>
      </c>
      <c r="Y43" s="146">
        <v>0</v>
      </c>
      <c r="Z43" s="143">
        <v>0</v>
      </c>
      <c r="AA43" s="146">
        <v>0</v>
      </c>
      <c r="AB43" s="143">
        <v>0</v>
      </c>
    </row>
    <row r="44" spans="1:28" x14ac:dyDescent="0.35">
      <c r="A44" s="46" t="s">
        <v>96</v>
      </c>
      <c r="C44" s="60">
        <v>1851024</v>
      </c>
      <c r="D44" s="61">
        <v>4142.9011579190001</v>
      </c>
      <c r="E44" s="145">
        <v>2016531</v>
      </c>
      <c r="F44" s="142">
        <v>4431.5259105859996</v>
      </c>
      <c r="G44" s="145">
        <v>2090159</v>
      </c>
      <c r="H44" s="142">
        <v>4654.698418385</v>
      </c>
      <c r="I44" s="145">
        <v>1949931</v>
      </c>
      <c r="J44" s="142">
        <v>4595.2166587150004</v>
      </c>
      <c r="K44" s="145">
        <v>1990601</v>
      </c>
      <c r="L44" s="142">
        <v>4699.1546369010002</v>
      </c>
      <c r="M44" s="145">
        <v>1759214</v>
      </c>
      <c r="N44" s="142">
        <v>4555.2199798319998</v>
      </c>
      <c r="O44" s="145">
        <v>2336634</v>
      </c>
      <c r="P44" s="142">
        <v>5560.8202072719996</v>
      </c>
      <c r="Q44" s="145">
        <v>2419766</v>
      </c>
      <c r="R44" s="142">
        <v>5781.0910626450004</v>
      </c>
      <c r="S44" s="145">
        <v>2435504</v>
      </c>
      <c r="T44" s="142">
        <v>6574.9435090349998</v>
      </c>
      <c r="U44" s="145">
        <v>2357554</v>
      </c>
      <c r="V44" s="142">
        <v>5818.6089534920002</v>
      </c>
      <c r="W44" s="145">
        <v>2283424</v>
      </c>
      <c r="X44" s="142">
        <v>5249.1459989160003</v>
      </c>
      <c r="Y44" s="145">
        <v>2081889</v>
      </c>
      <c r="Z44" s="142">
        <v>5162.3695420129998</v>
      </c>
      <c r="AA44" s="145">
        <v>2878272</v>
      </c>
      <c r="AB44" s="142">
        <v>5144.8774673059997</v>
      </c>
    </row>
    <row r="45" spans="1:28" x14ac:dyDescent="0.35">
      <c r="A45" s="8"/>
      <c r="B45" s="3" t="s">
        <v>0</v>
      </c>
      <c r="C45" s="60">
        <v>6341315</v>
      </c>
      <c r="D45" s="61">
        <v>21948.481437502</v>
      </c>
      <c r="E45" s="145">
        <v>6768309</v>
      </c>
      <c r="F45" s="142">
        <v>22798.562669888001</v>
      </c>
      <c r="G45" s="145">
        <v>7176355</v>
      </c>
      <c r="H45" s="142">
        <v>22303.761314547999</v>
      </c>
      <c r="I45" s="145">
        <v>6551114</v>
      </c>
      <c r="J45" s="142">
        <v>21128.744375550999</v>
      </c>
      <c r="K45" s="145">
        <v>6775242</v>
      </c>
      <c r="L45" s="142">
        <v>22923.405158112</v>
      </c>
      <c r="M45" s="145">
        <v>6592731</v>
      </c>
      <c r="N45" s="142">
        <v>21822.236377118999</v>
      </c>
      <c r="O45" s="145">
        <v>7620956</v>
      </c>
      <c r="P45" s="142">
        <v>25194.927558743999</v>
      </c>
      <c r="Q45" s="145">
        <v>7422532</v>
      </c>
      <c r="R45" s="142">
        <v>24868.13178715</v>
      </c>
      <c r="S45" s="145">
        <v>7961954</v>
      </c>
      <c r="T45" s="142">
        <v>27472.631745628001</v>
      </c>
      <c r="U45" s="145">
        <v>8325923</v>
      </c>
      <c r="V45" s="142">
        <v>26931.917494284</v>
      </c>
      <c r="W45" s="145">
        <v>8613806</v>
      </c>
      <c r="X45" s="142">
        <v>26417.814422708001</v>
      </c>
      <c r="Y45" s="145">
        <v>9478254</v>
      </c>
      <c r="Z45" s="142">
        <v>26885.209864089</v>
      </c>
      <c r="AA45" s="145">
        <v>9770812</v>
      </c>
      <c r="AB45" s="142">
        <v>25968.937404333999</v>
      </c>
    </row>
    <row r="46" spans="1:28" ht="23.15" customHeight="1" x14ac:dyDescent="0.35">
      <c r="A46" s="269"/>
      <c r="B46" s="270"/>
      <c r="C46" s="270"/>
      <c r="D46" s="270"/>
      <c r="E46" s="270"/>
      <c r="F46" s="270"/>
      <c r="G46" s="270"/>
      <c r="H46" s="270"/>
      <c r="I46" s="270"/>
      <c r="J46" s="270"/>
      <c r="K46" s="270"/>
      <c r="L46" s="270"/>
      <c r="M46" s="270"/>
      <c r="N46" s="270"/>
      <c r="O46" s="270"/>
      <c r="P46" s="270"/>
      <c r="Q46" s="270"/>
      <c r="R46" s="270"/>
      <c r="S46" s="270"/>
      <c r="T46" s="270"/>
      <c r="U46" s="270"/>
      <c r="V46" s="270"/>
      <c r="W46" s="270"/>
      <c r="X46" s="270"/>
      <c r="Y46" s="270"/>
      <c r="Z46" s="270"/>
      <c r="AA46" s="270"/>
      <c r="AB46" s="270"/>
    </row>
    <row r="47" spans="1:28" s="48" customFormat="1" x14ac:dyDescent="0.35">
      <c r="A47" s="202" t="s">
        <v>423</v>
      </c>
    </row>
    <row r="48" spans="1:28" x14ac:dyDescent="0.35">
      <c r="A48" s="89" t="s">
        <v>424</v>
      </c>
    </row>
    <row r="49" spans="1:1" x14ac:dyDescent="0.35">
      <c r="A49" s="89" t="s">
        <v>425</v>
      </c>
    </row>
    <row r="50" spans="1:1" x14ac:dyDescent="0.35">
      <c r="A50" s="44"/>
    </row>
  </sheetData>
  <mergeCells count="17">
    <mergeCell ref="U2:V2"/>
    <mergeCell ref="Y2:Z2"/>
    <mergeCell ref="AA2:AB2"/>
    <mergeCell ref="A1:AB1"/>
    <mergeCell ref="A46:AB46"/>
    <mergeCell ref="W2:X2"/>
    <mergeCell ref="Q2:R2"/>
    <mergeCell ref="M2:N2"/>
    <mergeCell ref="A2:B2"/>
    <mergeCell ref="O2:P2"/>
    <mergeCell ref="A3:B3"/>
    <mergeCell ref="K2:L2"/>
    <mergeCell ref="I2:J2"/>
    <mergeCell ref="G2:H2"/>
    <mergeCell ref="E2:F2"/>
    <mergeCell ref="C2:D2"/>
    <mergeCell ref="S2:T2"/>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&amp;L&amp;"Arial,Regular"&amp;10&amp;K09-023STATISTIK FINTECH LENDING INDONESIA&amp;R&amp;"Arial,Regular"&amp;10&amp;K08-018&amp;P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3A932D-A1D7-4FE0-846F-0F38DA2F7DB0}">
  <dimension ref="A1:AB49"/>
  <sheetViews>
    <sheetView showGridLines="0" showWhiteSpace="0" zoomScale="90" zoomScaleNormal="90" workbookViewId="0">
      <pane xSplit="2" ySplit="3" topLeftCell="C4" activePane="bottomRight" state="frozen"/>
      <selection activeCell="C13" sqref="C13"/>
      <selection pane="topRight" activeCell="C13" sqref="C13"/>
      <selection pane="bottomLeft" activeCell="C13" sqref="C13"/>
      <selection pane="bottomRight" activeCell="AD40" sqref="AD40"/>
    </sheetView>
  </sheetViews>
  <sheetFormatPr defaultColWidth="9.1796875" defaultRowHeight="14.5" x14ac:dyDescent="0.35"/>
  <cols>
    <col min="1" max="1" width="2.54296875" style="47" bestFit="1" customWidth="1"/>
    <col min="2" max="2" width="24.7265625" style="44" customWidth="1"/>
    <col min="3" max="3" width="9.26953125" style="44" customWidth="1"/>
    <col min="4" max="4" width="8.81640625" style="44" customWidth="1"/>
    <col min="5" max="5" width="9.7265625" style="44" bestFit="1" customWidth="1"/>
    <col min="6" max="6" width="9.81640625" style="44" customWidth="1"/>
    <col min="7" max="7" width="9.1796875" style="44"/>
    <col min="8" max="8" width="10.453125" style="44" customWidth="1"/>
    <col min="9" max="9" width="9.81640625" style="44" customWidth="1"/>
    <col min="10" max="12" width="9.1796875" style="44"/>
    <col min="13" max="13" width="9.1796875" style="44" customWidth="1"/>
    <col min="14" max="14" width="9.453125" style="44" customWidth="1"/>
    <col min="15" max="15" width="9.7265625" style="44" bestFit="1" customWidth="1"/>
    <col min="16" max="16" width="10.08984375" style="44" bestFit="1" customWidth="1"/>
    <col min="17" max="17" width="9.81640625" style="44" bestFit="1" customWidth="1"/>
    <col min="18" max="18" width="9.1796875" style="44"/>
    <col min="19" max="19" width="10.453125" style="44" customWidth="1"/>
    <col min="20" max="23" width="9.1796875" style="44"/>
    <col min="24" max="24" width="9.54296875" style="44" customWidth="1"/>
    <col min="25" max="25" width="9.1796875" style="44"/>
    <col min="26" max="26" width="10.26953125" style="44" bestFit="1" customWidth="1"/>
    <col min="27" max="27" width="9.1796875" style="44"/>
    <col min="28" max="28" width="10.81640625" style="44" customWidth="1"/>
    <col min="29" max="16384" width="9.1796875" style="44"/>
  </cols>
  <sheetData>
    <row r="1" spans="1:28" ht="29.15" customHeight="1" x14ac:dyDescent="0.35">
      <c r="A1" s="263" t="s">
        <v>370</v>
      </c>
      <c r="B1" s="264"/>
      <c r="C1" s="264"/>
      <c r="D1" s="264"/>
      <c r="E1" s="264"/>
      <c r="F1" s="264"/>
      <c r="G1" s="264"/>
      <c r="H1" s="264"/>
      <c r="I1" s="264"/>
      <c r="J1" s="264"/>
      <c r="K1" s="264"/>
      <c r="L1" s="264"/>
      <c r="M1" s="264"/>
      <c r="N1" s="264"/>
      <c r="O1" s="264"/>
      <c r="P1" s="264"/>
      <c r="Q1" s="264"/>
      <c r="R1" s="264"/>
      <c r="S1" s="264"/>
      <c r="T1" s="264"/>
      <c r="U1" s="264"/>
      <c r="V1" s="264"/>
      <c r="W1" s="264"/>
      <c r="X1" s="264"/>
      <c r="Y1" s="264"/>
      <c r="Z1" s="264"/>
      <c r="AA1" s="264"/>
      <c r="AB1" s="264"/>
    </row>
    <row r="2" spans="1:28" x14ac:dyDescent="0.35">
      <c r="A2" s="271" t="s">
        <v>3</v>
      </c>
      <c r="B2" s="271"/>
      <c r="C2" s="267">
        <v>45231</v>
      </c>
      <c r="D2" s="268"/>
      <c r="E2" s="267">
        <v>45261</v>
      </c>
      <c r="F2" s="268"/>
      <c r="G2" s="267">
        <v>45292</v>
      </c>
      <c r="H2" s="268"/>
      <c r="I2" s="267">
        <v>45323</v>
      </c>
      <c r="J2" s="268"/>
      <c r="K2" s="267">
        <v>45352</v>
      </c>
      <c r="L2" s="268"/>
      <c r="M2" s="267">
        <v>45383</v>
      </c>
      <c r="N2" s="268"/>
      <c r="O2" s="267">
        <v>45413</v>
      </c>
      <c r="P2" s="268"/>
      <c r="Q2" s="267">
        <v>45444</v>
      </c>
      <c r="R2" s="268"/>
      <c r="S2" s="267">
        <v>45474</v>
      </c>
      <c r="T2" s="268"/>
      <c r="U2" s="267">
        <v>45505</v>
      </c>
      <c r="V2" s="268"/>
      <c r="W2" s="267">
        <v>45536</v>
      </c>
      <c r="X2" s="268"/>
      <c r="Y2" s="267">
        <v>45566</v>
      </c>
      <c r="Z2" s="268"/>
      <c r="AA2" s="267">
        <v>45597</v>
      </c>
      <c r="AB2" s="268"/>
    </row>
    <row r="3" spans="1:28" ht="36" x14ac:dyDescent="0.35">
      <c r="A3" s="272"/>
      <c r="B3" s="272"/>
      <c r="C3" s="39" t="s">
        <v>371</v>
      </c>
      <c r="D3" s="141" t="s">
        <v>372</v>
      </c>
      <c r="E3" s="39" t="s">
        <v>371</v>
      </c>
      <c r="F3" s="141" t="s">
        <v>372</v>
      </c>
      <c r="G3" s="39" t="s">
        <v>371</v>
      </c>
      <c r="H3" s="141" t="s">
        <v>372</v>
      </c>
      <c r="I3" s="39" t="s">
        <v>371</v>
      </c>
      <c r="J3" s="141" t="s">
        <v>372</v>
      </c>
      <c r="K3" s="39" t="s">
        <v>371</v>
      </c>
      <c r="L3" s="141" t="s">
        <v>372</v>
      </c>
      <c r="M3" s="39" t="s">
        <v>371</v>
      </c>
      <c r="N3" s="141" t="s">
        <v>372</v>
      </c>
      <c r="O3" s="39" t="s">
        <v>371</v>
      </c>
      <c r="P3" s="141" t="s">
        <v>372</v>
      </c>
      <c r="Q3" s="39" t="s">
        <v>371</v>
      </c>
      <c r="R3" s="141" t="s">
        <v>372</v>
      </c>
      <c r="S3" s="39" t="s">
        <v>371</v>
      </c>
      <c r="T3" s="141" t="s">
        <v>372</v>
      </c>
      <c r="U3" s="39" t="s">
        <v>371</v>
      </c>
      <c r="V3" s="141" t="s">
        <v>372</v>
      </c>
      <c r="W3" s="39" t="s">
        <v>371</v>
      </c>
      <c r="X3" s="141" t="s">
        <v>372</v>
      </c>
      <c r="Y3" s="39" t="s">
        <v>371</v>
      </c>
      <c r="Z3" s="141" t="s">
        <v>372</v>
      </c>
      <c r="AA3" s="39" t="s">
        <v>371</v>
      </c>
      <c r="AB3" s="141" t="s">
        <v>372</v>
      </c>
    </row>
    <row r="4" spans="1:28" x14ac:dyDescent="0.35">
      <c r="A4" s="42" t="s">
        <v>27</v>
      </c>
      <c r="C4" s="145">
        <v>7586158</v>
      </c>
      <c r="D4" s="142">
        <v>16901.103805121002</v>
      </c>
      <c r="E4" s="145">
        <v>7767006</v>
      </c>
      <c r="F4" s="142">
        <v>17586.584094803002</v>
      </c>
      <c r="G4" s="145">
        <v>7632292</v>
      </c>
      <c r="H4" s="142">
        <v>16830.246679383999</v>
      </c>
      <c r="I4" s="145">
        <v>6950250</v>
      </c>
      <c r="J4" s="142">
        <v>15946.314610992</v>
      </c>
      <c r="K4" s="145">
        <v>7308230</v>
      </c>
      <c r="L4" s="142">
        <v>17217.198796143999</v>
      </c>
      <c r="M4" s="145">
        <v>6933716</v>
      </c>
      <c r="N4" s="142">
        <v>16626.400073081</v>
      </c>
      <c r="O4" s="145">
        <v>8503164</v>
      </c>
      <c r="P4" s="142">
        <v>18860.035763764001</v>
      </c>
      <c r="Q4" s="145">
        <v>8427539</v>
      </c>
      <c r="R4" s="142">
        <v>18641.334130969</v>
      </c>
      <c r="S4" s="145">
        <v>9136776</v>
      </c>
      <c r="T4" s="142">
        <v>20610.538112597002</v>
      </c>
      <c r="U4" s="145">
        <v>9560457</v>
      </c>
      <c r="V4" s="142">
        <v>20634.04950967</v>
      </c>
      <c r="W4" s="145">
        <v>9513245</v>
      </c>
      <c r="X4" s="142">
        <v>20109.380536314002</v>
      </c>
      <c r="Y4" s="145">
        <v>10003716</v>
      </c>
      <c r="Z4" s="142">
        <v>20403.507636394999</v>
      </c>
      <c r="AA4" s="145">
        <v>10036160</v>
      </c>
      <c r="AB4" s="142">
        <v>19447.680146818999</v>
      </c>
    </row>
    <row r="5" spans="1:28" x14ac:dyDescent="0.35">
      <c r="A5" s="7"/>
      <c r="B5" s="1" t="s">
        <v>28</v>
      </c>
      <c r="C5" s="146">
        <v>810558</v>
      </c>
      <c r="D5" s="143">
        <v>1784.108056993</v>
      </c>
      <c r="E5" s="146">
        <v>817907</v>
      </c>
      <c r="F5" s="143">
        <v>1822.946575355</v>
      </c>
      <c r="G5" s="146">
        <v>773844</v>
      </c>
      <c r="H5" s="143">
        <v>1767.2843023729999</v>
      </c>
      <c r="I5" s="146">
        <v>725569</v>
      </c>
      <c r="J5" s="143">
        <v>1678.5436228430001</v>
      </c>
      <c r="K5" s="146">
        <v>755949</v>
      </c>
      <c r="L5" s="143">
        <v>1863.783427719</v>
      </c>
      <c r="M5" s="146">
        <v>723994</v>
      </c>
      <c r="N5" s="143">
        <v>1735.558175571</v>
      </c>
      <c r="O5" s="146">
        <v>888416</v>
      </c>
      <c r="P5" s="143">
        <v>2099.6517579480001</v>
      </c>
      <c r="Q5" s="146">
        <v>893949</v>
      </c>
      <c r="R5" s="143">
        <v>2015.1943182709999</v>
      </c>
      <c r="S5" s="146">
        <v>977257</v>
      </c>
      <c r="T5" s="143">
        <v>2280.3321482259998</v>
      </c>
      <c r="U5" s="146">
        <v>1016882</v>
      </c>
      <c r="V5" s="143">
        <v>2267.984521845</v>
      </c>
      <c r="W5" s="146">
        <v>1008703</v>
      </c>
      <c r="X5" s="143">
        <v>2246.8217106709999</v>
      </c>
      <c r="Y5" s="146">
        <v>1064856</v>
      </c>
      <c r="Z5" s="143">
        <v>2316.0739968580001</v>
      </c>
      <c r="AA5" s="146">
        <v>1033624</v>
      </c>
      <c r="AB5" s="143">
        <v>2115.0055536979999</v>
      </c>
    </row>
    <row r="6" spans="1:28" x14ac:dyDescent="0.35">
      <c r="A6" s="7"/>
      <c r="B6" s="1" t="s">
        <v>29</v>
      </c>
      <c r="C6" s="146">
        <v>1600095</v>
      </c>
      <c r="D6" s="143">
        <v>3976.9237824669999</v>
      </c>
      <c r="E6" s="146">
        <v>1676944</v>
      </c>
      <c r="F6" s="143">
        <v>4124.6323979839999</v>
      </c>
      <c r="G6" s="146">
        <v>1800290</v>
      </c>
      <c r="H6" s="143">
        <v>3924.7107266580001</v>
      </c>
      <c r="I6" s="146">
        <v>1380558</v>
      </c>
      <c r="J6" s="143">
        <v>3587.7699620970002</v>
      </c>
      <c r="K6" s="146">
        <v>1407433</v>
      </c>
      <c r="L6" s="143">
        <v>3989.4232682249999</v>
      </c>
      <c r="M6" s="146">
        <v>1308845</v>
      </c>
      <c r="N6" s="143">
        <v>3800.4388390009999</v>
      </c>
      <c r="O6" s="146">
        <v>1629638</v>
      </c>
      <c r="P6" s="143">
        <v>4257.821258342</v>
      </c>
      <c r="Q6" s="146">
        <v>1635799</v>
      </c>
      <c r="R6" s="143">
        <v>4261.6430317699997</v>
      </c>
      <c r="S6" s="146">
        <v>1715706</v>
      </c>
      <c r="T6" s="143">
        <v>4687.4980832230003</v>
      </c>
      <c r="U6" s="146">
        <v>1813467</v>
      </c>
      <c r="V6" s="143">
        <v>4584.2826520480003</v>
      </c>
      <c r="W6" s="146">
        <v>1798195</v>
      </c>
      <c r="X6" s="143">
        <v>4553.8816120230003</v>
      </c>
      <c r="Y6" s="146">
        <v>1900551</v>
      </c>
      <c r="Z6" s="143">
        <v>4537.3696642900004</v>
      </c>
      <c r="AA6" s="146">
        <v>1931890</v>
      </c>
      <c r="AB6" s="143">
        <v>4373.8491039009996</v>
      </c>
    </row>
    <row r="7" spans="1:28" x14ac:dyDescent="0.35">
      <c r="A7" s="7"/>
      <c r="B7" s="1" t="s">
        <v>30</v>
      </c>
      <c r="C7" s="146">
        <v>2995635</v>
      </c>
      <c r="D7" s="143">
        <v>6049.7865734659999</v>
      </c>
      <c r="E7" s="146">
        <v>3020694</v>
      </c>
      <c r="F7" s="143">
        <v>6241.429570495</v>
      </c>
      <c r="G7" s="146">
        <v>2900220</v>
      </c>
      <c r="H7" s="143">
        <v>5936.4918204409996</v>
      </c>
      <c r="I7" s="146">
        <v>2785114</v>
      </c>
      <c r="J7" s="143">
        <v>5666.6663093770003</v>
      </c>
      <c r="K7" s="146">
        <v>2902452</v>
      </c>
      <c r="L7" s="143">
        <v>5959.3086977599996</v>
      </c>
      <c r="M7" s="146">
        <v>2781370</v>
      </c>
      <c r="N7" s="143">
        <v>5775.5311312829999</v>
      </c>
      <c r="O7" s="146">
        <v>3376945</v>
      </c>
      <c r="P7" s="143">
        <v>6490.4809269369998</v>
      </c>
      <c r="Q7" s="146">
        <v>3329482</v>
      </c>
      <c r="R7" s="143">
        <v>6501.5569078409999</v>
      </c>
      <c r="S7" s="146">
        <v>3647988</v>
      </c>
      <c r="T7" s="143">
        <v>7182.0184839359999</v>
      </c>
      <c r="U7" s="146">
        <v>3810979</v>
      </c>
      <c r="V7" s="143">
        <v>7186.9154143940004</v>
      </c>
      <c r="W7" s="146">
        <v>3818500</v>
      </c>
      <c r="X7" s="143">
        <v>7036.7924243220004</v>
      </c>
      <c r="Y7" s="146">
        <v>4023398</v>
      </c>
      <c r="Z7" s="143">
        <v>7164.4405151669998</v>
      </c>
      <c r="AA7" s="146">
        <v>4009142</v>
      </c>
      <c r="AB7" s="143">
        <v>6828.5370758950003</v>
      </c>
    </row>
    <row r="8" spans="1:28" x14ac:dyDescent="0.35">
      <c r="A8" s="7"/>
      <c r="B8" s="1" t="s">
        <v>31</v>
      </c>
      <c r="C8" s="146">
        <v>893484</v>
      </c>
      <c r="D8" s="143">
        <v>1738.6319771349999</v>
      </c>
      <c r="E8" s="146">
        <v>929999</v>
      </c>
      <c r="F8" s="143">
        <v>1835.1149914529999</v>
      </c>
      <c r="G8" s="146">
        <v>883437</v>
      </c>
      <c r="H8" s="143">
        <v>1787.9727758260001</v>
      </c>
      <c r="I8" s="146">
        <v>848760</v>
      </c>
      <c r="J8" s="143">
        <v>1666.012985929</v>
      </c>
      <c r="K8" s="146">
        <v>931783</v>
      </c>
      <c r="L8" s="143">
        <v>1840.5391582269999</v>
      </c>
      <c r="M8" s="146">
        <v>889812</v>
      </c>
      <c r="N8" s="143">
        <v>1717.248137908</v>
      </c>
      <c r="O8" s="146">
        <v>1091163</v>
      </c>
      <c r="P8" s="143">
        <v>2027.140405702</v>
      </c>
      <c r="Q8" s="146">
        <v>1066159</v>
      </c>
      <c r="R8" s="143">
        <v>1987.124228103</v>
      </c>
      <c r="S8" s="146">
        <v>1161174</v>
      </c>
      <c r="T8" s="143">
        <v>2174.37520756</v>
      </c>
      <c r="U8" s="146">
        <v>1221896</v>
      </c>
      <c r="V8" s="143">
        <v>2220.4654687860002</v>
      </c>
      <c r="W8" s="146">
        <v>1206252</v>
      </c>
      <c r="X8" s="143">
        <v>2162.6683704329998</v>
      </c>
      <c r="Y8" s="146">
        <v>1259009</v>
      </c>
      <c r="Z8" s="143">
        <v>2172.4951446989999</v>
      </c>
      <c r="AA8" s="146">
        <v>1304069</v>
      </c>
      <c r="AB8" s="143">
        <v>2197.1023279179999</v>
      </c>
    </row>
    <row r="9" spans="1:28" x14ac:dyDescent="0.35">
      <c r="A9" s="7"/>
      <c r="B9" s="1" t="s">
        <v>32</v>
      </c>
      <c r="C9" s="146">
        <v>157806</v>
      </c>
      <c r="D9" s="143">
        <v>333.91654538900002</v>
      </c>
      <c r="E9" s="146">
        <v>158196</v>
      </c>
      <c r="F9" s="143">
        <v>349.27211386300002</v>
      </c>
      <c r="G9" s="146">
        <v>153899</v>
      </c>
      <c r="H9" s="143">
        <v>329.833638044</v>
      </c>
      <c r="I9" s="146">
        <v>145498</v>
      </c>
      <c r="J9" s="143">
        <v>326.25720899499998</v>
      </c>
      <c r="K9" s="146">
        <v>158931</v>
      </c>
      <c r="L9" s="143">
        <v>391.43846371199999</v>
      </c>
      <c r="M9" s="146">
        <v>148126</v>
      </c>
      <c r="N9" s="143">
        <v>339.61174009500002</v>
      </c>
      <c r="O9" s="146">
        <v>183190</v>
      </c>
      <c r="P9" s="143">
        <v>396.96552434099999</v>
      </c>
      <c r="Q9" s="146">
        <v>181103</v>
      </c>
      <c r="R9" s="143">
        <v>373.247367188</v>
      </c>
      <c r="S9" s="146">
        <v>196490</v>
      </c>
      <c r="T9" s="143">
        <v>449.75556982500001</v>
      </c>
      <c r="U9" s="146">
        <v>203991</v>
      </c>
      <c r="V9" s="143">
        <v>429.18580941599998</v>
      </c>
      <c r="W9" s="146">
        <v>200581</v>
      </c>
      <c r="X9" s="143">
        <v>438.53480474399998</v>
      </c>
      <c r="Y9" s="146">
        <v>209629</v>
      </c>
      <c r="Z9" s="143">
        <v>428.55402731999999</v>
      </c>
      <c r="AA9" s="146">
        <v>202197</v>
      </c>
      <c r="AB9" s="143">
        <v>406.75101436699998</v>
      </c>
    </row>
    <row r="10" spans="1:28" x14ac:dyDescent="0.35">
      <c r="A10" s="7"/>
      <c r="B10" s="1" t="s">
        <v>33</v>
      </c>
      <c r="C10" s="146">
        <v>1128580</v>
      </c>
      <c r="D10" s="143">
        <v>3017.736869671</v>
      </c>
      <c r="E10" s="146">
        <v>1163266</v>
      </c>
      <c r="F10" s="143">
        <v>3213.1884456530001</v>
      </c>
      <c r="G10" s="146">
        <v>1120602</v>
      </c>
      <c r="H10" s="143">
        <v>3083.9534160419998</v>
      </c>
      <c r="I10" s="146">
        <v>1064751</v>
      </c>
      <c r="J10" s="143">
        <v>3021.064521751</v>
      </c>
      <c r="K10" s="146">
        <v>1151682</v>
      </c>
      <c r="L10" s="143">
        <v>3172.7057805009999</v>
      </c>
      <c r="M10" s="146">
        <v>1081569</v>
      </c>
      <c r="N10" s="143">
        <v>3258.0120492229998</v>
      </c>
      <c r="O10" s="146">
        <v>1333812</v>
      </c>
      <c r="P10" s="143">
        <v>3587.9758904939999</v>
      </c>
      <c r="Q10" s="146">
        <v>1321047</v>
      </c>
      <c r="R10" s="143">
        <v>3502.5682777960001</v>
      </c>
      <c r="S10" s="146">
        <v>1438161</v>
      </c>
      <c r="T10" s="143">
        <v>3836.5586198269998</v>
      </c>
      <c r="U10" s="146">
        <v>1493242</v>
      </c>
      <c r="V10" s="143">
        <v>3945.2156431809999</v>
      </c>
      <c r="W10" s="146">
        <v>1481014</v>
      </c>
      <c r="X10" s="143">
        <v>3670.6816141210002</v>
      </c>
      <c r="Y10" s="146">
        <v>1546273</v>
      </c>
      <c r="Z10" s="143">
        <v>3784.5742880610001</v>
      </c>
      <c r="AA10" s="146">
        <v>1555238</v>
      </c>
      <c r="AB10" s="143">
        <v>3526.4350710399999</v>
      </c>
    </row>
    <row r="11" spans="1:28" x14ac:dyDescent="0.35">
      <c r="A11" s="46" t="s">
        <v>34</v>
      </c>
      <c r="C11" s="145">
        <v>2281823</v>
      </c>
      <c r="D11" s="142">
        <v>4864.0757174709997</v>
      </c>
      <c r="E11" s="145">
        <v>2301558</v>
      </c>
      <c r="F11" s="142">
        <v>4987.9461762199999</v>
      </c>
      <c r="G11" s="145">
        <v>2313129</v>
      </c>
      <c r="H11" s="142">
        <v>5240.5768336649999</v>
      </c>
      <c r="I11" s="145">
        <v>2248044</v>
      </c>
      <c r="J11" s="142">
        <v>4957.7978609490001</v>
      </c>
      <c r="K11" s="145">
        <v>2475763</v>
      </c>
      <c r="L11" s="142">
        <v>5547.3733028200004</v>
      </c>
      <c r="M11" s="145">
        <v>2409874</v>
      </c>
      <c r="N11" s="142">
        <v>5049.9782807219999</v>
      </c>
      <c r="O11" s="145">
        <v>2954204</v>
      </c>
      <c r="P11" s="142">
        <v>6217.998556392</v>
      </c>
      <c r="Q11" s="145">
        <v>2896286</v>
      </c>
      <c r="R11" s="142">
        <v>6195.638232112</v>
      </c>
      <c r="S11" s="145">
        <v>3223680</v>
      </c>
      <c r="T11" s="142">
        <v>6801.582249473</v>
      </c>
      <c r="U11" s="145">
        <v>3376205</v>
      </c>
      <c r="V11" s="142">
        <v>6808.5193881659998</v>
      </c>
      <c r="W11" s="145">
        <v>3365263</v>
      </c>
      <c r="X11" s="142">
        <v>6729.7059845479998</v>
      </c>
      <c r="Y11" s="145">
        <v>3496692</v>
      </c>
      <c r="Z11" s="142">
        <v>6912.5527389400004</v>
      </c>
      <c r="AA11" s="145">
        <v>3533466</v>
      </c>
      <c r="AB11" s="142">
        <v>6861.3420723259997</v>
      </c>
    </row>
    <row r="12" spans="1:28" x14ac:dyDescent="0.35">
      <c r="A12" s="7"/>
      <c r="B12" s="1" t="s">
        <v>35</v>
      </c>
      <c r="C12" s="146">
        <v>37083</v>
      </c>
      <c r="D12" s="143">
        <v>67.213839988000004</v>
      </c>
      <c r="E12" s="146">
        <v>37280</v>
      </c>
      <c r="F12" s="143">
        <v>67.963997262000007</v>
      </c>
      <c r="G12" s="146">
        <v>39646</v>
      </c>
      <c r="H12" s="143">
        <v>71.889304405999994</v>
      </c>
      <c r="I12" s="146">
        <v>36887</v>
      </c>
      <c r="J12" s="143">
        <v>66.960991551000006</v>
      </c>
      <c r="K12" s="146">
        <v>39695</v>
      </c>
      <c r="L12" s="143">
        <v>74.943323355000004</v>
      </c>
      <c r="M12" s="146">
        <v>38859</v>
      </c>
      <c r="N12" s="143">
        <v>69.980488373</v>
      </c>
      <c r="O12" s="146">
        <v>48454</v>
      </c>
      <c r="P12" s="143">
        <v>78.733434967999997</v>
      </c>
      <c r="Q12" s="146">
        <v>47515</v>
      </c>
      <c r="R12" s="143">
        <v>76.100430235999994</v>
      </c>
      <c r="S12" s="146">
        <v>53578</v>
      </c>
      <c r="T12" s="143">
        <v>89.188537378999996</v>
      </c>
      <c r="U12" s="146">
        <v>57343</v>
      </c>
      <c r="V12" s="143">
        <v>91.532552906000006</v>
      </c>
      <c r="W12" s="146">
        <v>54849</v>
      </c>
      <c r="X12" s="143">
        <v>84.590215369000006</v>
      </c>
      <c r="Y12" s="146">
        <v>54978</v>
      </c>
      <c r="Z12" s="143">
        <v>139.80471517800001</v>
      </c>
      <c r="AA12" s="146">
        <v>51307</v>
      </c>
      <c r="AB12" s="143">
        <v>79.949208116999998</v>
      </c>
    </row>
    <row r="13" spans="1:28" x14ac:dyDescent="0.35">
      <c r="A13" s="7"/>
      <c r="B13" s="1" t="s">
        <v>36</v>
      </c>
      <c r="C13" s="146">
        <v>321104</v>
      </c>
      <c r="D13" s="143">
        <v>612.92436675800002</v>
      </c>
      <c r="E13" s="146">
        <v>321037</v>
      </c>
      <c r="F13" s="143">
        <v>633.82303349899996</v>
      </c>
      <c r="G13" s="146">
        <v>312746</v>
      </c>
      <c r="H13" s="143">
        <v>635.91487990600001</v>
      </c>
      <c r="I13" s="146">
        <v>310677</v>
      </c>
      <c r="J13" s="143">
        <v>617.21823975100006</v>
      </c>
      <c r="K13" s="146">
        <v>342379</v>
      </c>
      <c r="L13" s="143">
        <v>680.01426846000004</v>
      </c>
      <c r="M13" s="146">
        <v>336048</v>
      </c>
      <c r="N13" s="143">
        <v>615.29122282599997</v>
      </c>
      <c r="O13" s="146">
        <v>414317</v>
      </c>
      <c r="P13" s="143">
        <v>772.53606540400006</v>
      </c>
      <c r="Q13" s="146">
        <v>415161</v>
      </c>
      <c r="R13" s="143">
        <v>785.36838627400004</v>
      </c>
      <c r="S13" s="146">
        <v>459238</v>
      </c>
      <c r="T13" s="143">
        <v>836.51614425800005</v>
      </c>
      <c r="U13" s="146">
        <v>485282</v>
      </c>
      <c r="V13" s="143">
        <v>849.75516089799999</v>
      </c>
      <c r="W13" s="146">
        <v>483353</v>
      </c>
      <c r="X13" s="143">
        <v>821.50455585500004</v>
      </c>
      <c r="Y13" s="146">
        <v>505946</v>
      </c>
      <c r="Z13" s="143">
        <v>911.97105446900002</v>
      </c>
      <c r="AA13" s="146">
        <v>526145</v>
      </c>
      <c r="AB13" s="143">
        <v>841.204672663</v>
      </c>
    </row>
    <row r="14" spans="1:28" x14ac:dyDescent="0.35">
      <c r="A14" s="7"/>
      <c r="B14" s="1" t="s">
        <v>37</v>
      </c>
      <c r="C14" s="146">
        <v>100341</v>
      </c>
      <c r="D14" s="143">
        <v>247.90946444400001</v>
      </c>
      <c r="E14" s="146">
        <v>103329</v>
      </c>
      <c r="F14" s="143">
        <v>246.667428371</v>
      </c>
      <c r="G14" s="146">
        <v>104672</v>
      </c>
      <c r="H14" s="143">
        <v>266.38242513599999</v>
      </c>
      <c r="I14" s="146">
        <v>103628</v>
      </c>
      <c r="J14" s="143">
        <v>265.87337596700002</v>
      </c>
      <c r="K14" s="146">
        <v>112300</v>
      </c>
      <c r="L14" s="143">
        <v>376.04007288100001</v>
      </c>
      <c r="M14" s="146">
        <v>102333</v>
      </c>
      <c r="N14" s="143">
        <v>251.81293206800001</v>
      </c>
      <c r="O14" s="146">
        <v>135085</v>
      </c>
      <c r="P14" s="143">
        <v>397.80723559299997</v>
      </c>
      <c r="Q14" s="146">
        <v>132743</v>
      </c>
      <c r="R14" s="143">
        <v>370.01363720500001</v>
      </c>
      <c r="S14" s="146">
        <v>146676</v>
      </c>
      <c r="T14" s="143">
        <v>400.470226701</v>
      </c>
      <c r="U14" s="146">
        <v>156854</v>
      </c>
      <c r="V14" s="143">
        <v>365.99547559799998</v>
      </c>
      <c r="W14" s="146">
        <v>156116</v>
      </c>
      <c r="X14" s="143">
        <v>384.28844262400003</v>
      </c>
      <c r="Y14" s="146">
        <v>159739</v>
      </c>
      <c r="Z14" s="143">
        <v>289.13403008099999</v>
      </c>
      <c r="AA14" s="146">
        <v>168225</v>
      </c>
      <c r="AB14" s="143">
        <v>401.89293136100002</v>
      </c>
    </row>
    <row r="15" spans="1:28" x14ac:dyDescent="0.35">
      <c r="A15" s="7"/>
      <c r="B15" s="1" t="s">
        <v>38</v>
      </c>
      <c r="C15" s="146">
        <v>142554</v>
      </c>
      <c r="D15" s="143">
        <v>289.28034127699999</v>
      </c>
      <c r="E15" s="146">
        <v>145305</v>
      </c>
      <c r="F15" s="143">
        <v>303.02583609300001</v>
      </c>
      <c r="G15" s="146">
        <v>147658</v>
      </c>
      <c r="H15" s="143">
        <v>314.74696809099999</v>
      </c>
      <c r="I15" s="146">
        <v>147550</v>
      </c>
      <c r="J15" s="143">
        <v>316.23872482500002</v>
      </c>
      <c r="K15" s="146">
        <v>161435</v>
      </c>
      <c r="L15" s="143">
        <v>348.14900137900003</v>
      </c>
      <c r="M15" s="146">
        <v>157455</v>
      </c>
      <c r="N15" s="143">
        <v>301.60157499500002</v>
      </c>
      <c r="O15" s="146">
        <v>194235</v>
      </c>
      <c r="P15" s="143">
        <v>370.409882461</v>
      </c>
      <c r="Q15" s="146">
        <v>190333</v>
      </c>
      <c r="R15" s="143">
        <v>364.83664464600002</v>
      </c>
      <c r="S15" s="146">
        <v>211686</v>
      </c>
      <c r="T15" s="143">
        <v>415.94827520899997</v>
      </c>
      <c r="U15" s="146">
        <v>221224</v>
      </c>
      <c r="V15" s="143">
        <v>414.056998894</v>
      </c>
      <c r="W15" s="146">
        <v>221772</v>
      </c>
      <c r="X15" s="143">
        <v>412.45193078400001</v>
      </c>
      <c r="Y15" s="146">
        <v>231665</v>
      </c>
      <c r="Z15" s="143">
        <v>409.14609519300001</v>
      </c>
      <c r="AA15" s="146">
        <v>234563</v>
      </c>
      <c r="AB15" s="143">
        <v>421.92586911900003</v>
      </c>
    </row>
    <row r="16" spans="1:28" x14ac:dyDescent="0.35">
      <c r="A16" s="7"/>
      <c r="B16" s="1" t="s">
        <v>39</v>
      </c>
      <c r="C16" s="146">
        <v>105927</v>
      </c>
      <c r="D16" s="143">
        <v>215.822256772</v>
      </c>
      <c r="E16" s="146">
        <v>107264</v>
      </c>
      <c r="F16" s="143">
        <v>225.90778011500001</v>
      </c>
      <c r="G16" s="146">
        <v>105338</v>
      </c>
      <c r="H16" s="143">
        <v>225.56288636400001</v>
      </c>
      <c r="I16" s="146">
        <v>98443</v>
      </c>
      <c r="J16" s="143">
        <v>210.559488074</v>
      </c>
      <c r="K16" s="146">
        <v>105964</v>
      </c>
      <c r="L16" s="143">
        <v>220.451315016</v>
      </c>
      <c r="M16" s="146">
        <v>106283</v>
      </c>
      <c r="N16" s="143">
        <v>223.76067541899999</v>
      </c>
      <c r="O16" s="146">
        <v>130174</v>
      </c>
      <c r="P16" s="143">
        <v>252.630027705</v>
      </c>
      <c r="Q16" s="146">
        <v>131332</v>
      </c>
      <c r="R16" s="143">
        <v>260.56390383299998</v>
      </c>
      <c r="S16" s="146">
        <v>143828</v>
      </c>
      <c r="T16" s="143">
        <v>279.17681979499997</v>
      </c>
      <c r="U16" s="146">
        <v>151741</v>
      </c>
      <c r="V16" s="143">
        <v>304.02531235100003</v>
      </c>
      <c r="W16" s="146">
        <v>151362</v>
      </c>
      <c r="X16" s="143">
        <v>294.77376161900003</v>
      </c>
      <c r="Y16" s="146">
        <v>154927</v>
      </c>
      <c r="Z16" s="143">
        <v>304.03476011599997</v>
      </c>
      <c r="AA16" s="146">
        <v>152028</v>
      </c>
      <c r="AB16" s="143">
        <v>290.25844959699998</v>
      </c>
    </row>
    <row r="17" spans="1:28" x14ac:dyDescent="0.35">
      <c r="A17" s="7"/>
      <c r="B17" s="1" t="s">
        <v>40</v>
      </c>
      <c r="C17" s="146">
        <v>31554</v>
      </c>
      <c r="D17" s="143">
        <v>74.564389781000003</v>
      </c>
      <c r="E17" s="146">
        <v>32693</v>
      </c>
      <c r="F17" s="143">
        <v>80.628849794999994</v>
      </c>
      <c r="G17" s="146">
        <v>34544</v>
      </c>
      <c r="H17" s="143">
        <v>82.757062750000003</v>
      </c>
      <c r="I17" s="146">
        <v>32549</v>
      </c>
      <c r="J17" s="143">
        <v>77.518899693999998</v>
      </c>
      <c r="K17" s="146">
        <v>36357</v>
      </c>
      <c r="L17" s="143">
        <v>83.430059</v>
      </c>
      <c r="M17" s="146">
        <v>34390</v>
      </c>
      <c r="N17" s="143">
        <v>70.922394209999993</v>
      </c>
      <c r="O17" s="146">
        <v>42673</v>
      </c>
      <c r="P17" s="143">
        <v>96.585123543999998</v>
      </c>
      <c r="Q17" s="146">
        <v>40818</v>
      </c>
      <c r="R17" s="143">
        <v>94.562502774999999</v>
      </c>
      <c r="S17" s="146">
        <v>45587</v>
      </c>
      <c r="T17" s="143">
        <v>99.950678432999993</v>
      </c>
      <c r="U17" s="146">
        <v>46651</v>
      </c>
      <c r="V17" s="143">
        <v>91.179200429999995</v>
      </c>
      <c r="W17" s="146">
        <v>45918</v>
      </c>
      <c r="X17" s="143">
        <v>93.249351447999999</v>
      </c>
      <c r="Y17" s="146">
        <v>46550</v>
      </c>
      <c r="Z17" s="143">
        <v>87.726735137999995</v>
      </c>
      <c r="AA17" s="146">
        <v>47045</v>
      </c>
      <c r="AB17" s="143">
        <v>95.177734925999999</v>
      </c>
    </row>
    <row r="18" spans="1:28" x14ac:dyDescent="0.35">
      <c r="A18" s="7"/>
      <c r="B18" s="1" t="s">
        <v>41</v>
      </c>
      <c r="C18" s="146">
        <v>74715</v>
      </c>
      <c r="D18" s="143">
        <v>158.71580941400001</v>
      </c>
      <c r="E18" s="146">
        <v>75147</v>
      </c>
      <c r="F18" s="143">
        <v>162.45858944299999</v>
      </c>
      <c r="G18" s="146">
        <v>77484</v>
      </c>
      <c r="H18" s="143">
        <v>176.485092511</v>
      </c>
      <c r="I18" s="146">
        <v>78533</v>
      </c>
      <c r="J18" s="143">
        <v>163.697297556</v>
      </c>
      <c r="K18" s="146">
        <v>85576</v>
      </c>
      <c r="L18" s="143">
        <v>188.49441823000001</v>
      </c>
      <c r="M18" s="146">
        <v>81866</v>
      </c>
      <c r="N18" s="143">
        <v>150.93305632299999</v>
      </c>
      <c r="O18" s="146">
        <v>99816</v>
      </c>
      <c r="P18" s="143">
        <v>202.002695789</v>
      </c>
      <c r="Q18" s="146">
        <v>95070</v>
      </c>
      <c r="R18" s="143">
        <v>195.46659729500001</v>
      </c>
      <c r="S18" s="146">
        <v>107776</v>
      </c>
      <c r="T18" s="143">
        <v>219.56880239399999</v>
      </c>
      <c r="U18" s="146">
        <v>110703</v>
      </c>
      <c r="V18" s="143">
        <v>213.015703019</v>
      </c>
      <c r="W18" s="146">
        <v>110444</v>
      </c>
      <c r="X18" s="143">
        <v>208.16253346900001</v>
      </c>
      <c r="Y18" s="146">
        <v>116204</v>
      </c>
      <c r="Z18" s="143">
        <v>211.022961802</v>
      </c>
      <c r="AA18" s="146">
        <v>116979</v>
      </c>
      <c r="AB18" s="143">
        <v>203.87942762899999</v>
      </c>
    </row>
    <row r="19" spans="1:28" x14ac:dyDescent="0.35">
      <c r="A19" s="7"/>
      <c r="B19" s="1" t="s">
        <v>42</v>
      </c>
      <c r="C19" s="146">
        <v>179208</v>
      </c>
      <c r="D19" s="143">
        <v>364.58897903600001</v>
      </c>
      <c r="E19" s="146">
        <v>183817</v>
      </c>
      <c r="F19" s="143">
        <v>367.48206707000003</v>
      </c>
      <c r="G19" s="146">
        <v>183196</v>
      </c>
      <c r="H19" s="143">
        <v>385.20216844499998</v>
      </c>
      <c r="I19" s="146">
        <v>181805</v>
      </c>
      <c r="J19" s="143">
        <v>366.60335172100002</v>
      </c>
      <c r="K19" s="146">
        <v>195437</v>
      </c>
      <c r="L19" s="143">
        <v>404.96955225800002</v>
      </c>
      <c r="M19" s="146">
        <v>188533</v>
      </c>
      <c r="N19" s="143">
        <v>360.04463891900002</v>
      </c>
      <c r="O19" s="146">
        <v>226473</v>
      </c>
      <c r="P19" s="143">
        <v>450.05717672100002</v>
      </c>
      <c r="Q19" s="146">
        <v>220955</v>
      </c>
      <c r="R19" s="143">
        <v>422.64488813100002</v>
      </c>
      <c r="S19" s="146">
        <v>243235</v>
      </c>
      <c r="T19" s="143">
        <v>478.94009126899999</v>
      </c>
      <c r="U19" s="146">
        <v>255150</v>
      </c>
      <c r="V19" s="143">
        <v>482.43176313499998</v>
      </c>
      <c r="W19" s="146">
        <v>257606</v>
      </c>
      <c r="X19" s="143">
        <v>476.14786115999999</v>
      </c>
      <c r="Y19" s="146">
        <v>274601</v>
      </c>
      <c r="Z19" s="143">
        <v>469.40590142600001</v>
      </c>
      <c r="AA19" s="146">
        <v>279155</v>
      </c>
      <c r="AB19" s="143">
        <v>478.00918076099998</v>
      </c>
    </row>
    <row r="20" spans="1:28" x14ac:dyDescent="0.35">
      <c r="A20" s="7"/>
      <c r="B20" s="1" t="s">
        <v>43</v>
      </c>
      <c r="C20" s="146">
        <v>33564</v>
      </c>
      <c r="D20" s="143">
        <v>78.787925611000006</v>
      </c>
      <c r="E20" s="146">
        <v>34203</v>
      </c>
      <c r="F20" s="143">
        <v>84.668091434999994</v>
      </c>
      <c r="G20" s="146">
        <v>34863</v>
      </c>
      <c r="H20" s="143">
        <v>83.663908605000003</v>
      </c>
      <c r="I20" s="146">
        <v>33848</v>
      </c>
      <c r="J20" s="143">
        <v>79.434401691000005</v>
      </c>
      <c r="K20" s="146">
        <v>38438</v>
      </c>
      <c r="L20" s="143">
        <v>91.612019770000003</v>
      </c>
      <c r="M20" s="146">
        <v>34767</v>
      </c>
      <c r="N20" s="143">
        <v>69.935958485</v>
      </c>
      <c r="O20" s="146">
        <v>45337</v>
      </c>
      <c r="P20" s="143">
        <v>92.515003453000006</v>
      </c>
      <c r="Q20" s="146">
        <v>42979</v>
      </c>
      <c r="R20" s="143">
        <v>91.769228775000002</v>
      </c>
      <c r="S20" s="146">
        <v>48076</v>
      </c>
      <c r="T20" s="143">
        <v>102.333732329</v>
      </c>
      <c r="U20" s="146">
        <v>49515</v>
      </c>
      <c r="V20" s="143">
        <v>104.489756486</v>
      </c>
      <c r="W20" s="146">
        <v>50642</v>
      </c>
      <c r="X20" s="143">
        <v>104.028744711</v>
      </c>
      <c r="Y20" s="146">
        <v>52667</v>
      </c>
      <c r="Z20" s="143">
        <v>115.72500882</v>
      </c>
      <c r="AA20" s="146">
        <v>54016</v>
      </c>
      <c r="AB20" s="143">
        <v>98.132676219999993</v>
      </c>
    </row>
    <row r="21" spans="1:28" x14ac:dyDescent="0.35">
      <c r="A21" s="7"/>
      <c r="B21" s="1" t="s">
        <v>44</v>
      </c>
      <c r="C21" s="146">
        <v>154323</v>
      </c>
      <c r="D21" s="143">
        <v>307.51081104999997</v>
      </c>
      <c r="E21" s="146">
        <v>158898</v>
      </c>
      <c r="F21" s="143">
        <v>315.61727331700001</v>
      </c>
      <c r="G21" s="146">
        <v>156135</v>
      </c>
      <c r="H21" s="143">
        <v>337.36296913299998</v>
      </c>
      <c r="I21" s="146">
        <v>157436</v>
      </c>
      <c r="J21" s="143">
        <v>313.89481575500002</v>
      </c>
      <c r="K21" s="146">
        <v>170652</v>
      </c>
      <c r="L21" s="143">
        <v>346.45784201499998</v>
      </c>
      <c r="M21" s="146">
        <v>164769</v>
      </c>
      <c r="N21" s="143">
        <v>293.04221642700003</v>
      </c>
      <c r="O21" s="146">
        <v>195781</v>
      </c>
      <c r="P21" s="143">
        <v>367.698330285</v>
      </c>
      <c r="Q21" s="146">
        <v>187364</v>
      </c>
      <c r="R21" s="143">
        <v>378.68036295299999</v>
      </c>
      <c r="S21" s="146">
        <v>206597</v>
      </c>
      <c r="T21" s="143">
        <v>428.20717021600001</v>
      </c>
      <c r="U21" s="146">
        <v>216649</v>
      </c>
      <c r="V21" s="143">
        <v>377.42549086700001</v>
      </c>
      <c r="W21" s="146">
        <v>218825</v>
      </c>
      <c r="X21" s="143">
        <v>388.57126211799999</v>
      </c>
      <c r="Y21" s="146">
        <v>230416</v>
      </c>
      <c r="Z21" s="143">
        <v>377.49485731499999</v>
      </c>
      <c r="AA21" s="146">
        <v>246329</v>
      </c>
      <c r="AB21" s="143">
        <v>409.66779923299998</v>
      </c>
    </row>
    <row r="22" spans="1:28" x14ac:dyDescent="0.35">
      <c r="A22" s="7"/>
      <c r="B22" s="1" t="s">
        <v>45</v>
      </c>
      <c r="C22" s="146">
        <v>85324</v>
      </c>
      <c r="D22" s="143">
        <v>171.98455386200001</v>
      </c>
      <c r="E22" s="146">
        <v>85335</v>
      </c>
      <c r="F22" s="143">
        <v>169.87850337099999</v>
      </c>
      <c r="G22" s="146">
        <v>88767</v>
      </c>
      <c r="H22" s="143">
        <v>195.19352496900001</v>
      </c>
      <c r="I22" s="146">
        <v>84715</v>
      </c>
      <c r="J22" s="143">
        <v>173.433835499</v>
      </c>
      <c r="K22" s="146">
        <v>94582</v>
      </c>
      <c r="L22" s="143">
        <v>198.940434697</v>
      </c>
      <c r="M22" s="146">
        <v>95707</v>
      </c>
      <c r="N22" s="143">
        <v>190.06974955800001</v>
      </c>
      <c r="O22" s="146">
        <v>112444</v>
      </c>
      <c r="P22" s="143">
        <v>219.079495522</v>
      </c>
      <c r="Q22" s="146">
        <v>108165</v>
      </c>
      <c r="R22" s="143">
        <v>206.40314035599999</v>
      </c>
      <c r="S22" s="146">
        <v>120616</v>
      </c>
      <c r="T22" s="143">
        <v>234.333044113</v>
      </c>
      <c r="U22" s="146">
        <v>124883</v>
      </c>
      <c r="V22" s="143">
        <v>232.04103438999999</v>
      </c>
      <c r="W22" s="146">
        <v>126688</v>
      </c>
      <c r="X22" s="143">
        <v>237.702481041</v>
      </c>
      <c r="Y22" s="146">
        <v>130629</v>
      </c>
      <c r="Z22" s="143">
        <v>229.622402682</v>
      </c>
      <c r="AA22" s="146">
        <v>131600</v>
      </c>
      <c r="AB22" s="143">
        <v>239.869981763</v>
      </c>
    </row>
    <row r="23" spans="1:28" x14ac:dyDescent="0.35">
      <c r="A23" s="7"/>
      <c r="B23" s="1" t="s">
        <v>46</v>
      </c>
      <c r="C23" s="146">
        <v>54284</v>
      </c>
      <c r="D23" s="143">
        <v>101.816310825</v>
      </c>
      <c r="E23" s="146">
        <v>53609</v>
      </c>
      <c r="F23" s="143">
        <v>101.933888416</v>
      </c>
      <c r="G23" s="146">
        <v>54665</v>
      </c>
      <c r="H23" s="143">
        <v>107.430982122</v>
      </c>
      <c r="I23" s="146">
        <v>53157</v>
      </c>
      <c r="J23" s="143">
        <v>99.963056801999997</v>
      </c>
      <c r="K23" s="146">
        <v>59671</v>
      </c>
      <c r="L23" s="143">
        <v>109.996284946</v>
      </c>
      <c r="M23" s="146">
        <v>59270</v>
      </c>
      <c r="N23" s="143">
        <v>106.02846381000001</v>
      </c>
      <c r="O23" s="146">
        <v>68936</v>
      </c>
      <c r="P23" s="143">
        <v>123.07889672100001</v>
      </c>
      <c r="Q23" s="146">
        <v>66456</v>
      </c>
      <c r="R23" s="143">
        <v>122.269211416</v>
      </c>
      <c r="S23" s="146">
        <v>73786</v>
      </c>
      <c r="T23" s="143">
        <v>131.64553809700001</v>
      </c>
      <c r="U23" s="146">
        <v>76473</v>
      </c>
      <c r="V23" s="143">
        <v>131.73638000400001</v>
      </c>
      <c r="W23" s="146">
        <v>76567</v>
      </c>
      <c r="X23" s="143">
        <v>132.90590356199999</v>
      </c>
      <c r="Y23" s="146">
        <v>78815</v>
      </c>
      <c r="Z23" s="143">
        <v>143.02702117600001</v>
      </c>
      <c r="AA23" s="146">
        <v>77038</v>
      </c>
      <c r="AB23" s="143">
        <v>127.86045855899999</v>
      </c>
    </row>
    <row r="24" spans="1:28" x14ac:dyDescent="0.35">
      <c r="A24" s="7"/>
      <c r="B24" s="1" t="s">
        <v>47</v>
      </c>
      <c r="C24" s="146">
        <v>10603</v>
      </c>
      <c r="D24" s="143">
        <v>23.102683913</v>
      </c>
      <c r="E24" s="146">
        <v>11033</v>
      </c>
      <c r="F24" s="143">
        <v>27.374118035999999</v>
      </c>
      <c r="G24" s="146">
        <v>11382</v>
      </c>
      <c r="H24" s="143">
        <v>24.824546096999999</v>
      </c>
      <c r="I24" s="146">
        <v>10778</v>
      </c>
      <c r="J24" s="143">
        <v>22.830415067000001</v>
      </c>
      <c r="K24" s="146">
        <v>12319</v>
      </c>
      <c r="L24" s="143">
        <v>34.412403671</v>
      </c>
      <c r="M24" s="146">
        <v>11739</v>
      </c>
      <c r="N24" s="143">
        <v>22.443448228000001</v>
      </c>
      <c r="O24" s="146">
        <v>14567</v>
      </c>
      <c r="P24" s="143">
        <v>30.304687378000001</v>
      </c>
      <c r="Q24" s="146">
        <v>14356</v>
      </c>
      <c r="R24" s="143">
        <v>37.695019795999997</v>
      </c>
      <c r="S24" s="146">
        <v>16447</v>
      </c>
      <c r="T24" s="143">
        <v>37.938710086</v>
      </c>
      <c r="U24" s="146">
        <v>17192</v>
      </c>
      <c r="V24" s="143">
        <v>36.799487059</v>
      </c>
      <c r="W24" s="146">
        <v>17855</v>
      </c>
      <c r="X24" s="143">
        <v>33.899038523999998</v>
      </c>
      <c r="Y24" s="146">
        <v>17860</v>
      </c>
      <c r="Z24" s="143">
        <v>38.392208902999997</v>
      </c>
      <c r="AA24" s="146">
        <v>17436</v>
      </c>
      <c r="AB24" s="143">
        <v>34.807732987000001</v>
      </c>
    </row>
    <row r="25" spans="1:28" x14ac:dyDescent="0.35">
      <c r="A25" s="7"/>
      <c r="B25" s="1" t="s">
        <v>48</v>
      </c>
      <c r="C25" s="146">
        <v>147458</v>
      </c>
      <c r="D25" s="143">
        <v>302.55776859399998</v>
      </c>
      <c r="E25" s="146">
        <v>149950</v>
      </c>
      <c r="F25" s="143">
        <v>305.27155670299999</v>
      </c>
      <c r="G25" s="146">
        <v>150437</v>
      </c>
      <c r="H25" s="143">
        <v>319.55001908000003</v>
      </c>
      <c r="I25" s="146">
        <v>143553</v>
      </c>
      <c r="J25" s="143">
        <v>295.86121651100001</v>
      </c>
      <c r="K25" s="146">
        <v>158392</v>
      </c>
      <c r="L25" s="143">
        <v>324.656983782</v>
      </c>
      <c r="M25" s="146">
        <v>156671</v>
      </c>
      <c r="N25" s="143">
        <v>326.64521302999998</v>
      </c>
      <c r="O25" s="146">
        <v>191024</v>
      </c>
      <c r="P25" s="143">
        <v>378.33708592099998</v>
      </c>
      <c r="Q25" s="146">
        <v>190860</v>
      </c>
      <c r="R25" s="143">
        <v>373.02543533599999</v>
      </c>
      <c r="S25" s="146">
        <v>209843</v>
      </c>
      <c r="T25" s="143">
        <v>412.33340632900001</v>
      </c>
      <c r="U25" s="146">
        <v>219542</v>
      </c>
      <c r="V25" s="143">
        <v>424.04719481900003</v>
      </c>
      <c r="W25" s="146">
        <v>218475</v>
      </c>
      <c r="X25" s="143">
        <v>420.50378747500002</v>
      </c>
      <c r="Y25" s="146">
        <v>225584</v>
      </c>
      <c r="Z25" s="143">
        <v>423.23970795899999</v>
      </c>
      <c r="AA25" s="146">
        <v>221388</v>
      </c>
      <c r="AB25" s="143">
        <v>408.315707266</v>
      </c>
    </row>
    <row r="26" spans="1:28" x14ac:dyDescent="0.35">
      <c r="A26" s="7"/>
      <c r="B26" s="1" t="s">
        <v>49</v>
      </c>
      <c r="C26" s="146">
        <v>109133</v>
      </c>
      <c r="D26" s="143">
        <v>202.06880589400001</v>
      </c>
      <c r="E26" s="146">
        <v>111173</v>
      </c>
      <c r="F26" s="143">
        <v>199.868921312</v>
      </c>
      <c r="G26" s="146">
        <v>114310</v>
      </c>
      <c r="H26" s="143">
        <v>223.918063526</v>
      </c>
      <c r="I26" s="146">
        <v>110709</v>
      </c>
      <c r="J26" s="143">
        <v>206.928767209</v>
      </c>
      <c r="K26" s="146">
        <v>118109</v>
      </c>
      <c r="L26" s="143">
        <v>222.557186895</v>
      </c>
      <c r="M26" s="146">
        <v>116334</v>
      </c>
      <c r="N26" s="143">
        <v>207.916906899</v>
      </c>
      <c r="O26" s="146">
        <v>140222</v>
      </c>
      <c r="P26" s="143">
        <v>252.39919378600001</v>
      </c>
      <c r="Q26" s="146">
        <v>137750</v>
      </c>
      <c r="R26" s="143">
        <v>246.034021185</v>
      </c>
      <c r="S26" s="146">
        <v>152328</v>
      </c>
      <c r="T26" s="143">
        <v>278.985635097</v>
      </c>
      <c r="U26" s="146">
        <v>158565</v>
      </c>
      <c r="V26" s="143">
        <v>275.84427575799998</v>
      </c>
      <c r="W26" s="146">
        <v>158354</v>
      </c>
      <c r="X26" s="143">
        <v>273.83154310600003</v>
      </c>
      <c r="Y26" s="146">
        <v>163976</v>
      </c>
      <c r="Z26" s="143">
        <v>278.21276764300001</v>
      </c>
      <c r="AA26" s="146">
        <v>159879</v>
      </c>
      <c r="AB26" s="143">
        <v>262.16798033700002</v>
      </c>
    </row>
    <row r="27" spans="1:28" x14ac:dyDescent="0.35">
      <c r="A27" s="7"/>
      <c r="B27" s="1" t="s">
        <v>50</v>
      </c>
      <c r="C27" s="146">
        <v>82743</v>
      </c>
      <c r="D27" s="143">
        <v>204.68897879299999</v>
      </c>
      <c r="E27" s="146">
        <v>77226</v>
      </c>
      <c r="F27" s="143">
        <v>204.39384364700001</v>
      </c>
      <c r="G27" s="146">
        <v>76956</v>
      </c>
      <c r="H27" s="143">
        <v>208.91418123400001</v>
      </c>
      <c r="I27" s="146">
        <v>72919</v>
      </c>
      <c r="J27" s="143">
        <v>185.91161181800001</v>
      </c>
      <c r="K27" s="146">
        <v>83465</v>
      </c>
      <c r="L27" s="143">
        <v>209.74170557900001</v>
      </c>
      <c r="M27" s="146">
        <v>81872</v>
      </c>
      <c r="N27" s="143">
        <v>189.666707997</v>
      </c>
      <c r="O27" s="146">
        <v>100656</v>
      </c>
      <c r="P27" s="143">
        <v>228.05594608600001</v>
      </c>
      <c r="Q27" s="146">
        <v>96196</v>
      </c>
      <c r="R27" s="143">
        <v>209.81488747500001</v>
      </c>
      <c r="S27" s="146">
        <v>109184</v>
      </c>
      <c r="T27" s="143">
        <v>249.77246060499999</v>
      </c>
      <c r="U27" s="146">
        <v>113476</v>
      </c>
      <c r="V27" s="143">
        <v>249.137956901</v>
      </c>
      <c r="W27" s="146">
        <v>114103</v>
      </c>
      <c r="X27" s="143">
        <v>247.49015543799999</v>
      </c>
      <c r="Y27" s="146">
        <v>121133</v>
      </c>
      <c r="Z27" s="143">
        <v>260.81445316899999</v>
      </c>
      <c r="AA27" s="146">
        <v>122180</v>
      </c>
      <c r="AB27" s="143">
        <v>248.52311597400001</v>
      </c>
    </row>
    <row r="28" spans="1:28" x14ac:dyDescent="0.35">
      <c r="A28" s="7"/>
      <c r="B28" s="1" t="s">
        <v>51</v>
      </c>
      <c r="C28" s="146">
        <v>26362</v>
      </c>
      <c r="D28" s="143">
        <v>93.959770781000003</v>
      </c>
      <c r="E28" s="146">
        <v>25776</v>
      </c>
      <c r="F28" s="143">
        <v>100.22684158600001</v>
      </c>
      <c r="G28" s="146">
        <v>26649</v>
      </c>
      <c r="H28" s="143">
        <v>97.229271866999994</v>
      </c>
      <c r="I28" s="146">
        <v>26307</v>
      </c>
      <c r="J28" s="143">
        <v>104.90542902999999</v>
      </c>
      <c r="K28" s="146">
        <v>28043</v>
      </c>
      <c r="L28" s="143">
        <v>93.602486291999995</v>
      </c>
      <c r="M28" s="146">
        <v>25188</v>
      </c>
      <c r="N28" s="143">
        <v>83.606655399000005</v>
      </c>
      <c r="O28" s="146">
        <v>33796</v>
      </c>
      <c r="P28" s="143">
        <v>97.791518706000005</v>
      </c>
      <c r="Q28" s="146">
        <v>31346</v>
      </c>
      <c r="R28" s="143">
        <v>89.686008520000001</v>
      </c>
      <c r="S28" s="146">
        <v>35677</v>
      </c>
      <c r="T28" s="143">
        <v>96.388959940000007</v>
      </c>
      <c r="U28" s="146">
        <v>37819</v>
      </c>
      <c r="V28" s="143">
        <v>109.912986987</v>
      </c>
      <c r="W28" s="146">
        <v>37475</v>
      </c>
      <c r="X28" s="143">
        <v>97.927843621999997</v>
      </c>
      <c r="Y28" s="146">
        <v>37887</v>
      </c>
      <c r="Z28" s="143">
        <v>94.675598139000002</v>
      </c>
      <c r="AA28" s="146">
        <v>37472</v>
      </c>
      <c r="AB28" s="143">
        <v>97.433640702000005</v>
      </c>
    </row>
    <row r="29" spans="1:28" x14ac:dyDescent="0.35">
      <c r="A29" s="7"/>
      <c r="B29" s="1" t="s">
        <v>52</v>
      </c>
      <c r="C29" s="146">
        <v>41112</v>
      </c>
      <c r="D29" s="143">
        <v>93.318041257000004</v>
      </c>
      <c r="E29" s="146">
        <v>40159</v>
      </c>
      <c r="F29" s="143">
        <v>93.466228420999997</v>
      </c>
      <c r="G29" s="146">
        <v>41815</v>
      </c>
      <c r="H29" s="143">
        <v>117.13943402300001</v>
      </c>
      <c r="I29" s="146">
        <v>41563</v>
      </c>
      <c r="J29" s="143">
        <v>97.792964732000002</v>
      </c>
      <c r="K29" s="146">
        <v>46156</v>
      </c>
      <c r="L29" s="143">
        <v>113.856130081</v>
      </c>
      <c r="M29" s="146">
        <v>42734</v>
      </c>
      <c r="N29" s="143">
        <v>96.220353832000001</v>
      </c>
      <c r="O29" s="146">
        <v>54358</v>
      </c>
      <c r="P29" s="143">
        <v>124.572713194</v>
      </c>
      <c r="Q29" s="146">
        <v>51382</v>
      </c>
      <c r="R29" s="143">
        <v>113.169997674</v>
      </c>
      <c r="S29" s="146">
        <v>58645</v>
      </c>
      <c r="T29" s="143">
        <v>144.18297049700001</v>
      </c>
      <c r="U29" s="146">
        <v>62343</v>
      </c>
      <c r="V29" s="143">
        <v>134.002821544</v>
      </c>
      <c r="W29" s="146">
        <v>62830</v>
      </c>
      <c r="X29" s="143">
        <v>136.90395553100001</v>
      </c>
      <c r="Y29" s="146">
        <v>63832</v>
      </c>
      <c r="Z29" s="143">
        <v>134.19618544599999</v>
      </c>
      <c r="AA29" s="146">
        <v>62592</v>
      </c>
      <c r="AB29" s="143">
        <v>139.792979925</v>
      </c>
    </row>
    <row r="30" spans="1:28" x14ac:dyDescent="0.35">
      <c r="A30" s="7"/>
      <c r="B30" s="1" t="s">
        <v>53</v>
      </c>
      <c r="C30" s="146">
        <v>12586</v>
      </c>
      <c r="D30" s="143">
        <v>37.540694739999999</v>
      </c>
      <c r="E30" s="146">
        <v>12398</v>
      </c>
      <c r="F30" s="143">
        <v>36.171617763</v>
      </c>
      <c r="G30" s="146">
        <v>13009</v>
      </c>
      <c r="H30" s="143">
        <v>42.242996599000001</v>
      </c>
      <c r="I30" s="146">
        <v>12364</v>
      </c>
      <c r="J30" s="143">
        <v>40.854577073000002</v>
      </c>
      <c r="K30" s="146">
        <v>14524</v>
      </c>
      <c r="L30" s="143">
        <v>45.332604990999997</v>
      </c>
      <c r="M30" s="146">
        <v>13734</v>
      </c>
      <c r="N30" s="143">
        <v>34.842841677999999</v>
      </c>
      <c r="O30" s="146">
        <v>17506</v>
      </c>
      <c r="P30" s="143">
        <v>50.305148211000002</v>
      </c>
      <c r="Q30" s="146">
        <v>16759</v>
      </c>
      <c r="R30" s="143">
        <v>41.503580155999998</v>
      </c>
      <c r="S30" s="146">
        <v>18907</v>
      </c>
      <c r="T30" s="143">
        <v>49.544806219000002</v>
      </c>
      <c r="U30" s="146">
        <v>19528</v>
      </c>
      <c r="V30" s="143">
        <v>47.792500447999998</v>
      </c>
      <c r="W30" s="146">
        <v>19953</v>
      </c>
      <c r="X30" s="143">
        <v>49.178677772</v>
      </c>
      <c r="Y30" s="146">
        <v>19463</v>
      </c>
      <c r="Z30" s="143">
        <v>41.590226199999996</v>
      </c>
      <c r="AA30" s="146">
        <v>19237</v>
      </c>
      <c r="AB30" s="143">
        <v>44.351385630000003</v>
      </c>
    </row>
    <row r="31" spans="1:28" x14ac:dyDescent="0.35">
      <c r="A31" s="7"/>
      <c r="B31" s="1" t="s">
        <v>54</v>
      </c>
      <c r="C31" s="146">
        <v>178436</v>
      </c>
      <c r="D31" s="143">
        <v>388.83269792700003</v>
      </c>
      <c r="E31" s="146">
        <v>181375</v>
      </c>
      <c r="F31" s="143">
        <v>410.53877574400002</v>
      </c>
      <c r="G31" s="146">
        <v>180429</v>
      </c>
      <c r="H31" s="143">
        <v>419.76137904400002</v>
      </c>
      <c r="I31" s="146">
        <v>172745</v>
      </c>
      <c r="J31" s="143">
        <v>399.69827061900003</v>
      </c>
      <c r="K31" s="146">
        <v>191201</v>
      </c>
      <c r="L31" s="143">
        <v>423.83876746200002</v>
      </c>
      <c r="M31" s="146">
        <v>189060</v>
      </c>
      <c r="N31" s="143">
        <v>394.767039474</v>
      </c>
      <c r="O31" s="146">
        <v>236023</v>
      </c>
      <c r="P31" s="143">
        <v>485.354945402</v>
      </c>
      <c r="Q31" s="146">
        <v>234330</v>
      </c>
      <c r="R31" s="143">
        <v>480.68497313099999</v>
      </c>
      <c r="S31" s="146">
        <v>262942</v>
      </c>
      <c r="T31" s="143">
        <v>536.74624008800004</v>
      </c>
      <c r="U31" s="146">
        <v>274342</v>
      </c>
      <c r="V31" s="143">
        <v>538.17249532300002</v>
      </c>
      <c r="W31" s="146">
        <v>274440</v>
      </c>
      <c r="X31" s="143">
        <v>538.65308574599999</v>
      </c>
      <c r="Y31" s="146">
        <v>283021</v>
      </c>
      <c r="Z31" s="143">
        <v>619.61599291799996</v>
      </c>
      <c r="AA31" s="146">
        <v>286150</v>
      </c>
      <c r="AB31" s="143">
        <v>529.06238488700001</v>
      </c>
    </row>
    <row r="32" spans="1:28" x14ac:dyDescent="0.35">
      <c r="A32" s="7"/>
      <c r="B32" s="1" t="s">
        <v>55</v>
      </c>
      <c r="C32" s="146">
        <v>31598</v>
      </c>
      <c r="D32" s="143">
        <v>76.007114462000004</v>
      </c>
      <c r="E32" s="146">
        <v>31472</v>
      </c>
      <c r="F32" s="143">
        <v>80.362053293000002</v>
      </c>
      <c r="G32" s="146">
        <v>31838</v>
      </c>
      <c r="H32" s="143">
        <v>82.944597615000006</v>
      </c>
      <c r="I32" s="146">
        <v>30318</v>
      </c>
      <c r="J32" s="143">
        <v>82.130267696999994</v>
      </c>
      <c r="K32" s="146">
        <v>36571</v>
      </c>
      <c r="L32" s="143">
        <v>98.952415404999996</v>
      </c>
      <c r="M32" s="146">
        <v>34809</v>
      </c>
      <c r="N32" s="143">
        <v>109.95456396900001</v>
      </c>
      <c r="O32" s="146">
        <v>45649</v>
      </c>
      <c r="P32" s="143">
        <v>131.05409795099999</v>
      </c>
      <c r="Q32" s="146">
        <v>43856</v>
      </c>
      <c r="R32" s="143">
        <v>185.46128549599999</v>
      </c>
      <c r="S32" s="146">
        <v>49090</v>
      </c>
      <c r="T32" s="143">
        <v>144.772714079</v>
      </c>
      <c r="U32" s="146">
        <v>51633</v>
      </c>
      <c r="V32" s="143">
        <v>155.984096827</v>
      </c>
      <c r="W32" s="146">
        <v>51840</v>
      </c>
      <c r="X32" s="143">
        <v>175.284927006</v>
      </c>
      <c r="Y32" s="146">
        <v>54330</v>
      </c>
      <c r="Z32" s="143">
        <v>144.85489848</v>
      </c>
      <c r="AA32" s="146">
        <v>52384</v>
      </c>
      <c r="AB32" s="143">
        <v>219.31979116100001</v>
      </c>
    </row>
    <row r="33" spans="1:28" x14ac:dyDescent="0.35">
      <c r="A33" s="7"/>
      <c r="B33" s="1" t="s">
        <v>56</v>
      </c>
      <c r="C33" s="146">
        <v>149203</v>
      </c>
      <c r="D33" s="143">
        <v>370.304993787</v>
      </c>
      <c r="E33" s="146">
        <v>154884</v>
      </c>
      <c r="F33" s="143">
        <v>368.715972626</v>
      </c>
      <c r="G33" s="146">
        <v>154425</v>
      </c>
      <c r="H33" s="143">
        <v>396.00122831300001</v>
      </c>
      <c r="I33" s="146">
        <v>142999</v>
      </c>
      <c r="J33" s="143">
        <v>369.51847219299998</v>
      </c>
      <c r="K33" s="146">
        <v>159174</v>
      </c>
      <c r="L33" s="143">
        <v>420.28083833599999</v>
      </c>
      <c r="M33" s="146">
        <v>158278</v>
      </c>
      <c r="N33" s="143">
        <v>449.14947301500001</v>
      </c>
      <c r="O33" s="146">
        <v>183811</v>
      </c>
      <c r="P33" s="143">
        <v>494.06904172100002</v>
      </c>
      <c r="Q33" s="146">
        <v>186773</v>
      </c>
      <c r="R33" s="143">
        <v>533.859305425</v>
      </c>
      <c r="S33" s="146">
        <v>203148</v>
      </c>
      <c r="T33" s="143">
        <v>550.62068009799998</v>
      </c>
      <c r="U33" s="146">
        <v>209738</v>
      </c>
      <c r="V33" s="143">
        <v>577.85848916099997</v>
      </c>
      <c r="W33" s="146">
        <v>206924</v>
      </c>
      <c r="X33" s="143">
        <v>547.31942896600003</v>
      </c>
      <c r="Y33" s="146">
        <v>218875</v>
      </c>
      <c r="Z33" s="143">
        <v>581.01253718600003</v>
      </c>
      <c r="AA33" s="146">
        <v>215843</v>
      </c>
      <c r="AB33" s="143">
        <v>596.60089955499996</v>
      </c>
    </row>
    <row r="34" spans="1:28" x14ac:dyDescent="0.35">
      <c r="A34" s="7"/>
      <c r="B34" s="1" t="s">
        <v>57</v>
      </c>
      <c r="C34" s="146">
        <v>57260</v>
      </c>
      <c r="D34" s="143">
        <v>141.16753107599999</v>
      </c>
      <c r="E34" s="146">
        <v>59604</v>
      </c>
      <c r="F34" s="143">
        <v>160.83751726599999</v>
      </c>
      <c r="G34" s="146">
        <v>59706</v>
      </c>
      <c r="H34" s="143">
        <v>166.01744388899999</v>
      </c>
      <c r="I34" s="146">
        <v>57017</v>
      </c>
      <c r="J34" s="143">
        <v>156.34811317099999</v>
      </c>
      <c r="K34" s="146">
        <v>63496</v>
      </c>
      <c r="L34" s="143">
        <v>166.43997904</v>
      </c>
      <c r="M34" s="146">
        <v>57623</v>
      </c>
      <c r="N34" s="143">
        <v>156.79235906</v>
      </c>
      <c r="O34" s="146">
        <v>72994</v>
      </c>
      <c r="P34" s="143">
        <v>195.40041085199999</v>
      </c>
      <c r="Q34" s="146">
        <v>71688</v>
      </c>
      <c r="R34" s="143">
        <v>192.99994545199999</v>
      </c>
      <c r="S34" s="146">
        <v>80936</v>
      </c>
      <c r="T34" s="143">
        <v>209.45190854800001</v>
      </c>
      <c r="U34" s="146">
        <v>84538</v>
      </c>
      <c r="V34" s="143">
        <v>212.98990155000001</v>
      </c>
      <c r="W34" s="146">
        <v>81509</v>
      </c>
      <c r="X34" s="143">
        <v>206.021477307</v>
      </c>
      <c r="Y34" s="146">
        <v>83143</v>
      </c>
      <c r="Z34" s="143">
        <v>225.72108925800001</v>
      </c>
      <c r="AA34" s="146">
        <v>82659</v>
      </c>
      <c r="AB34" s="143">
        <v>206.48131548500001</v>
      </c>
    </row>
    <row r="35" spans="1:28" x14ac:dyDescent="0.35">
      <c r="A35" s="7"/>
      <c r="B35" s="1" t="s">
        <v>58</v>
      </c>
      <c r="C35" s="146">
        <v>40692</v>
      </c>
      <c r="D35" s="143">
        <v>92.839688056</v>
      </c>
      <c r="E35" s="146">
        <v>38228</v>
      </c>
      <c r="F35" s="143">
        <v>96.434660796000003</v>
      </c>
      <c r="G35" s="146">
        <v>39619</v>
      </c>
      <c r="H35" s="143">
        <v>102.07276208499999</v>
      </c>
      <c r="I35" s="146">
        <v>37828</v>
      </c>
      <c r="J35" s="143">
        <v>95.119464531999995</v>
      </c>
      <c r="K35" s="146">
        <v>43271</v>
      </c>
      <c r="L35" s="143">
        <v>105.013816687</v>
      </c>
      <c r="M35" s="146">
        <v>41742</v>
      </c>
      <c r="N35" s="143">
        <v>98.4542967</v>
      </c>
      <c r="O35" s="146">
        <v>52362</v>
      </c>
      <c r="P35" s="143">
        <v>128.630213051</v>
      </c>
      <c r="Q35" s="146">
        <v>47902</v>
      </c>
      <c r="R35" s="143">
        <v>120.544545547</v>
      </c>
      <c r="S35" s="146">
        <v>56131</v>
      </c>
      <c r="T35" s="143">
        <v>148.74621137700001</v>
      </c>
      <c r="U35" s="146">
        <v>57903</v>
      </c>
      <c r="V35" s="143">
        <v>143.04164261400001</v>
      </c>
      <c r="W35" s="146">
        <v>54928</v>
      </c>
      <c r="X35" s="143">
        <v>129.214100441</v>
      </c>
      <c r="Y35" s="146">
        <v>58491</v>
      </c>
      <c r="Z35" s="143">
        <v>144.41251555400001</v>
      </c>
      <c r="AA35" s="146">
        <v>60121</v>
      </c>
      <c r="AB35" s="143">
        <v>146.62439390200001</v>
      </c>
    </row>
    <row r="36" spans="1:28" x14ac:dyDescent="0.35">
      <c r="A36" s="7"/>
      <c r="B36" s="1" t="s">
        <v>59</v>
      </c>
      <c r="C36" s="146">
        <v>14657</v>
      </c>
      <c r="D36" s="143">
        <v>30.927657754999998</v>
      </c>
      <c r="E36" s="146">
        <v>14359</v>
      </c>
      <c r="F36" s="143">
        <v>30.990044762</v>
      </c>
      <c r="G36" s="146">
        <v>14877</v>
      </c>
      <c r="H36" s="143">
        <v>34.721176530000001</v>
      </c>
      <c r="I36" s="146">
        <v>13735</v>
      </c>
      <c r="J36" s="143">
        <v>31.209163407999998</v>
      </c>
      <c r="K36" s="146">
        <v>15541</v>
      </c>
      <c r="L36" s="143">
        <v>38.958706221</v>
      </c>
      <c r="M36" s="146">
        <v>15628</v>
      </c>
      <c r="N36" s="143">
        <v>38.839038873</v>
      </c>
      <c r="O36" s="146">
        <v>19028</v>
      </c>
      <c r="P36" s="143">
        <v>46.188580260999998</v>
      </c>
      <c r="Q36" s="146">
        <v>18949</v>
      </c>
      <c r="R36" s="143">
        <v>42.269697610000001</v>
      </c>
      <c r="S36" s="146">
        <v>21799</v>
      </c>
      <c r="T36" s="143">
        <v>48.416052876999998</v>
      </c>
      <c r="U36" s="146">
        <v>23030</v>
      </c>
      <c r="V36" s="143">
        <v>52.872698679000003</v>
      </c>
      <c r="W36" s="146">
        <v>22281</v>
      </c>
      <c r="X36" s="143">
        <v>50.162508932999998</v>
      </c>
      <c r="Y36" s="146">
        <v>22072</v>
      </c>
      <c r="Z36" s="143">
        <v>62.611903828999999</v>
      </c>
      <c r="AA36" s="146">
        <v>21462</v>
      </c>
      <c r="AB36" s="143">
        <v>47.001760830999999</v>
      </c>
    </row>
    <row r="37" spans="1:28" x14ac:dyDescent="0.35">
      <c r="A37" s="7"/>
      <c r="B37" s="1" t="s">
        <v>60</v>
      </c>
      <c r="C37" s="146">
        <v>20347</v>
      </c>
      <c r="D37" s="143">
        <v>37.081932012000003</v>
      </c>
      <c r="E37" s="146">
        <v>18897</v>
      </c>
      <c r="F37" s="143">
        <v>36.155381511999998</v>
      </c>
      <c r="G37" s="146">
        <v>19022</v>
      </c>
      <c r="H37" s="143">
        <v>38.788449057000001</v>
      </c>
      <c r="I37" s="146">
        <v>18005</v>
      </c>
      <c r="J37" s="143">
        <v>38.364421026999999</v>
      </c>
      <c r="K37" s="146">
        <v>19741</v>
      </c>
      <c r="L37" s="143">
        <v>39.432185797999999</v>
      </c>
      <c r="M37" s="146">
        <v>20151</v>
      </c>
      <c r="N37" s="143">
        <v>45.891527478999997</v>
      </c>
      <c r="O37" s="146">
        <v>24367</v>
      </c>
      <c r="P37" s="143">
        <v>47.967697248999997</v>
      </c>
      <c r="Q37" s="146">
        <v>23344</v>
      </c>
      <c r="R37" s="143">
        <v>58.111444278</v>
      </c>
      <c r="S37" s="146">
        <v>26600</v>
      </c>
      <c r="T37" s="143">
        <v>57.178368507999998</v>
      </c>
      <c r="U37" s="146">
        <v>28524</v>
      </c>
      <c r="V37" s="143">
        <v>62.918200587999998</v>
      </c>
      <c r="W37" s="146">
        <v>27273</v>
      </c>
      <c r="X37" s="143">
        <v>64.041174729000005</v>
      </c>
      <c r="Y37" s="146">
        <v>28172</v>
      </c>
      <c r="Z37" s="143">
        <v>53.675359735999997</v>
      </c>
      <c r="AA37" s="146">
        <v>27547</v>
      </c>
      <c r="AB37" s="143">
        <v>66.889821904000001</v>
      </c>
    </row>
    <row r="38" spans="1:28" x14ac:dyDescent="0.35">
      <c r="A38" s="7"/>
      <c r="B38" s="1" t="s">
        <v>61</v>
      </c>
      <c r="C38" s="146">
        <v>12908</v>
      </c>
      <c r="D38" s="143">
        <v>24.991957394</v>
      </c>
      <c r="E38" s="146">
        <v>12730</v>
      </c>
      <c r="F38" s="143">
        <v>25.317058061000001</v>
      </c>
      <c r="G38" s="146">
        <v>13380</v>
      </c>
      <c r="H38" s="143">
        <v>28.113344672</v>
      </c>
      <c r="I38" s="146">
        <v>12678</v>
      </c>
      <c r="J38" s="143">
        <v>26.496293016999999</v>
      </c>
      <c r="K38" s="146">
        <v>14634</v>
      </c>
      <c r="L38" s="143">
        <v>29.326315549</v>
      </c>
      <c r="M38" s="146">
        <v>14675</v>
      </c>
      <c r="N38" s="143">
        <v>30.274264988999999</v>
      </c>
      <c r="O38" s="146">
        <v>17863</v>
      </c>
      <c r="P38" s="143">
        <v>34.198310499000002</v>
      </c>
      <c r="Q38" s="146">
        <v>16762</v>
      </c>
      <c r="R38" s="143">
        <v>32.744406595999997</v>
      </c>
      <c r="S38" s="146">
        <v>17609</v>
      </c>
      <c r="T38" s="143">
        <v>35.069024769000002</v>
      </c>
      <c r="U38" s="146">
        <v>17554</v>
      </c>
      <c r="V38" s="143">
        <v>34.913913280000003</v>
      </c>
      <c r="W38" s="146">
        <v>16226</v>
      </c>
      <c r="X38" s="143">
        <v>31.59066829</v>
      </c>
      <c r="Y38" s="146">
        <v>15551</v>
      </c>
      <c r="Z38" s="143">
        <v>30.740939557000001</v>
      </c>
      <c r="AA38" s="146">
        <v>15589</v>
      </c>
      <c r="AB38" s="143">
        <v>31.757280368</v>
      </c>
    </row>
    <row r="39" spans="1:28" x14ac:dyDescent="0.35">
      <c r="A39" s="7"/>
      <c r="B39" s="1" t="s">
        <v>62</v>
      </c>
      <c r="C39" s="146">
        <v>26744</v>
      </c>
      <c r="D39" s="143">
        <v>53.566352211999998</v>
      </c>
      <c r="E39" s="146">
        <v>24377</v>
      </c>
      <c r="F39" s="143">
        <v>51.766246504999998</v>
      </c>
      <c r="G39" s="146">
        <v>25561</v>
      </c>
      <c r="H39" s="143">
        <v>55.745767596</v>
      </c>
      <c r="I39" s="146">
        <v>25298</v>
      </c>
      <c r="J39" s="143">
        <v>52.431934959000003</v>
      </c>
      <c r="K39" s="146">
        <v>28640</v>
      </c>
      <c r="L39" s="143">
        <v>57.472185023999998</v>
      </c>
      <c r="M39" s="146">
        <v>29356</v>
      </c>
      <c r="N39" s="143">
        <v>61.090218686999997</v>
      </c>
      <c r="O39" s="146">
        <v>36253</v>
      </c>
      <c r="P39" s="143">
        <v>70.235597958</v>
      </c>
      <c r="Q39" s="146">
        <v>35142</v>
      </c>
      <c r="R39" s="143">
        <v>69.354744539999999</v>
      </c>
      <c r="S39" s="146">
        <v>38562</v>
      </c>
      <c r="T39" s="143">
        <v>78.255451746999995</v>
      </c>
      <c r="U39" s="146">
        <v>41474</v>
      </c>
      <c r="V39" s="143">
        <v>84.530060527000003</v>
      </c>
      <c r="W39" s="146">
        <v>39677</v>
      </c>
      <c r="X39" s="143">
        <v>79.664660476999998</v>
      </c>
      <c r="Y39" s="146">
        <v>38726</v>
      </c>
      <c r="Z39" s="143">
        <v>80.054920171000006</v>
      </c>
      <c r="AA39" s="146">
        <v>36145</v>
      </c>
      <c r="AB39" s="143">
        <v>76.322908925999997</v>
      </c>
    </row>
    <row r="40" spans="1:28" x14ac:dyDescent="0.35">
      <c r="A40" s="7"/>
      <c r="B40" s="1" t="s">
        <v>417</v>
      </c>
      <c r="C40" s="146"/>
      <c r="D40" s="143"/>
      <c r="E40" s="146"/>
      <c r="F40" s="143"/>
      <c r="G40" s="146"/>
      <c r="H40" s="143"/>
      <c r="I40" s="146"/>
      <c r="J40" s="143"/>
      <c r="K40" s="146"/>
      <c r="L40" s="143"/>
      <c r="M40" s="146"/>
      <c r="N40" s="143"/>
      <c r="O40" s="146"/>
      <c r="P40" s="143"/>
      <c r="Q40" s="146"/>
      <c r="R40" s="143"/>
      <c r="S40" s="146">
        <v>2081</v>
      </c>
      <c r="T40" s="143">
        <v>2.5163769679999999</v>
      </c>
      <c r="U40" s="146">
        <v>2294</v>
      </c>
      <c r="V40" s="143">
        <v>2.8388715850000001</v>
      </c>
      <c r="W40" s="146">
        <v>2517</v>
      </c>
      <c r="X40" s="143">
        <v>2.9487651669999999</v>
      </c>
      <c r="Y40" s="146">
        <v>2802</v>
      </c>
      <c r="Z40" s="143">
        <v>3.2134586989999998</v>
      </c>
      <c r="AA40" s="146">
        <v>4834</v>
      </c>
      <c r="AB40" s="143">
        <v>6.3357278350000001</v>
      </c>
    </row>
    <row r="41" spans="1:28" x14ac:dyDescent="0.35">
      <c r="A41" s="7"/>
      <c r="B41" s="1" t="s">
        <v>418</v>
      </c>
      <c r="C41" s="146"/>
      <c r="D41" s="143"/>
      <c r="E41" s="146"/>
      <c r="F41" s="143"/>
      <c r="G41" s="146"/>
      <c r="H41" s="143"/>
      <c r="I41" s="146"/>
      <c r="J41" s="143"/>
      <c r="K41" s="146"/>
      <c r="L41" s="143"/>
      <c r="M41" s="146"/>
      <c r="N41" s="143"/>
      <c r="O41" s="146"/>
      <c r="P41" s="143"/>
      <c r="Q41" s="146"/>
      <c r="R41" s="143"/>
      <c r="S41" s="146">
        <v>446</v>
      </c>
      <c r="T41" s="143">
        <v>0.73895037699999999</v>
      </c>
      <c r="U41" s="146">
        <v>519</v>
      </c>
      <c r="V41" s="143">
        <v>2.1110846809999999</v>
      </c>
      <c r="W41" s="146">
        <v>551</v>
      </c>
      <c r="X41" s="143">
        <v>0.953238378</v>
      </c>
      <c r="Y41" s="146">
        <v>581</v>
      </c>
      <c r="Z41" s="143">
        <v>1.0364667439999999</v>
      </c>
      <c r="AA41" s="146">
        <v>734</v>
      </c>
      <c r="AB41" s="143">
        <v>2.4932764590000001</v>
      </c>
    </row>
    <row r="42" spans="1:28" x14ac:dyDescent="0.35">
      <c r="A42" s="7"/>
      <c r="B42" s="1" t="s">
        <v>419</v>
      </c>
      <c r="C42" s="146"/>
      <c r="D42" s="143"/>
      <c r="E42" s="146"/>
      <c r="F42" s="143"/>
      <c r="G42" s="146"/>
      <c r="H42" s="143"/>
      <c r="I42" s="146"/>
      <c r="J42" s="143"/>
      <c r="K42" s="146"/>
      <c r="L42" s="143"/>
      <c r="M42" s="146"/>
      <c r="N42" s="143"/>
      <c r="O42" s="146"/>
      <c r="P42" s="143"/>
      <c r="Q42" s="146"/>
      <c r="R42" s="143"/>
      <c r="S42" s="146">
        <v>658</v>
      </c>
      <c r="T42" s="143">
        <v>0.92951616299999995</v>
      </c>
      <c r="U42" s="146">
        <v>1009</v>
      </c>
      <c r="V42" s="143">
        <v>1.4142412099999999</v>
      </c>
      <c r="W42" s="146">
        <v>1060</v>
      </c>
      <c r="X42" s="143">
        <v>1.5769855340000001</v>
      </c>
      <c r="Y42" s="146">
        <v>1141</v>
      </c>
      <c r="Z42" s="143">
        <v>1.767954461</v>
      </c>
      <c r="AA42" s="146">
        <v>1916</v>
      </c>
      <c r="AB42" s="143">
        <v>3.1518000599999998</v>
      </c>
    </row>
    <row r="43" spans="1:28" x14ac:dyDescent="0.35">
      <c r="A43" s="7"/>
      <c r="B43" s="1" t="s">
        <v>420</v>
      </c>
      <c r="C43" s="146"/>
      <c r="D43" s="143"/>
      <c r="E43" s="146"/>
      <c r="F43" s="143"/>
      <c r="G43" s="146"/>
      <c r="H43" s="143"/>
      <c r="I43" s="146"/>
      <c r="J43" s="143"/>
      <c r="K43" s="146"/>
      <c r="L43" s="143"/>
      <c r="M43" s="146"/>
      <c r="N43" s="143"/>
      <c r="O43" s="146"/>
      <c r="P43" s="143"/>
      <c r="Q43" s="146"/>
      <c r="R43" s="143"/>
      <c r="S43" s="146">
        <v>1968</v>
      </c>
      <c r="T43" s="143">
        <v>2.7147449080000001</v>
      </c>
      <c r="U43" s="146">
        <v>2714</v>
      </c>
      <c r="V43" s="143">
        <v>3.6516396470000001</v>
      </c>
      <c r="W43" s="146">
        <v>2850</v>
      </c>
      <c r="X43" s="143">
        <v>4.1629183459999997</v>
      </c>
      <c r="Y43" s="146">
        <v>2915</v>
      </c>
      <c r="Z43" s="143">
        <v>4.5980114920000004</v>
      </c>
      <c r="AA43" s="146">
        <v>3468</v>
      </c>
      <c r="AB43" s="143">
        <v>6.0797781840000003</v>
      </c>
    </row>
    <row r="44" spans="1:28" x14ac:dyDescent="0.35">
      <c r="A44" s="8"/>
      <c r="B44" s="3" t="s">
        <v>0</v>
      </c>
      <c r="C44" s="145">
        <v>9867981</v>
      </c>
      <c r="D44" s="142">
        <v>21765.179522592</v>
      </c>
      <c r="E44" s="145">
        <v>10068564</v>
      </c>
      <c r="F44" s="142">
        <v>22574.530271022999</v>
      </c>
      <c r="G44" s="215">
        <v>9945421</v>
      </c>
      <c r="H44" s="142">
        <v>22070.823513048999</v>
      </c>
      <c r="I44" s="145">
        <v>9198294</v>
      </c>
      <c r="J44" s="142">
        <v>20904.112471941</v>
      </c>
      <c r="K44" s="145">
        <v>9783993</v>
      </c>
      <c r="L44" s="142">
        <v>22764.572098963999</v>
      </c>
      <c r="M44" s="145">
        <v>9343590</v>
      </c>
      <c r="N44" s="142">
        <v>21676.378353803</v>
      </c>
      <c r="O44" s="145">
        <v>11457368</v>
      </c>
      <c r="P44" s="142">
        <v>25078.034320155999</v>
      </c>
      <c r="Q44" s="145">
        <v>11323825</v>
      </c>
      <c r="R44" s="142">
        <v>24836.972363081</v>
      </c>
      <c r="S44" s="145">
        <v>12360456</v>
      </c>
      <c r="T44" s="142">
        <v>27412.12036207</v>
      </c>
      <c r="U44" s="145">
        <v>12936662</v>
      </c>
      <c r="V44" s="142">
        <v>27442.856897836002</v>
      </c>
      <c r="W44" s="145">
        <v>12878508</v>
      </c>
      <c r="X44" s="142">
        <v>26839.086520862002</v>
      </c>
      <c r="Y44" s="145">
        <v>13500408</v>
      </c>
      <c r="Z44" s="142">
        <v>27316.060375335001</v>
      </c>
      <c r="AA44" s="145">
        <v>13569626</v>
      </c>
      <c r="AB44" s="142">
        <v>26309.022219145001</v>
      </c>
    </row>
    <row r="45" spans="1:28" ht="23.15" customHeight="1" x14ac:dyDescent="0.35">
      <c r="A45" s="269"/>
      <c r="B45" s="270"/>
      <c r="C45" s="270"/>
      <c r="D45" s="270"/>
      <c r="E45" s="270"/>
      <c r="F45" s="270"/>
      <c r="G45" s="270"/>
      <c r="H45" s="270"/>
      <c r="I45" s="270"/>
      <c r="J45" s="270"/>
      <c r="K45" s="270"/>
      <c r="L45" s="270"/>
      <c r="M45" s="270"/>
      <c r="N45" s="270"/>
      <c r="O45" s="270"/>
      <c r="P45" s="270"/>
      <c r="Q45" s="270"/>
      <c r="R45" s="270"/>
      <c r="S45" s="270"/>
      <c r="T45" s="270"/>
      <c r="U45" s="270"/>
      <c r="V45" s="270"/>
      <c r="W45" s="270"/>
      <c r="X45" s="270"/>
      <c r="Y45" s="270"/>
      <c r="Z45" s="270"/>
      <c r="AA45" s="270"/>
      <c r="AB45" s="270"/>
    </row>
    <row r="46" spans="1:28" x14ac:dyDescent="0.35">
      <c r="A46" s="202" t="s">
        <v>423</v>
      </c>
      <c r="B46" s="89"/>
    </row>
    <row r="47" spans="1:28" x14ac:dyDescent="0.35">
      <c r="A47" s="89" t="s">
        <v>424</v>
      </c>
      <c r="B47" s="89"/>
    </row>
    <row r="48" spans="1:28" x14ac:dyDescent="0.35">
      <c r="A48" s="89" t="s">
        <v>425</v>
      </c>
    </row>
    <row r="49" spans="1:1" x14ac:dyDescent="0.35">
      <c r="A49" s="44"/>
    </row>
  </sheetData>
  <mergeCells count="17">
    <mergeCell ref="U2:V2"/>
    <mergeCell ref="Y2:Z2"/>
    <mergeCell ref="AA2:AB2"/>
    <mergeCell ref="A1:AB1"/>
    <mergeCell ref="A45:AB45"/>
    <mergeCell ref="W2:X2"/>
    <mergeCell ref="S2:T2"/>
    <mergeCell ref="O2:P2"/>
    <mergeCell ref="Q2:R2"/>
    <mergeCell ref="I2:J2"/>
    <mergeCell ref="K2:L2"/>
    <mergeCell ref="G2:H2"/>
    <mergeCell ref="E2:F2"/>
    <mergeCell ref="A3:B3"/>
    <mergeCell ref="C2:D2"/>
    <mergeCell ref="A2:B2"/>
    <mergeCell ref="M2:N2"/>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&amp;L&amp;"Arial,Regular"&amp;10&amp;K09-024STATISTIK FINTECH LENDING INDONESIA&amp;R&amp;"Arial,Regular"&amp;10&amp;K08-018&amp;P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N29"/>
  <sheetViews>
    <sheetView showGridLines="0" showWhiteSpace="0" zoomScaleNormal="90" workbookViewId="0">
      <pane xSplit="1" ySplit="2" topLeftCell="B16" activePane="bottomRight" state="frozen"/>
      <selection activeCell="B4" sqref="B4"/>
      <selection pane="topRight" activeCell="B4" sqref="B4"/>
      <selection pane="bottomLeft" activeCell="B4" sqref="B4"/>
      <selection pane="bottomRight" activeCell="L11" sqref="L11"/>
    </sheetView>
  </sheetViews>
  <sheetFormatPr defaultColWidth="9.1796875" defaultRowHeight="14.5" x14ac:dyDescent="0.35"/>
  <cols>
    <col min="1" max="1" width="52.1796875" style="44" customWidth="1"/>
    <col min="2" max="4" width="8.7265625" style="44" customWidth="1"/>
    <col min="5" max="5" width="9.1796875" style="44" customWidth="1"/>
    <col min="6" max="6" width="8.36328125" style="44" customWidth="1"/>
    <col min="7" max="8" width="8.26953125" style="44" customWidth="1"/>
    <col min="9" max="9" width="8.1796875" style="44" customWidth="1"/>
    <col min="10" max="10" width="7.81640625" style="44" customWidth="1"/>
    <col min="11" max="11" width="8.6328125" style="44" customWidth="1"/>
    <col min="12" max="12" width="8.08984375" style="44" customWidth="1"/>
    <col min="13" max="16384" width="9.1796875" style="44"/>
  </cols>
  <sheetData>
    <row r="1" spans="1:14" ht="29.15" customHeight="1" x14ac:dyDescent="0.35">
      <c r="A1" s="273" t="s">
        <v>165</v>
      </c>
      <c r="B1" s="274"/>
      <c r="C1" s="274"/>
      <c r="D1" s="274"/>
      <c r="E1" s="274"/>
      <c r="F1" s="274"/>
      <c r="G1" s="274"/>
      <c r="H1" s="274"/>
      <c r="I1" s="274"/>
      <c r="J1" s="274"/>
      <c r="K1" s="274"/>
      <c r="L1" s="274"/>
      <c r="M1" s="274"/>
      <c r="N1" s="274"/>
    </row>
    <row r="2" spans="1:14" x14ac:dyDescent="0.35">
      <c r="A2" s="64" t="s">
        <v>77</v>
      </c>
      <c r="B2" s="150">
        <v>45231</v>
      </c>
      <c r="C2" s="150">
        <v>45261</v>
      </c>
      <c r="D2" s="150">
        <v>45292</v>
      </c>
      <c r="E2" s="150">
        <v>45323</v>
      </c>
      <c r="F2" s="150">
        <v>45352</v>
      </c>
      <c r="G2" s="150">
        <v>45383</v>
      </c>
      <c r="H2" s="150">
        <v>45413</v>
      </c>
      <c r="I2" s="150">
        <v>45444</v>
      </c>
      <c r="J2" s="150">
        <v>45474</v>
      </c>
      <c r="K2" s="150">
        <v>45505</v>
      </c>
      <c r="L2" s="150">
        <v>45536</v>
      </c>
      <c r="M2" s="150">
        <v>45566</v>
      </c>
      <c r="N2" s="150">
        <v>45597</v>
      </c>
    </row>
    <row r="3" spans="1:14" x14ac:dyDescent="0.35">
      <c r="A3" s="12" t="s">
        <v>180</v>
      </c>
      <c r="B3" s="159">
        <v>239.44092978800001</v>
      </c>
      <c r="C3" s="159">
        <v>253.915701017</v>
      </c>
      <c r="D3" s="159">
        <v>295.66885815699999</v>
      </c>
      <c r="E3" s="159">
        <v>341.787110353</v>
      </c>
      <c r="F3" s="159">
        <v>410.66964889600001</v>
      </c>
      <c r="G3" s="159">
        <v>222.56238726000001</v>
      </c>
      <c r="H3" s="159">
        <v>389.83488674300003</v>
      </c>
      <c r="I3" s="159">
        <v>390.26942793400002</v>
      </c>
      <c r="J3" s="159">
        <v>413.49029525899999</v>
      </c>
      <c r="K3" s="159">
        <v>371.07113292899999</v>
      </c>
      <c r="L3" s="159">
        <v>322.973163989</v>
      </c>
      <c r="M3" s="159">
        <v>338.25840501900001</v>
      </c>
      <c r="N3" s="159">
        <v>364.15300377699998</v>
      </c>
    </row>
    <row r="4" spans="1:14" x14ac:dyDescent="0.35">
      <c r="A4" s="12" t="s">
        <v>181</v>
      </c>
      <c r="B4" s="159">
        <v>45.916479082000002</v>
      </c>
      <c r="C4" s="159">
        <v>47.801215927999998</v>
      </c>
      <c r="D4" s="159">
        <v>42.064449664000001</v>
      </c>
      <c r="E4" s="159">
        <v>51.600010021000003</v>
      </c>
      <c r="F4" s="159">
        <v>41.617870066000002</v>
      </c>
      <c r="G4" s="159">
        <v>24.129418575999999</v>
      </c>
      <c r="H4" s="159">
        <v>32.654102528999999</v>
      </c>
      <c r="I4" s="159">
        <v>47.666113525</v>
      </c>
      <c r="J4" s="159">
        <v>44.888508797</v>
      </c>
      <c r="K4" s="159">
        <v>53.840254481999999</v>
      </c>
      <c r="L4" s="159">
        <v>41.425715717999999</v>
      </c>
      <c r="M4" s="159">
        <v>95.561141566000003</v>
      </c>
      <c r="N4" s="159">
        <v>73.889760004999999</v>
      </c>
    </row>
    <row r="5" spans="1:14" x14ac:dyDescent="0.35">
      <c r="A5" s="12" t="s">
        <v>182</v>
      </c>
      <c r="B5" s="159">
        <v>75.760156210999995</v>
      </c>
      <c r="C5" s="159">
        <v>55.540950537000001</v>
      </c>
      <c r="D5" s="159">
        <v>85.742838137000007</v>
      </c>
      <c r="E5" s="159">
        <v>49.661926426000001</v>
      </c>
      <c r="F5" s="159">
        <v>77.264871420999995</v>
      </c>
      <c r="G5" s="159">
        <v>50.986425840999999</v>
      </c>
      <c r="H5" s="159">
        <v>51.954787553000003</v>
      </c>
      <c r="I5" s="159">
        <v>59.868542515999998</v>
      </c>
      <c r="J5" s="159">
        <v>77.134753020000005</v>
      </c>
      <c r="K5" s="159">
        <v>46.074028261999999</v>
      </c>
      <c r="L5" s="159">
        <v>67.427098721999997</v>
      </c>
      <c r="M5" s="159">
        <v>81.533732821000001</v>
      </c>
      <c r="N5" s="159">
        <v>71.059495834000003</v>
      </c>
    </row>
    <row r="6" spans="1:14" x14ac:dyDescent="0.35">
      <c r="A6" s="12" t="s">
        <v>183</v>
      </c>
      <c r="B6" s="159">
        <v>74.269101712999998</v>
      </c>
      <c r="C6" s="159">
        <v>81.278617796000006</v>
      </c>
      <c r="D6" s="159">
        <v>71.548848661999997</v>
      </c>
      <c r="E6" s="159">
        <v>90.306740626999996</v>
      </c>
      <c r="F6" s="159">
        <v>95.806077291999998</v>
      </c>
      <c r="G6" s="159">
        <v>50.271453895000001</v>
      </c>
      <c r="H6" s="159">
        <v>101.17597821299999</v>
      </c>
      <c r="I6" s="159">
        <v>102.555942574</v>
      </c>
      <c r="J6" s="159">
        <v>230.96073224200001</v>
      </c>
      <c r="K6" s="159">
        <v>84.165658827000001</v>
      </c>
      <c r="L6" s="159">
        <v>108.675655202</v>
      </c>
      <c r="M6" s="159">
        <v>64.438212593000003</v>
      </c>
      <c r="N6" s="159">
        <v>265.04440319399998</v>
      </c>
    </row>
    <row r="7" spans="1:14" ht="18" x14ac:dyDescent="0.35">
      <c r="A7" s="12" t="s">
        <v>184</v>
      </c>
      <c r="B7" s="159">
        <v>0</v>
      </c>
      <c r="C7" s="159">
        <v>5.9696575000000003</v>
      </c>
      <c r="D7" s="159">
        <v>3.0930550000000001</v>
      </c>
      <c r="E7" s="159">
        <v>1.0158825</v>
      </c>
      <c r="F7" s="159">
        <v>2.8021400000000001</v>
      </c>
      <c r="G7" s="159">
        <v>0.97201499999999996</v>
      </c>
      <c r="H7" s="159">
        <v>0.59032249999999997</v>
      </c>
      <c r="I7" s="159">
        <v>0.45776</v>
      </c>
      <c r="J7" s="159">
        <v>5.6805151230000002</v>
      </c>
      <c r="K7" s="159">
        <v>0.59052249999999995</v>
      </c>
      <c r="L7" s="159">
        <v>0.79400000000000004</v>
      </c>
      <c r="M7" s="159">
        <v>1.151</v>
      </c>
      <c r="N7" s="159">
        <v>1.9</v>
      </c>
    </row>
    <row r="8" spans="1:14" x14ac:dyDescent="0.35">
      <c r="A8" s="12" t="s">
        <v>185</v>
      </c>
      <c r="B8" s="159">
        <v>171.32099150499999</v>
      </c>
      <c r="C8" s="159">
        <v>89.925018413000004</v>
      </c>
      <c r="D8" s="159">
        <v>114.69225082600001</v>
      </c>
      <c r="E8" s="159">
        <v>123.490625811</v>
      </c>
      <c r="F8" s="159">
        <v>122.62632542999999</v>
      </c>
      <c r="G8" s="159">
        <v>110.478667773</v>
      </c>
      <c r="H8" s="159">
        <v>118.139913232</v>
      </c>
      <c r="I8" s="159">
        <v>98.847673555</v>
      </c>
      <c r="J8" s="159">
        <v>106.604402526</v>
      </c>
      <c r="K8" s="159">
        <v>133.48147064400001</v>
      </c>
      <c r="L8" s="159">
        <v>86.162207718000005</v>
      </c>
      <c r="M8" s="159">
        <v>199.501698809</v>
      </c>
      <c r="N8" s="159">
        <v>122.925804255</v>
      </c>
    </row>
    <row r="9" spans="1:14" x14ac:dyDescent="0.35">
      <c r="A9" s="12" t="s">
        <v>186</v>
      </c>
      <c r="B9" s="159">
        <v>2888.6625707009998</v>
      </c>
      <c r="C9" s="159">
        <v>2835.7786182690002</v>
      </c>
      <c r="D9" s="159">
        <v>3007.2757549009998</v>
      </c>
      <c r="E9" s="159">
        <v>3154.7192960090001</v>
      </c>
      <c r="F9" s="159">
        <v>3687.1247513090002</v>
      </c>
      <c r="G9" s="159">
        <v>3175.5046118810001</v>
      </c>
      <c r="H9" s="159">
        <v>3719.0811192279998</v>
      </c>
      <c r="I9" s="159">
        <v>3807.5723471450001</v>
      </c>
      <c r="J9" s="159">
        <v>4126.8825347769998</v>
      </c>
      <c r="K9" s="159">
        <v>3861.7739111410001</v>
      </c>
      <c r="L9" s="159">
        <v>3983.884524053</v>
      </c>
      <c r="M9" s="159">
        <v>4229.7698934609998</v>
      </c>
      <c r="N9" s="159">
        <v>3927.1756276629999</v>
      </c>
    </row>
    <row r="10" spans="1:14" x14ac:dyDescent="0.35">
      <c r="A10" s="12" t="s">
        <v>187</v>
      </c>
      <c r="B10" s="159">
        <v>127.27810907</v>
      </c>
      <c r="C10" s="159">
        <v>115.33704753000001</v>
      </c>
      <c r="D10" s="159">
        <v>132.88903111799999</v>
      </c>
      <c r="E10" s="219">
        <v>1310.837951256</v>
      </c>
      <c r="F10" s="219">
        <v>182.865824887</v>
      </c>
      <c r="G10" s="219">
        <v>134.089407408</v>
      </c>
      <c r="H10" s="159">
        <v>110.274502251</v>
      </c>
      <c r="I10" s="159">
        <v>110.77886739500001</v>
      </c>
      <c r="J10" s="159">
        <v>213.63006700599999</v>
      </c>
      <c r="K10" s="159">
        <v>113.621493438</v>
      </c>
      <c r="L10" s="159">
        <v>113.76922230700001</v>
      </c>
      <c r="M10" s="159">
        <v>143.023926625</v>
      </c>
      <c r="N10" s="159">
        <v>119.985250202</v>
      </c>
    </row>
    <row r="11" spans="1:14" x14ac:dyDescent="0.35">
      <c r="A11" s="12" t="s">
        <v>188</v>
      </c>
      <c r="B11" s="159">
        <v>789.44134340300002</v>
      </c>
      <c r="C11" s="159">
        <v>1155.3289075739999</v>
      </c>
      <c r="D11" s="159">
        <v>851.56821508899998</v>
      </c>
      <c r="E11" s="159">
        <v>1011.4433074889999</v>
      </c>
      <c r="F11" s="159">
        <v>1129.9546358770001</v>
      </c>
      <c r="G11" s="159">
        <v>1385.775966999</v>
      </c>
      <c r="H11" s="159">
        <v>1416.1307190550001</v>
      </c>
      <c r="I11" s="159">
        <v>1244.8486653259999</v>
      </c>
      <c r="J11" s="159">
        <v>1394.783361323</v>
      </c>
      <c r="K11" s="159">
        <v>1236.2639298700001</v>
      </c>
      <c r="L11" s="159">
        <v>1141.0010588759999</v>
      </c>
      <c r="M11" s="159">
        <v>1343.898133788</v>
      </c>
      <c r="N11" s="159">
        <v>1115.6447582549999</v>
      </c>
    </row>
    <row r="12" spans="1:14" x14ac:dyDescent="0.35">
      <c r="A12" s="12" t="s">
        <v>189</v>
      </c>
      <c r="B12" s="159">
        <v>57.499999832</v>
      </c>
      <c r="C12" s="159">
        <v>46.703131345999999</v>
      </c>
      <c r="D12" s="159">
        <v>36.704593291000002</v>
      </c>
      <c r="E12" s="159">
        <v>31.909399131000001</v>
      </c>
      <c r="F12" s="159">
        <v>60.521205739999999</v>
      </c>
      <c r="G12" s="159">
        <v>65.878672045000002</v>
      </c>
      <c r="H12" s="159">
        <v>55.577582393</v>
      </c>
      <c r="I12" s="159">
        <v>36.641322422999998</v>
      </c>
      <c r="J12" s="159">
        <v>129.89500671499999</v>
      </c>
      <c r="K12" s="159">
        <v>87.257055851000004</v>
      </c>
      <c r="L12" s="159">
        <v>71.879374979999994</v>
      </c>
      <c r="M12" s="159">
        <v>97.563999324999997</v>
      </c>
      <c r="N12" s="159">
        <v>213.44981021699999</v>
      </c>
    </row>
    <row r="13" spans="1:14" x14ac:dyDescent="0.35">
      <c r="A13" s="12" t="s">
        <v>190</v>
      </c>
      <c r="B13" s="159">
        <v>52.490061998999998</v>
      </c>
      <c r="C13" s="159">
        <v>36.671137545000001</v>
      </c>
      <c r="D13" s="159">
        <v>43.468596061</v>
      </c>
      <c r="E13" s="159">
        <v>29.060393353999999</v>
      </c>
      <c r="F13" s="159">
        <v>23.776023707</v>
      </c>
      <c r="G13" s="159">
        <v>15.201659191999999</v>
      </c>
      <c r="H13" s="159">
        <v>34.203301754000002</v>
      </c>
      <c r="I13" s="159">
        <v>24.191012765</v>
      </c>
      <c r="J13" s="159">
        <v>38.399947709999999</v>
      </c>
      <c r="K13" s="159">
        <v>44.513809569000003</v>
      </c>
      <c r="L13" s="159">
        <v>28.212</v>
      </c>
      <c r="M13" s="159">
        <v>20.11276204</v>
      </c>
      <c r="N13" s="159">
        <v>24.454935524</v>
      </c>
    </row>
    <row r="14" spans="1:14" x14ac:dyDescent="0.35">
      <c r="A14" s="12" t="s">
        <v>191</v>
      </c>
      <c r="B14" s="159">
        <v>124.83601208100001</v>
      </c>
      <c r="C14" s="159">
        <v>139.49150900000001</v>
      </c>
      <c r="D14" s="159">
        <v>128.43956600000001</v>
      </c>
      <c r="E14" s="159">
        <v>209.657748473</v>
      </c>
      <c r="F14" s="159">
        <v>127.921314325</v>
      </c>
      <c r="G14" s="159">
        <v>120.494407</v>
      </c>
      <c r="H14" s="159">
        <v>128.07764900000001</v>
      </c>
      <c r="I14" s="159">
        <v>219.46532300000001</v>
      </c>
      <c r="J14" s="159">
        <v>164.832989123</v>
      </c>
      <c r="K14" s="159">
        <v>151.19316900000001</v>
      </c>
      <c r="L14" s="159">
        <v>167.090588268</v>
      </c>
      <c r="M14" s="159">
        <v>154.897931118</v>
      </c>
      <c r="N14" s="159">
        <v>136.52588231300001</v>
      </c>
    </row>
    <row r="15" spans="1:14" x14ac:dyDescent="0.35">
      <c r="A15" s="12" t="s">
        <v>192</v>
      </c>
      <c r="B15" s="159">
        <v>27.104081830999998</v>
      </c>
      <c r="C15" s="159">
        <v>29.96025684</v>
      </c>
      <c r="D15" s="159">
        <v>27.008467548999999</v>
      </c>
      <c r="E15" s="159">
        <v>21.395178985000001</v>
      </c>
      <c r="F15" s="159">
        <v>33.740139112000001</v>
      </c>
      <c r="G15" s="159">
        <v>25.252603629999999</v>
      </c>
      <c r="H15" s="159">
        <v>24.592035490000001</v>
      </c>
      <c r="I15" s="159">
        <v>29.288589368</v>
      </c>
      <c r="J15" s="159">
        <v>14.508334605</v>
      </c>
      <c r="K15" s="159">
        <v>19.428182902</v>
      </c>
      <c r="L15" s="159">
        <v>23.034610130000001</v>
      </c>
      <c r="M15" s="159">
        <v>40.918464358000001</v>
      </c>
      <c r="N15" s="159">
        <v>41.307524805</v>
      </c>
    </row>
    <row r="16" spans="1:14" ht="18" x14ac:dyDescent="0.35">
      <c r="A16" s="12" t="s">
        <v>193</v>
      </c>
      <c r="B16" s="159">
        <v>22.065019069000002</v>
      </c>
      <c r="C16" s="159">
        <v>32.142412561</v>
      </c>
      <c r="D16" s="159">
        <v>37.839150027999999</v>
      </c>
      <c r="E16" s="159">
        <v>43.207514146999998</v>
      </c>
      <c r="F16" s="159">
        <v>48.289737205999998</v>
      </c>
      <c r="G16" s="159">
        <v>38.387546888999999</v>
      </c>
      <c r="H16" s="159">
        <v>26.616955651000001</v>
      </c>
      <c r="I16" s="159">
        <v>34.749135787999997</v>
      </c>
      <c r="J16" s="159">
        <v>66.419391046000001</v>
      </c>
      <c r="K16" s="159">
        <v>58.938639340999998</v>
      </c>
      <c r="L16" s="159">
        <v>45.287308516000003</v>
      </c>
      <c r="M16" s="159">
        <v>88.523899119999996</v>
      </c>
      <c r="N16" s="159">
        <v>93.351929498999993</v>
      </c>
    </row>
    <row r="17" spans="1:14" x14ac:dyDescent="0.35">
      <c r="A17" s="12" t="s">
        <v>194</v>
      </c>
      <c r="B17" s="159">
        <v>6.7336937580000003</v>
      </c>
      <c r="C17" s="159">
        <v>4.9293983509999997</v>
      </c>
      <c r="D17" s="159">
        <v>0.116412868</v>
      </c>
      <c r="E17" s="159">
        <v>21.727840382</v>
      </c>
      <c r="F17" s="159">
        <v>1.7112149999999999</v>
      </c>
      <c r="G17" s="159">
        <v>0.21121500000000001</v>
      </c>
      <c r="H17" s="159">
        <v>0</v>
      </c>
      <c r="I17" s="159">
        <v>0</v>
      </c>
      <c r="J17" s="159">
        <v>1.501500123</v>
      </c>
      <c r="K17" s="159">
        <v>0.05</v>
      </c>
      <c r="L17" s="159">
        <v>7.0000000000000001E-3</v>
      </c>
      <c r="M17" s="159">
        <v>0.05</v>
      </c>
      <c r="N17" s="159">
        <v>0.10875215100000001</v>
      </c>
    </row>
    <row r="18" spans="1:14" x14ac:dyDescent="0.35">
      <c r="A18" s="12" t="s">
        <v>195</v>
      </c>
      <c r="B18" s="159">
        <v>70.451878105000006</v>
      </c>
      <c r="C18" s="159">
        <v>71.067429821000005</v>
      </c>
      <c r="D18" s="159">
        <v>15.764798267</v>
      </c>
      <c r="E18" s="159">
        <v>17.390951793999999</v>
      </c>
      <c r="F18" s="159">
        <v>11.381743128</v>
      </c>
      <c r="G18" s="159">
        <v>7.7302869049999998</v>
      </c>
      <c r="H18" s="159">
        <v>25.581963590000001</v>
      </c>
      <c r="I18" s="159">
        <v>191.51763547199999</v>
      </c>
      <c r="J18" s="159">
        <v>46.643457878</v>
      </c>
      <c r="K18" s="159">
        <v>15.501772437</v>
      </c>
      <c r="L18" s="159">
        <v>10.645584516</v>
      </c>
      <c r="M18" s="159">
        <v>8.4971954709999995</v>
      </c>
      <c r="N18" s="159">
        <v>13.829585457</v>
      </c>
    </row>
    <row r="19" spans="1:14" x14ac:dyDescent="0.35">
      <c r="A19" s="12" t="s">
        <v>196</v>
      </c>
      <c r="B19" s="159">
        <v>99.836068406999999</v>
      </c>
      <c r="C19" s="159">
        <v>74.976711527000006</v>
      </c>
      <c r="D19" s="159">
        <v>56.646607158999998</v>
      </c>
      <c r="E19" s="159">
        <v>91.282252960999998</v>
      </c>
      <c r="F19" s="159">
        <v>46.439889983999997</v>
      </c>
      <c r="G19" s="159">
        <v>52.674597894000001</v>
      </c>
      <c r="H19" s="159">
        <v>71.674573768000002</v>
      </c>
      <c r="I19" s="159">
        <v>54.798541901999997</v>
      </c>
      <c r="J19" s="159">
        <v>70.592950436999999</v>
      </c>
      <c r="K19" s="159">
        <v>58.000013928999998</v>
      </c>
      <c r="L19" s="159">
        <v>42.195779078999998</v>
      </c>
      <c r="M19" s="159">
        <v>42.710969353999999</v>
      </c>
      <c r="N19" s="159">
        <v>49.826221330999999</v>
      </c>
    </row>
    <row r="20" spans="1:14" x14ac:dyDescent="0.35">
      <c r="A20" s="12" t="s">
        <v>197</v>
      </c>
      <c r="B20" s="159">
        <v>353.92670862799997</v>
      </c>
      <c r="C20" s="159">
        <v>0.40391556499999998</v>
      </c>
      <c r="D20" s="159">
        <v>0.32331556500000003</v>
      </c>
      <c r="E20" s="159">
        <v>86.012713696000006</v>
      </c>
      <c r="F20" s="159">
        <v>5.5233155649999999</v>
      </c>
      <c r="G20" s="159">
        <v>3.4169454419999998</v>
      </c>
      <c r="H20" s="159">
        <v>4.6675250420000003</v>
      </c>
      <c r="I20" s="159">
        <v>4.7372155649999996</v>
      </c>
      <c r="J20" s="159">
        <v>17.675015687999998</v>
      </c>
      <c r="K20" s="159">
        <v>31.323915565</v>
      </c>
      <c r="L20" s="159">
        <v>3.3253155649999999</v>
      </c>
      <c r="M20" s="159">
        <v>5.1161000000000003</v>
      </c>
      <c r="N20" s="159">
        <v>46.404098245999997</v>
      </c>
    </row>
    <row r="21" spans="1:14" x14ac:dyDescent="0.35">
      <c r="A21" s="12" t="s">
        <v>198</v>
      </c>
      <c r="B21" s="159">
        <v>852.40452638600004</v>
      </c>
      <c r="C21" s="159">
        <v>862.51235778800003</v>
      </c>
      <c r="D21" s="159">
        <v>771.38411898599998</v>
      </c>
      <c r="E21" s="159">
        <v>1647.407859335</v>
      </c>
      <c r="F21" s="159">
        <v>793.29830889100003</v>
      </c>
      <c r="G21" s="159">
        <v>714.67205127900002</v>
      </c>
      <c r="H21" s="159">
        <v>300.13187194599999</v>
      </c>
      <c r="I21" s="159">
        <v>793.80806288400004</v>
      </c>
      <c r="J21" s="159">
        <v>1488.58950409</v>
      </c>
      <c r="K21" s="159">
        <v>888.03626380699995</v>
      </c>
      <c r="L21" s="159">
        <v>796.96611857699997</v>
      </c>
      <c r="M21" s="159">
        <v>826.32150036300004</v>
      </c>
      <c r="N21" s="159">
        <v>840.66603731700002</v>
      </c>
    </row>
    <row r="22" spans="1:14" ht="18" x14ac:dyDescent="0.35">
      <c r="A22" s="12" t="s">
        <v>199</v>
      </c>
      <c r="B22" s="159">
        <v>1175.558506266</v>
      </c>
      <c r="C22" s="159">
        <v>1182.279947562</v>
      </c>
      <c r="D22" s="159">
        <v>745.42298469499997</v>
      </c>
      <c r="E22" s="159">
        <v>733.92659170800005</v>
      </c>
      <c r="F22" s="159">
        <v>726.54094241400003</v>
      </c>
      <c r="G22" s="159">
        <v>646.32702983399997</v>
      </c>
      <c r="H22" s="159">
        <v>803.80208752800002</v>
      </c>
      <c r="I22" s="159">
        <v>759.67713493400004</v>
      </c>
      <c r="J22" s="159">
        <v>697.02074557799995</v>
      </c>
      <c r="K22" s="159">
        <v>718.70325240199998</v>
      </c>
      <c r="L22" s="159">
        <v>613.70876946500005</v>
      </c>
      <c r="M22" s="159">
        <v>637.624709188</v>
      </c>
      <c r="N22" s="159">
        <v>609.32232137899996</v>
      </c>
    </row>
    <row r="23" spans="1:14" ht="14.15" customHeight="1" x14ac:dyDescent="0.35">
      <c r="A23" s="12" t="s">
        <v>200</v>
      </c>
      <c r="B23" s="159">
        <v>161.624925233</v>
      </c>
      <c r="C23" s="159">
        <v>62.741422847000003</v>
      </c>
      <c r="D23" s="159">
        <v>20.1143</v>
      </c>
      <c r="E23" s="159">
        <v>29.489246463000001</v>
      </c>
      <c r="F23" s="159">
        <v>20.529800000000002</v>
      </c>
      <c r="G23" s="159">
        <v>61.202877637999997</v>
      </c>
      <c r="H23" s="159">
        <v>35.345781062999997</v>
      </c>
      <c r="I23" s="159">
        <v>19.859483415</v>
      </c>
      <c r="J23" s="159">
        <v>30.733238146000001</v>
      </c>
      <c r="K23" s="159">
        <v>22.800261119999998</v>
      </c>
      <c r="L23" s="159">
        <v>0.32</v>
      </c>
      <c r="M23" s="159">
        <v>1.47</v>
      </c>
      <c r="N23" s="159">
        <v>2.35</v>
      </c>
    </row>
    <row r="24" spans="1:14" s="45" customFormat="1" x14ac:dyDescent="0.35">
      <c r="A24" s="4" t="s">
        <v>140</v>
      </c>
      <c r="B24" s="160">
        <v>7416.8106935679998</v>
      </c>
      <c r="C24" s="160">
        <v>7184.7553653169998</v>
      </c>
      <c r="D24" s="160">
        <v>6487.776212023</v>
      </c>
      <c r="E24" s="160">
        <v>9097.3305409210006</v>
      </c>
      <c r="F24" s="160">
        <v>7650.4057802500001</v>
      </c>
      <c r="G24" s="160">
        <v>6906.2202473810003</v>
      </c>
      <c r="H24" s="160">
        <v>7450.1076585290002</v>
      </c>
      <c r="I24" s="160">
        <v>8031.598797486</v>
      </c>
      <c r="J24" s="160">
        <v>9380.8672512119992</v>
      </c>
      <c r="K24" s="160">
        <v>7996.6287380160002</v>
      </c>
      <c r="L24" s="160">
        <v>7668.7850956809998</v>
      </c>
      <c r="M24" s="160">
        <v>8420.9436750189998</v>
      </c>
      <c r="N24" s="160">
        <v>8133.3752014239999</v>
      </c>
    </row>
    <row r="25" spans="1:14" s="45" customFormat="1" ht="18" x14ac:dyDescent="0.35">
      <c r="A25" s="66" t="s">
        <v>141</v>
      </c>
      <c r="B25" s="139">
        <v>0.3407649675422818</v>
      </c>
      <c r="C25" s="139">
        <v>0.31826821107943309</v>
      </c>
      <c r="D25" s="139">
        <v>0.29395261160904179</v>
      </c>
      <c r="E25" s="139">
        <v>0.43519334069466425</v>
      </c>
      <c r="F25" s="139">
        <v>0.33606631159116601</v>
      </c>
      <c r="G25" s="139">
        <v>0.31860581757050488</v>
      </c>
      <c r="H25" s="139">
        <v>0.29707701821514437</v>
      </c>
      <c r="I25" s="139">
        <v>0.32337269938040419</v>
      </c>
      <c r="J25" s="139">
        <v>0.34221603901142411</v>
      </c>
      <c r="K25" s="139">
        <v>0.29139199201401556</v>
      </c>
      <c r="L25" s="139">
        <v>0.2857319711578134</v>
      </c>
      <c r="M25" s="139">
        <v>0.30827811768283686</v>
      </c>
      <c r="N25" s="139">
        <v>0.30914775675339867</v>
      </c>
    </row>
    <row r="26" spans="1:14" x14ac:dyDescent="0.35">
      <c r="A26" s="269"/>
      <c r="B26" s="270"/>
      <c r="C26" s="270"/>
      <c r="D26" s="270"/>
      <c r="E26" s="270"/>
      <c r="F26" s="270"/>
      <c r="G26" s="270"/>
      <c r="H26" s="270"/>
      <c r="I26" s="270"/>
      <c r="J26" s="270"/>
      <c r="K26" s="270"/>
      <c r="L26" s="270"/>
      <c r="M26" s="270"/>
      <c r="N26" s="270"/>
    </row>
    <row r="27" spans="1:14" x14ac:dyDescent="0.35">
      <c r="A27" s="202" t="s">
        <v>423</v>
      </c>
    </row>
    <row r="28" spans="1:14" x14ac:dyDescent="0.35">
      <c r="A28" s="89" t="s">
        <v>424</v>
      </c>
    </row>
    <row r="29" spans="1:14" x14ac:dyDescent="0.35">
      <c r="A29" s="89" t="s">
        <v>426</v>
      </c>
    </row>
  </sheetData>
  <mergeCells count="2">
    <mergeCell ref="A1:N1"/>
    <mergeCell ref="A26:N26"/>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&amp;L&amp;"Arial,Regular"&amp;10&amp;K09-024STATISTIK FINTECH LENDING INDONESIA&amp;R&amp;"Arial,Regular"&amp;10&amp;K08-020&amp;P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N17"/>
  <sheetViews>
    <sheetView showGridLines="0" zoomScale="90" zoomScaleNormal="90" workbookViewId="0">
      <pane xSplit="1" ySplit="2" topLeftCell="B3" activePane="bottomRight" state="frozen"/>
      <selection activeCell="B4" sqref="B4"/>
      <selection pane="topRight" activeCell="B4" sqref="B4"/>
      <selection pane="bottomLeft" activeCell="B4" sqref="B4"/>
      <selection pane="bottomRight" activeCell="I16" sqref="I16"/>
    </sheetView>
  </sheetViews>
  <sheetFormatPr defaultColWidth="9.1796875" defaultRowHeight="14.5" x14ac:dyDescent="0.35"/>
  <cols>
    <col min="1" max="1" width="37.1796875" style="48" customWidth="1"/>
    <col min="2" max="7" width="9.1796875" style="44"/>
    <col min="8" max="8" width="9.453125" style="44" customWidth="1"/>
    <col min="9" max="9" width="10.26953125" style="44" customWidth="1"/>
    <col min="10" max="10" width="11" style="44" customWidth="1"/>
    <col min="11" max="11" width="10.26953125" style="44" customWidth="1"/>
    <col min="12" max="12" width="9.81640625" style="44" customWidth="1"/>
    <col min="13" max="16384" width="9.1796875" style="44"/>
  </cols>
  <sheetData>
    <row r="1" spans="1:14" ht="29.15" customHeight="1" x14ac:dyDescent="0.35">
      <c r="A1" s="263" t="s">
        <v>116</v>
      </c>
      <c r="B1" s="264"/>
      <c r="C1" s="264"/>
      <c r="D1" s="264"/>
      <c r="E1" s="264"/>
      <c r="F1" s="264"/>
      <c r="G1" s="264"/>
      <c r="H1" s="264"/>
      <c r="I1" s="264"/>
      <c r="J1" s="264"/>
      <c r="K1" s="264"/>
      <c r="L1" s="264"/>
      <c r="M1" s="264"/>
      <c r="N1" s="264"/>
    </row>
    <row r="2" spans="1:14" x14ac:dyDescent="0.35">
      <c r="A2" s="57" t="s">
        <v>114</v>
      </c>
      <c r="B2" s="155">
        <v>45231</v>
      </c>
      <c r="C2" s="155">
        <v>45261</v>
      </c>
      <c r="D2" s="155">
        <v>45292</v>
      </c>
      <c r="E2" s="155">
        <v>45323</v>
      </c>
      <c r="F2" s="155">
        <v>45352</v>
      </c>
      <c r="G2" s="155">
        <v>45383</v>
      </c>
      <c r="H2" s="155">
        <v>45413</v>
      </c>
      <c r="I2" s="155">
        <v>45444</v>
      </c>
      <c r="J2" s="155">
        <v>45474</v>
      </c>
      <c r="K2" s="155">
        <v>45505</v>
      </c>
      <c r="L2" s="155">
        <v>45536</v>
      </c>
      <c r="M2" s="155">
        <v>45566</v>
      </c>
      <c r="N2" s="155">
        <v>45597</v>
      </c>
    </row>
    <row r="3" spans="1:14" s="88" customFormat="1" x14ac:dyDescent="0.35">
      <c r="A3" s="51" t="s">
        <v>115</v>
      </c>
      <c r="B3" s="87"/>
      <c r="C3" s="87"/>
      <c r="D3" s="87"/>
      <c r="E3" s="87"/>
      <c r="F3" s="87"/>
      <c r="G3" s="87"/>
      <c r="H3" s="87"/>
      <c r="I3" s="87"/>
      <c r="J3" s="87"/>
      <c r="K3" s="87"/>
      <c r="L3" s="87"/>
      <c r="M3" s="87"/>
      <c r="N3" s="55"/>
    </row>
    <row r="4" spans="1:14" s="88" customFormat="1" ht="18" x14ac:dyDescent="0.35">
      <c r="A4" s="12" t="s">
        <v>166</v>
      </c>
      <c r="B4" s="55">
        <v>0</v>
      </c>
      <c r="C4" s="55">
        <v>0</v>
      </c>
      <c r="D4" s="55">
        <v>0</v>
      </c>
      <c r="E4" s="55">
        <v>0</v>
      </c>
      <c r="F4" s="55">
        <v>0</v>
      </c>
      <c r="G4" s="55">
        <v>0</v>
      </c>
      <c r="H4" s="55">
        <v>0</v>
      </c>
      <c r="I4" s="55">
        <v>0</v>
      </c>
      <c r="J4" s="55">
        <v>103</v>
      </c>
      <c r="K4" s="55">
        <v>104</v>
      </c>
      <c r="L4" s="55">
        <v>102</v>
      </c>
      <c r="M4" s="55">
        <v>102</v>
      </c>
      <c r="N4" s="55">
        <v>102</v>
      </c>
    </row>
    <row r="5" spans="1:14" s="88" customFormat="1" ht="18" x14ac:dyDescent="0.35">
      <c r="A5" s="12" t="s">
        <v>120</v>
      </c>
      <c r="B5" s="55">
        <v>0</v>
      </c>
      <c r="C5" s="55">
        <v>0</v>
      </c>
      <c r="D5" s="55">
        <v>0</v>
      </c>
      <c r="E5" s="55">
        <v>0</v>
      </c>
      <c r="F5" s="55">
        <v>0</v>
      </c>
      <c r="G5" s="55">
        <v>0</v>
      </c>
      <c r="H5" s="55">
        <v>0</v>
      </c>
      <c r="I5" s="55">
        <v>0</v>
      </c>
      <c r="J5" s="55">
        <v>835.79331390599998</v>
      </c>
      <c r="K5" s="55">
        <v>169.41372709999999</v>
      </c>
      <c r="L5" s="55">
        <v>103.8201583</v>
      </c>
      <c r="M5" s="55">
        <v>127.01540627</v>
      </c>
      <c r="N5" s="55">
        <v>86.964253666000005</v>
      </c>
    </row>
    <row r="6" spans="1:14" s="88" customFormat="1" x14ac:dyDescent="0.35">
      <c r="A6" s="12"/>
      <c r="B6" s="2"/>
      <c r="C6" s="2"/>
      <c r="D6" s="2"/>
      <c r="E6" s="2"/>
      <c r="F6" s="2"/>
      <c r="G6" s="2"/>
      <c r="H6" s="87"/>
      <c r="I6" s="87"/>
      <c r="J6" s="87"/>
      <c r="K6" s="87"/>
      <c r="L6" s="87"/>
      <c r="M6" s="87"/>
      <c r="N6" s="55"/>
    </row>
    <row r="7" spans="1:14" s="88" customFormat="1" x14ac:dyDescent="0.35">
      <c r="A7" s="51" t="s">
        <v>121</v>
      </c>
      <c r="B7" s="2"/>
      <c r="C7" s="2"/>
      <c r="D7" s="2"/>
      <c r="E7" s="2"/>
      <c r="F7" s="2"/>
      <c r="G7" s="2"/>
      <c r="H7" s="87"/>
      <c r="I7" s="87"/>
      <c r="J7" s="87"/>
      <c r="K7" s="87"/>
      <c r="L7" s="87"/>
      <c r="M7" s="87"/>
      <c r="N7" s="55"/>
    </row>
    <row r="8" spans="1:14" s="88" customFormat="1" ht="18" x14ac:dyDescent="0.35">
      <c r="A8" s="12" t="s">
        <v>167</v>
      </c>
      <c r="B8" s="146">
        <v>88</v>
      </c>
      <c r="C8" s="146">
        <v>97</v>
      </c>
      <c r="D8" s="146">
        <v>99</v>
      </c>
      <c r="E8" s="146">
        <v>109</v>
      </c>
      <c r="F8" s="146">
        <v>103</v>
      </c>
      <c r="G8" s="146">
        <v>237</v>
      </c>
      <c r="H8" s="146">
        <v>187</v>
      </c>
      <c r="I8" s="213">
        <v>107</v>
      </c>
      <c r="J8" s="213">
        <v>608</v>
      </c>
      <c r="K8" s="213">
        <v>235</v>
      </c>
      <c r="L8" s="213">
        <v>213</v>
      </c>
      <c r="M8" s="146">
        <v>577</v>
      </c>
      <c r="N8" s="55">
        <v>217</v>
      </c>
    </row>
    <row r="9" spans="1:14" s="88" customFormat="1" ht="18" x14ac:dyDescent="0.35">
      <c r="A9" s="12" t="s">
        <v>120</v>
      </c>
      <c r="B9" s="146">
        <v>8337.9751689969999</v>
      </c>
      <c r="C9" s="146">
        <v>8054.6887326320002</v>
      </c>
      <c r="D9" s="146">
        <v>8117.0722300070001</v>
      </c>
      <c r="E9" s="146">
        <v>7132.9606145170001</v>
      </c>
      <c r="F9" s="146">
        <v>8153.7459900559998</v>
      </c>
      <c r="G9" s="146">
        <v>7703.8311314279999</v>
      </c>
      <c r="H9" s="146">
        <v>8623.1014526109993</v>
      </c>
      <c r="I9" s="213">
        <v>8698.6516203629999</v>
      </c>
      <c r="J9" s="213">
        <v>11409.288682777</v>
      </c>
      <c r="K9" s="213">
        <v>13398.882377207001</v>
      </c>
      <c r="L9" s="213">
        <v>13897.039653866999</v>
      </c>
      <c r="M9" s="146">
        <v>14264.042248938</v>
      </c>
      <c r="N9" s="55">
        <v>12854.407965753</v>
      </c>
    </row>
    <row r="10" spans="1:14" s="86" customFormat="1" x14ac:dyDescent="0.35">
      <c r="A10" s="66"/>
      <c r="B10" s="151"/>
      <c r="C10" s="151"/>
      <c r="D10" s="151"/>
      <c r="E10" s="151"/>
      <c r="F10" s="151"/>
      <c r="G10" s="151"/>
      <c r="H10" s="151"/>
      <c r="I10" s="151"/>
      <c r="J10" s="151"/>
      <c r="K10" s="151"/>
      <c r="L10" s="242"/>
      <c r="M10" s="151"/>
      <c r="N10" s="55"/>
    </row>
    <row r="11" spans="1:14" ht="20.9" customHeight="1" x14ac:dyDescent="0.35">
      <c r="A11" s="269"/>
      <c r="B11" s="270"/>
      <c r="C11" s="270"/>
      <c r="D11" s="270"/>
      <c r="E11" s="270"/>
      <c r="F11" s="270"/>
      <c r="G11" s="270"/>
      <c r="H11" s="270"/>
      <c r="I11" s="270"/>
      <c r="J11" s="270"/>
      <c r="K11" s="270"/>
      <c r="L11" s="270"/>
      <c r="M11" s="270"/>
      <c r="N11" s="270"/>
    </row>
    <row r="12" spans="1:14" x14ac:dyDescent="0.35">
      <c r="A12" s="202" t="s">
        <v>423</v>
      </c>
    </row>
    <row r="13" spans="1:14" x14ac:dyDescent="0.35">
      <c r="A13" s="89" t="s">
        <v>424</v>
      </c>
    </row>
    <row r="14" spans="1:14" ht="18" x14ac:dyDescent="0.35">
      <c r="A14" s="51" t="s">
        <v>436</v>
      </c>
    </row>
    <row r="17" spans="1:1" x14ac:dyDescent="0.35">
      <c r="A17" s="51"/>
    </row>
  </sheetData>
  <mergeCells count="2">
    <mergeCell ref="A1:N1"/>
    <mergeCell ref="A11:N11"/>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&amp;L&amp;"Arial,Regular"&amp;10&amp;K09-024STATISTIK FINTECH LENDING INDONESIA&amp;R&amp;"Arial,Regular"&amp;10&amp;K08-020&amp;P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F70B84-1938-42FA-AC0C-BDA0B2A3EB68}">
  <dimension ref="A1:AO49"/>
  <sheetViews>
    <sheetView showGridLines="0" tabSelected="1" showWhiteSpace="0" zoomScaleNormal="100" workbookViewId="0">
      <pane xSplit="2" ySplit="3" topLeftCell="AB31" activePane="bottomRight" state="frozen"/>
      <selection activeCell="C13" sqref="C13"/>
      <selection pane="topRight" activeCell="C13" sqref="C13"/>
      <selection pane="bottomLeft" activeCell="C13" sqref="C13"/>
      <selection pane="bottomRight" activeCell="AP32" sqref="AP32"/>
    </sheetView>
  </sheetViews>
  <sheetFormatPr defaultColWidth="9.1796875" defaultRowHeight="14.5" x14ac:dyDescent="0.35"/>
  <cols>
    <col min="1" max="1" width="2.54296875" style="47" bestFit="1" customWidth="1"/>
    <col min="2" max="2" width="23.54296875" style="44" customWidth="1"/>
    <col min="3" max="3" width="11" style="44" customWidth="1"/>
    <col min="4" max="4" width="9.26953125" style="44" customWidth="1"/>
    <col min="5" max="5" width="8.54296875" style="44" customWidth="1"/>
    <col min="6" max="6" width="9.7265625" style="44" bestFit="1" customWidth="1"/>
    <col min="7" max="7" width="9.1796875" style="44"/>
    <col min="8" max="8" width="8.54296875" style="44" customWidth="1"/>
    <col min="9" max="9" width="9.7265625" style="44" bestFit="1" customWidth="1"/>
    <col min="10" max="10" width="9.1796875" style="44"/>
    <col min="11" max="11" width="8.54296875" style="44" customWidth="1"/>
    <col min="12" max="12" width="10.1796875" style="44" customWidth="1"/>
    <col min="13" max="13" width="9.1796875" style="44"/>
    <col min="14" max="14" width="8.54296875" style="44" customWidth="1"/>
    <col min="15" max="15" width="9.81640625" style="44" customWidth="1"/>
    <col min="16" max="21" width="9.1796875" style="44"/>
    <col min="22" max="22" width="10.08984375" style="44" customWidth="1"/>
    <col min="23" max="23" width="8.453125" style="44" customWidth="1"/>
    <col min="24" max="25" width="9.1796875" style="44"/>
    <col min="26" max="26" width="8.36328125" style="44" customWidth="1"/>
    <col min="27" max="31" width="9.1796875" style="44"/>
    <col min="32" max="32" width="8.90625" style="44" customWidth="1"/>
    <col min="33" max="40" width="9.1796875" style="44"/>
    <col min="41" max="41" width="8.7265625" style="44" customWidth="1"/>
    <col min="42" max="16384" width="9.1796875" style="44"/>
  </cols>
  <sheetData>
    <row r="1" spans="1:41" ht="29.15" customHeight="1" x14ac:dyDescent="0.35">
      <c r="A1" s="273" t="s">
        <v>373</v>
      </c>
      <c r="B1" s="274"/>
      <c r="C1" s="274"/>
      <c r="D1" s="274"/>
      <c r="E1" s="274"/>
      <c r="F1" s="274"/>
      <c r="G1" s="274"/>
      <c r="H1" s="274"/>
      <c r="I1" s="274"/>
      <c r="J1" s="274"/>
      <c r="K1" s="274"/>
      <c r="L1" s="274"/>
      <c r="M1" s="274"/>
      <c r="N1" s="274"/>
      <c r="O1" s="274"/>
      <c r="P1" s="274"/>
      <c r="Q1" s="274"/>
      <c r="R1" s="274"/>
      <c r="S1" s="274"/>
      <c r="T1" s="274"/>
      <c r="U1" s="274"/>
      <c r="V1" s="274"/>
      <c r="W1" s="274"/>
      <c r="X1" s="274"/>
      <c r="Y1" s="274"/>
      <c r="Z1" s="274"/>
      <c r="AA1" s="274"/>
      <c r="AB1" s="274"/>
      <c r="AC1" s="274"/>
      <c r="AD1" s="274"/>
      <c r="AE1" s="274"/>
      <c r="AF1" s="274"/>
      <c r="AG1" s="274"/>
      <c r="AH1" s="274"/>
      <c r="AI1" s="274"/>
      <c r="AJ1" s="274"/>
      <c r="AK1" s="274"/>
      <c r="AL1" s="274"/>
      <c r="AM1" s="274"/>
      <c r="AN1" s="274"/>
      <c r="AO1" s="274"/>
    </row>
    <row r="2" spans="1:41" x14ac:dyDescent="0.35">
      <c r="A2" s="272" t="s">
        <v>3</v>
      </c>
      <c r="B2" s="272"/>
      <c r="C2" s="275">
        <v>45231</v>
      </c>
      <c r="D2" s="276"/>
      <c r="E2" s="277"/>
      <c r="F2" s="275">
        <v>45261</v>
      </c>
      <c r="G2" s="276"/>
      <c r="H2" s="277"/>
      <c r="I2" s="275">
        <v>45292</v>
      </c>
      <c r="J2" s="276"/>
      <c r="K2" s="277"/>
      <c r="L2" s="275">
        <v>45323</v>
      </c>
      <c r="M2" s="276"/>
      <c r="N2" s="277"/>
      <c r="O2" s="275">
        <v>45352</v>
      </c>
      <c r="P2" s="276"/>
      <c r="Q2" s="277"/>
      <c r="R2" s="275">
        <v>45383</v>
      </c>
      <c r="S2" s="276"/>
      <c r="T2" s="277"/>
      <c r="U2" s="275">
        <v>45413</v>
      </c>
      <c r="V2" s="276"/>
      <c r="W2" s="277"/>
      <c r="X2" s="275">
        <v>45444</v>
      </c>
      <c r="Y2" s="276"/>
      <c r="Z2" s="277"/>
      <c r="AA2" s="275">
        <v>45474</v>
      </c>
      <c r="AB2" s="276"/>
      <c r="AC2" s="277"/>
      <c r="AD2" s="275">
        <v>45505</v>
      </c>
      <c r="AE2" s="276"/>
      <c r="AF2" s="277"/>
      <c r="AG2" s="275">
        <v>45536</v>
      </c>
      <c r="AH2" s="276"/>
      <c r="AI2" s="277"/>
      <c r="AJ2" s="275">
        <v>45566</v>
      </c>
      <c r="AK2" s="276"/>
      <c r="AL2" s="277"/>
      <c r="AM2" s="275">
        <v>45597</v>
      </c>
      <c r="AN2" s="276"/>
      <c r="AO2" s="277"/>
    </row>
    <row r="3" spans="1:41" ht="45" x14ac:dyDescent="0.35">
      <c r="A3" s="272"/>
      <c r="B3" s="272"/>
      <c r="C3" s="39" t="s">
        <v>142</v>
      </c>
      <c r="D3" s="39" t="s">
        <v>74</v>
      </c>
      <c r="E3" s="39" t="s">
        <v>374</v>
      </c>
      <c r="F3" s="39" t="s">
        <v>142</v>
      </c>
      <c r="G3" s="39" t="s">
        <v>74</v>
      </c>
      <c r="H3" s="39" t="s">
        <v>374</v>
      </c>
      <c r="I3" s="39" t="s">
        <v>142</v>
      </c>
      <c r="J3" s="39" t="s">
        <v>74</v>
      </c>
      <c r="K3" s="39" t="s">
        <v>374</v>
      </c>
      <c r="L3" s="39" t="s">
        <v>142</v>
      </c>
      <c r="M3" s="39" t="s">
        <v>74</v>
      </c>
      <c r="N3" s="39" t="s">
        <v>374</v>
      </c>
      <c r="O3" s="39" t="s">
        <v>142</v>
      </c>
      <c r="P3" s="39" t="s">
        <v>74</v>
      </c>
      <c r="Q3" s="39" t="s">
        <v>374</v>
      </c>
      <c r="R3" s="39" t="s">
        <v>142</v>
      </c>
      <c r="S3" s="39" t="s">
        <v>74</v>
      </c>
      <c r="T3" s="39" t="s">
        <v>374</v>
      </c>
      <c r="U3" s="39" t="s">
        <v>142</v>
      </c>
      <c r="V3" s="39" t="s">
        <v>74</v>
      </c>
      <c r="W3" s="39" t="s">
        <v>374</v>
      </c>
      <c r="X3" s="39" t="s">
        <v>142</v>
      </c>
      <c r="Y3" s="39" t="s">
        <v>74</v>
      </c>
      <c r="Z3" s="39" t="s">
        <v>374</v>
      </c>
      <c r="AA3" s="39" t="s">
        <v>142</v>
      </c>
      <c r="AB3" s="39" t="s">
        <v>74</v>
      </c>
      <c r="AC3" s="39" t="s">
        <v>374</v>
      </c>
      <c r="AD3" s="39" t="s">
        <v>142</v>
      </c>
      <c r="AE3" s="39" t="s">
        <v>74</v>
      </c>
      <c r="AF3" s="39" t="s">
        <v>374</v>
      </c>
      <c r="AG3" s="39" t="s">
        <v>142</v>
      </c>
      <c r="AH3" s="39" t="s">
        <v>74</v>
      </c>
      <c r="AI3" s="39" t="s">
        <v>374</v>
      </c>
      <c r="AJ3" s="39" t="s">
        <v>142</v>
      </c>
      <c r="AK3" s="39" t="s">
        <v>74</v>
      </c>
      <c r="AL3" s="39" t="s">
        <v>374</v>
      </c>
      <c r="AM3" s="39" t="s">
        <v>142</v>
      </c>
      <c r="AN3" s="39" t="s">
        <v>74</v>
      </c>
      <c r="AO3" s="39" t="s">
        <v>374</v>
      </c>
    </row>
    <row r="4" spans="1:41" s="45" customFormat="1" x14ac:dyDescent="0.35">
      <c r="A4" s="42" t="s">
        <v>27</v>
      </c>
      <c r="C4" s="172">
        <v>13445021</v>
      </c>
      <c r="D4" s="177">
        <v>45701.501909521998</v>
      </c>
      <c r="E4" s="171">
        <v>3.0458597774572715E-2</v>
      </c>
      <c r="F4" s="145">
        <v>13251923</v>
      </c>
      <c r="G4" s="179">
        <v>45771.951249340003</v>
      </c>
      <c r="H4" s="40">
        <v>3.1993531713116918E-2</v>
      </c>
      <c r="I4" s="145">
        <v>12121139</v>
      </c>
      <c r="J4" s="142">
        <v>45914.780397344002</v>
      </c>
      <c r="K4" s="40">
        <v>3.2534696410993047E-2</v>
      </c>
      <c r="L4" s="145">
        <v>12124659</v>
      </c>
      <c r="M4" s="142">
        <v>46059.239239934002</v>
      </c>
      <c r="N4" s="40">
        <v>3.2417742411872674E-2</v>
      </c>
      <c r="O4" s="145">
        <v>12117062</v>
      </c>
      <c r="P4" s="142">
        <v>46391.502716659998</v>
      </c>
      <c r="Q4" s="40">
        <v>3.285659600848867E-2</v>
      </c>
      <c r="R4" s="145">
        <v>12134533</v>
      </c>
      <c r="S4" s="142">
        <v>46671.301983482001</v>
      </c>
      <c r="T4" s="40">
        <v>3.1568475754553571E-2</v>
      </c>
      <c r="U4" s="145">
        <v>12606737</v>
      </c>
      <c r="V4" s="145">
        <v>47894.033624527001</v>
      </c>
      <c r="W4" s="40">
        <v>3.2168673857801755E-2</v>
      </c>
      <c r="X4" s="145">
        <v>12926585</v>
      </c>
      <c r="Y4" s="145">
        <v>49234.572866449998</v>
      </c>
      <c r="Z4" s="40">
        <v>3.0975190179891254E-2</v>
      </c>
      <c r="AA4" s="145">
        <v>13409490</v>
      </c>
      <c r="AB4" s="142">
        <v>50930.946840990997</v>
      </c>
      <c r="AC4" s="40">
        <v>2.8112791008976012E-2</v>
      </c>
      <c r="AD4" s="145">
        <v>14010679</v>
      </c>
      <c r="AE4" s="142">
        <v>52664.744256416001</v>
      </c>
      <c r="AF4" s="40">
        <v>2.6320726190123409E-2</v>
      </c>
      <c r="AG4" s="145">
        <v>14444996</v>
      </c>
      <c r="AH4" s="142">
        <v>54239.245394931997</v>
      </c>
      <c r="AI4" s="40">
        <v>2.6219432733274716E-2</v>
      </c>
      <c r="AJ4" s="145">
        <v>14899433</v>
      </c>
      <c r="AK4" s="142">
        <v>54508.648306039999</v>
      </c>
      <c r="AL4" s="40">
        <v>2.5846091312796131E-2</v>
      </c>
      <c r="AM4" s="145">
        <v>15238940</v>
      </c>
      <c r="AN4" s="142">
        <v>54265.390123764999</v>
      </c>
      <c r="AO4" s="40">
        <v>2.7722876821780477E-2</v>
      </c>
    </row>
    <row r="5" spans="1:41" x14ac:dyDescent="0.35">
      <c r="A5" s="7"/>
      <c r="B5" s="1" t="s">
        <v>28</v>
      </c>
      <c r="C5" s="175">
        <v>1451023</v>
      </c>
      <c r="D5" s="178">
        <v>5095.0312070359996</v>
      </c>
      <c r="E5" s="173">
        <v>2.1920509072401173E-2</v>
      </c>
      <c r="F5" s="146">
        <v>1412488</v>
      </c>
      <c r="G5" s="178">
        <v>5027.3810245539999</v>
      </c>
      <c r="H5" s="173">
        <v>2.3444218025916563E-2</v>
      </c>
      <c r="I5" s="146">
        <v>1276083</v>
      </c>
      <c r="J5" s="143">
        <v>5038.5781067300004</v>
      </c>
      <c r="K5" s="173">
        <v>2.3964467695899994E-2</v>
      </c>
      <c r="L5" s="146">
        <v>1282437</v>
      </c>
      <c r="M5" s="143">
        <v>5071.1576837889997</v>
      </c>
      <c r="N5" s="173">
        <v>2.6066030750050762E-2</v>
      </c>
      <c r="O5" s="146">
        <v>1272872</v>
      </c>
      <c r="P5" s="143">
        <v>5094.095471134</v>
      </c>
      <c r="Q5" s="173">
        <v>2.6640030520234892E-2</v>
      </c>
      <c r="R5" s="146">
        <v>1272787</v>
      </c>
      <c r="S5" s="143">
        <v>5123.5063586429997</v>
      </c>
      <c r="T5" s="173">
        <v>2.3663997459176023E-2</v>
      </c>
      <c r="U5" s="146">
        <v>1315532</v>
      </c>
      <c r="V5" s="146">
        <v>5259.0442596339999</v>
      </c>
      <c r="W5" s="173">
        <v>2.4582557469671751E-2</v>
      </c>
      <c r="X5" s="146">
        <v>1351286</v>
      </c>
      <c r="Y5" s="146">
        <v>5468.2771419560004</v>
      </c>
      <c r="Z5" s="173">
        <v>2.3642017049771535E-2</v>
      </c>
      <c r="AA5" s="146">
        <v>1399248</v>
      </c>
      <c r="AB5" s="143">
        <v>5691.7962197220004</v>
      </c>
      <c r="AC5" s="173">
        <v>2.0332763428245519E-2</v>
      </c>
      <c r="AD5" s="146">
        <v>1455666</v>
      </c>
      <c r="AE5" s="143">
        <v>5887.706127507</v>
      </c>
      <c r="AF5" s="173">
        <v>1.8934329544943385E-2</v>
      </c>
      <c r="AG5" s="146">
        <v>1490274</v>
      </c>
      <c r="AH5" s="143">
        <v>6028.5459848869996</v>
      </c>
      <c r="AI5" s="173">
        <v>1.9360904219790535E-2</v>
      </c>
      <c r="AJ5" s="146">
        <v>1536825</v>
      </c>
      <c r="AK5" s="143">
        <v>6075.5350987230004</v>
      </c>
      <c r="AL5" s="173">
        <v>1.9022277742793626E-2</v>
      </c>
      <c r="AM5" s="146">
        <v>1524443</v>
      </c>
      <c r="AN5" s="143">
        <v>5798.802937642</v>
      </c>
      <c r="AO5" s="173">
        <v>2.0213264736784257E-2</v>
      </c>
    </row>
    <row r="6" spans="1:41" x14ac:dyDescent="0.35">
      <c r="A6" s="7"/>
      <c r="B6" s="1" t="s">
        <v>29</v>
      </c>
      <c r="C6" s="175">
        <v>2513353</v>
      </c>
      <c r="D6" s="178">
        <v>11248.89312853</v>
      </c>
      <c r="E6" s="173">
        <v>2.8270664419900782E-2</v>
      </c>
      <c r="F6" s="146">
        <v>2475769</v>
      </c>
      <c r="G6" s="178">
        <v>11243.251558411999</v>
      </c>
      <c r="H6" s="173">
        <v>3.1218467296979635E-2</v>
      </c>
      <c r="I6" s="146">
        <v>2295801</v>
      </c>
      <c r="J6" s="143">
        <v>11174.765213256</v>
      </c>
      <c r="K6" s="173">
        <v>3.403513129840352E-2</v>
      </c>
      <c r="L6" s="146">
        <v>2219733</v>
      </c>
      <c r="M6" s="143">
        <v>10727.665647983</v>
      </c>
      <c r="N6" s="173">
        <v>3.0861869858448521E-2</v>
      </c>
      <c r="O6" s="146">
        <v>2176197</v>
      </c>
      <c r="P6" s="143">
        <v>10755.614761794999</v>
      </c>
      <c r="Q6" s="173">
        <v>3.1302482206680637E-2</v>
      </c>
      <c r="R6" s="146">
        <v>2142983</v>
      </c>
      <c r="S6" s="143">
        <v>10910.070331158</v>
      </c>
      <c r="T6" s="173">
        <v>3.3104476790725257E-2</v>
      </c>
      <c r="U6" s="146">
        <v>2217531</v>
      </c>
      <c r="V6" s="146">
        <v>11197.157831236</v>
      </c>
      <c r="W6" s="173">
        <v>3.5564769384789696E-2</v>
      </c>
      <c r="X6" s="146">
        <v>2273653</v>
      </c>
      <c r="Y6" s="146">
        <v>11617.243389609001</v>
      </c>
      <c r="Z6" s="173">
        <v>3.5060868548154711E-2</v>
      </c>
      <c r="AA6" s="146">
        <v>2295365</v>
      </c>
      <c r="AB6" s="143">
        <v>11907.763606129</v>
      </c>
      <c r="AC6" s="173">
        <v>3.2015132801517063E-2</v>
      </c>
      <c r="AD6" s="146">
        <v>2369585</v>
      </c>
      <c r="AE6" s="143">
        <v>12276.787360505001</v>
      </c>
      <c r="AF6" s="173">
        <v>2.9371635496842827E-2</v>
      </c>
      <c r="AG6" s="146">
        <v>2415758</v>
      </c>
      <c r="AH6" s="143">
        <v>12369.983940485999</v>
      </c>
      <c r="AI6" s="173">
        <v>2.8292497700708401E-2</v>
      </c>
      <c r="AJ6" s="146">
        <v>2483224</v>
      </c>
      <c r="AK6" s="143">
        <v>12584.785419493001</v>
      </c>
      <c r="AL6" s="173">
        <v>2.6605293915809087E-2</v>
      </c>
      <c r="AM6" s="146">
        <v>2506395</v>
      </c>
      <c r="AN6" s="143">
        <v>12228.682262937</v>
      </c>
      <c r="AO6" s="173">
        <v>2.8971334504026208E-2</v>
      </c>
    </row>
    <row r="7" spans="1:41" x14ac:dyDescent="0.35">
      <c r="A7" s="7"/>
      <c r="B7" s="1" t="s">
        <v>30</v>
      </c>
      <c r="C7" s="175">
        <v>5284605</v>
      </c>
      <c r="D7" s="178">
        <v>16731.661293013</v>
      </c>
      <c r="E7" s="173">
        <v>3.6717516562479346E-2</v>
      </c>
      <c r="F7" s="146">
        <v>5174524</v>
      </c>
      <c r="G7" s="178">
        <v>16590.120507891999</v>
      </c>
      <c r="H7" s="173">
        <v>3.817356702748087E-2</v>
      </c>
      <c r="I7" s="146">
        <v>4711606</v>
      </c>
      <c r="J7" s="143">
        <v>16553.130342762001</v>
      </c>
      <c r="K7" s="173">
        <v>3.7729494407508612E-2</v>
      </c>
      <c r="L7" s="146">
        <v>4734028</v>
      </c>
      <c r="M7" s="143">
        <v>16682.866888776</v>
      </c>
      <c r="N7" s="173">
        <v>3.8964990818415202E-2</v>
      </c>
      <c r="O7" s="146">
        <v>4707328</v>
      </c>
      <c r="P7" s="143">
        <v>16600.758818093</v>
      </c>
      <c r="Q7" s="173">
        <v>3.9632435064048455E-2</v>
      </c>
      <c r="R7" s="146">
        <v>4698374</v>
      </c>
      <c r="S7" s="143">
        <v>16473.134293972002</v>
      </c>
      <c r="T7" s="173">
        <v>3.7491756030848422E-2</v>
      </c>
      <c r="U7" s="146">
        <v>4859933</v>
      </c>
      <c r="V7" s="146">
        <v>16829.916372111998</v>
      </c>
      <c r="W7" s="173">
        <v>3.686538072162393E-2</v>
      </c>
      <c r="X7" s="146">
        <v>4984845</v>
      </c>
      <c r="Y7" s="146">
        <v>17299.356899613998</v>
      </c>
      <c r="Z7" s="173">
        <v>3.5147986866816305E-2</v>
      </c>
      <c r="AA7" s="146">
        <v>5201102</v>
      </c>
      <c r="AB7" s="143">
        <v>18001.914982670001</v>
      </c>
      <c r="AC7" s="173">
        <v>3.0865184778241982E-2</v>
      </c>
      <c r="AD7" s="146">
        <v>5434039</v>
      </c>
      <c r="AE7" s="143">
        <v>18595.592280790999</v>
      </c>
      <c r="AF7" s="173">
        <v>2.8714131232516309E-2</v>
      </c>
      <c r="AG7" s="146">
        <v>5647349</v>
      </c>
      <c r="AH7" s="143">
        <v>19379.182188333001</v>
      </c>
      <c r="AI7" s="173">
        <v>2.8557592288294881E-2</v>
      </c>
      <c r="AJ7" s="146">
        <v>5862580</v>
      </c>
      <c r="AK7" s="143">
        <v>19443.345750189001</v>
      </c>
      <c r="AL7" s="173">
        <v>2.8833204894664309E-2</v>
      </c>
      <c r="AM7" s="146">
        <v>5996451</v>
      </c>
      <c r="AN7" s="143">
        <v>19405.966239615002</v>
      </c>
      <c r="AO7" s="173">
        <v>3.0118580505558771E-2</v>
      </c>
    </row>
    <row r="8" spans="1:41" x14ac:dyDescent="0.35">
      <c r="A8" s="7"/>
      <c r="B8" s="1" t="s">
        <v>31</v>
      </c>
      <c r="C8" s="175">
        <v>1769589</v>
      </c>
      <c r="D8" s="178">
        <v>4511.0517581590002</v>
      </c>
      <c r="E8" s="173">
        <v>2.7075493850207133E-2</v>
      </c>
      <c r="F8" s="146">
        <v>1774089</v>
      </c>
      <c r="G8" s="178">
        <v>4646.6484880919998</v>
      </c>
      <c r="H8" s="173">
        <v>2.7427480795589876E-2</v>
      </c>
      <c r="I8" s="146">
        <v>1620354</v>
      </c>
      <c r="J8" s="143">
        <v>4743.4340069609998</v>
      </c>
      <c r="K8" s="173">
        <v>2.6895141623722973E-2</v>
      </c>
      <c r="L8" s="146">
        <v>1638602</v>
      </c>
      <c r="M8" s="143">
        <v>4816.9209480700001</v>
      </c>
      <c r="N8" s="173">
        <v>2.7334302862444759E-2</v>
      </c>
      <c r="O8" s="146">
        <v>1667282</v>
      </c>
      <c r="P8" s="143">
        <v>4963.9539612030003</v>
      </c>
      <c r="Q8" s="173">
        <v>2.7898656604066874E-2</v>
      </c>
      <c r="R8" s="146">
        <v>1687992</v>
      </c>
      <c r="S8" s="143">
        <v>4993.2023788380002</v>
      </c>
      <c r="T8" s="173">
        <v>2.5988738691620772E-2</v>
      </c>
      <c r="U8" s="146">
        <v>1778199</v>
      </c>
      <c r="V8" s="146">
        <v>5189.1043739810002</v>
      </c>
      <c r="W8" s="173">
        <v>2.735711059981849E-2</v>
      </c>
      <c r="X8" s="146">
        <v>1822447</v>
      </c>
      <c r="Y8" s="146">
        <v>5256.029713336</v>
      </c>
      <c r="Z8" s="173">
        <v>2.558239537950735E-2</v>
      </c>
      <c r="AA8" s="146">
        <v>1907331</v>
      </c>
      <c r="AB8" s="143">
        <v>5432.5414568429997</v>
      </c>
      <c r="AC8" s="173">
        <v>2.5520954219653121E-2</v>
      </c>
      <c r="AD8" s="146">
        <v>2013458</v>
      </c>
      <c r="AE8" s="143">
        <v>5658.0237781349997</v>
      </c>
      <c r="AF8" s="173">
        <v>2.4588478807322636E-2</v>
      </c>
      <c r="AG8" s="146">
        <v>2064936</v>
      </c>
      <c r="AH8" s="143">
        <v>5949.7955593059996</v>
      </c>
      <c r="AI8" s="173">
        <v>2.480723998812763E-2</v>
      </c>
      <c r="AJ8" s="146">
        <v>2144425</v>
      </c>
      <c r="AK8" s="143">
        <v>5910.4809514279996</v>
      </c>
      <c r="AL8" s="173">
        <v>2.37800216204135E-2</v>
      </c>
      <c r="AM8" s="146">
        <v>2270147</v>
      </c>
      <c r="AN8" s="143">
        <v>6277.3745034539998</v>
      </c>
      <c r="AO8" s="173">
        <v>2.3968924026153186E-2</v>
      </c>
    </row>
    <row r="9" spans="1:41" x14ac:dyDescent="0.35">
      <c r="A9" s="7"/>
      <c r="B9" s="1" t="s">
        <v>32</v>
      </c>
      <c r="C9" s="175">
        <v>303081</v>
      </c>
      <c r="D9" s="178">
        <v>845.56248804999996</v>
      </c>
      <c r="E9" s="173">
        <v>2.5704063213734751E-2</v>
      </c>
      <c r="F9" s="146">
        <v>301918</v>
      </c>
      <c r="G9" s="178">
        <v>845.40627728699997</v>
      </c>
      <c r="H9" s="173">
        <v>3.3177944087441347E-2</v>
      </c>
      <c r="I9" s="146">
        <v>273622</v>
      </c>
      <c r="J9" s="143">
        <v>865.62037346199998</v>
      </c>
      <c r="K9" s="173">
        <v>3.3845964343266588E-2</v>
      </c>
      <c r="L9" s="146">
        <v>276421</v>
      </c>
      <c r="M9" s="143">
        <v>907.23842893200003</v>
      </c>
      <c r="N9" s="173">
        <v>3.2759892134405666E-2</v>
      </c>
      <c r="O9" s="146">
        <v>282756</v>
      </c>
      <c r="P9" s="143">
        <v>948.72886649099996</v>
      </c>
      <c r="Q9" s="173">
        <v>3.2008393512171107E-2</v>
      </c>
      <c r="R9" s="146">
        <v>290208</v>
      </c>
      <c r="S9" s="143">
        <v>967.81840023300003</v>
      </c>
      <c r="T9" s="173">
        <v>3.2126828454092649E-2</v>
      </c>
      <c r="U9" s="146">
        <v>303491</v>
      </c>
      <c r="V9" s="146">
        <v>1006.088668001</v>
      </c>
      <c r="W9" s="173">
        <v>3.0222566713145604E-2</v>
      </c>
      <c r="X9" s="146">
        <v>309302</v>
      </c>
      <c r="Y9" s="146">
        <v>1029.5292268180001</v>
      </c>
      <c r="Z9" s="173">
        <v>3.0132543736404394E-2</v>
      </c>
      <c r="AA9" s="146">
        <v>320521</v>
      </c>
      <c r="AB9" s="143">
        <v>1050.9868610880001</v>
      </c>
      <c r="AC9" s="173">
        <v>3.1883617025987784E-2</v>
      </c>
      <c r="AD9" s="146">
        <v>337662</v>
      </c>
      <c r="AE9" s="143">
        <v>1095.855714133</v>
      </c>
      <c r="AF9" s="173">
        <v>3.1064504440653416E-2</v>
      </c>
      <c r="AG9" s="146">
        <v>344845</v>
      </c>
      <c r="AH9" s="143">
        <v>1127.2703322919999</v>
      </c>
      <c r="AI9" s="173">
        <v>2.8150107389484785E-2</v>
      </c>
      <c r="AJ9" s="146">
        <v>344437</v>
      </c>
      <c r="AK9" s="143">
        <v>1128.536154981</v>
      </c>
      <c r="AL9" s="173">
        <v>2.1898419214948475E-2</v>
      </c>
      <c r="AM9" s="146">
        <v>339705</v>
      </c>
      <c r="AN9" s="143">
        <v>1101.1367122290001</v>
      </c>
      <c r="AO9" s="173">
        <v>2.0434888483965477E-2</v>
      </c>
    </row>
    <row r="10" spans="1:41" x14ac:dyDescent="0.35">
      <c r="A10" s="7"/>
      <c r="B10" s="1" t="s">
        <v>33</v>
      </c>
      <c r="C10" s="175">
        <v>2123370</v>
      </c>
      <c r="D10" s="178">
        <v>7269.3020347339998</v>
      </c>
      <c r="E10" s="173">
        <v>2.8075034773193064E-2</v>
      </c>
      <c r="F10" s="146">
        <v>2113135</v>
      </c>
      <c r="G10" s="178">
        <v>7419.1433931029997</v>
      </c>
      <c r="H10" s="173">
        <v>2.7866760812332747E-2</v>
      </c>
      <c r="I10" s="146">
        <v>1943673</v>
      </c>
      <c r="J10" s="143">
        <v>7539.2523541729997</v>
      </c>
      <c r="K10" s="173">
        <v>2.8030322259345763E-2</v>
      </c>
      <c r="L10" s="146">
        <v>1973438</v>
      </c>
      <c r="M10" s="143">
        <v>7853.3896423839997</v>
      </c>
      <c r="N10" s="173">
        <v>2.7814717695159419E-2</v>
      </c>
      <c r="O10" s="146">
        <v>2010627</v>
      </c>
      <c r="P10" s="143">
        <v>8028.350837944</v>
      </c>
      <c r="Q10" s="173">
        <v>2.8038029138951592E-2</v>
      </c>
      <c r="R10" s="146">
        <v>2042189</v>
      </c>
      <c r="S10" s="143">
        <v>8203.5702206379992</v>
      </c>
      <c r="T10" s="173">
        <v>2.5898523237907645E-2</v>
      </c>
      <c r="U10" s="146">
        <v>2132051</v>
      </c>
      <c r="V10" s="146">
        <v>8412.7221195630009</v>
      </c>
      <c r="W10" s="173">
        <v>2.6195527649312988E-2</v>
      </c>
      <c r="X10" s="146">
        <v>2185052</v>
      </c>
      <c r="Y10" s="146">
        <v>8564.1364951169999</v>
      </c>
      <c r="Z10" s="173">
        <v>2.5097308931093076E-2</v>
      </c>
      <c r="AA10" s="146">
        <v>2285923</v>
      </c>
      <c r="AB10" s="143">
        <v>8845.9437145390002</v>
      </c>
      <c r="AC10" s="173">
        <v>2.3405670085699978E-2</v>
      </c>
      <c r="AD10" s="146">
        <v>2400269</v>
      </c>
      <c r="AE10" s="143">
        <v>9150.7789953449992</v>
      </c>
      <c r="AF10" s="173">
        <v>2.2619334647825392E-2</v>
      </c>
      <c r="AG10" s="146">
        <v>2481834</v>
      </c>
      <c r="AH10" s="143">
        <v>9384.4673896280001</v>
      </c>
      <c r="AI10" s="173">
        <v>2.3727807051053831E-2</v>
      </c>
      <c r="AJ10" s="146">
        <v>2527942</v>
      </c>
      <c r="AK10" s="143">
        <v>9365.9649312260008</v>
      </c>
      <c r="AL10" s="173">
        <v>2.4830818569118583E-2</v>
      </c>
      <c r="AM10" s="146">
        <v>2601799</v>
      </c>
      <c r="AN10" s="143">
        <v>9453.4274678879992</v>
      </c>
      <c r="AO10" s="173">
        <v>2.9138116175501761E-2</v>
      </c>
    </row>
    <row r="11" spans="1:41" s="45" customFormat="1" x14ac:dyDescent="0.35">
      <c r="A11" s="46" t="s">
        <v>34</v>
      </c>
      <c r="C11" s="176">
        <v>4851346</v>
      </c>
      <c r="D11" s="179">
        <v>13680.227829994999</v>
      </c>
      <c r="E11" s="40">
        <v>2.0013398990599951E-2</v>
      </c>
      <c r="F11" s="145">
        <v>4818190</v>
      </c>
      <c r="G11" s="179">
        <v>13872.52926297</v>
      </c>
      <c r="H11" s="40">
        <v>2.0430305201268095E-2</v>
      </c>
      <c r="I11" s="145">
        <v>4450767</v>
      </c>
      <c r="J11" s="142">
        <v>14502.160143049001</v>
      </c>
      <c r="K11" s="40">
        <v>1.9980601279036669E-2</v>
      </c>
      <c r="L11" s="145">
        <v>4568824</v>
      </c>
      <c r="M11" s="142">
        <v>15038.392277995001</v>
      </c>
      <c r="N11" s="40">
        <v>2.0403971967135726E-2</v>
      </c>
      <c r="O11" s="145">
        <v>4707558</v>
      </c>
      <c r="P11" s="142">
        <v>15774.927687064001</v>
      </c>
      <c r="Q11" s="40">
        <v>1.9302152030192365E-2</v>
      </c>
      <c r="R11" s="145">
        <v>4824995</v>
      </c>
      <c r="S11" s="142">
        <v>16067.986447361</v>
      </c>
      <c r="T11" s="40">
        <v>1.7365670753713425E-2</v>
      </c>
      <c r="U11" s="145">
        <v>5142944</v>
      </c>
      <c r="V11" s="145">
        <v>16662.123875989</v>
      </c>
      <c r="W11" s="40">
        <v>2.0423680719622639E-2</v>
      </c>
      <c r="X11" s="145">
        <v>5289128</v>
      </c>
      <c r="Y11" s="145">
        <v>17553.958943254001</v>
      </c>
      <c r="Z11" s="40">
        <v>1.9134711647772362E-2</v>
      </c>
      <c r="AA11" s="145">
        <v>5688568</v>
      </c>
      <c r="AB11" s="142">
        <v>18462.413163993999</v>
      </c>
      <c r="AC11" s="40">
        <v>1.7739856623370791E-2</v>
      </c>
      <c r="AD11" s="145">
        <v>6091766</v>
      </c>
      <c r="AE11" s="142">
        <v>19368.696774479999</v>
      </c>
      <c r="AF11" s="40">
        <v>1.6783987455435172E-2</v>
      </c>
      <c r="AG11" s="145">
        <v>6462355</v>
      </c>
      <c r="AH11" s="142">
        <v>20244.994334736999</v>
      </c>
      <c r="AI11" s="40">
        <v>1.7138059861625903E-2</v>
      </c>
      <c r="AJ11" s="145">
        <v>6502428</v>
      </c>
      <c r="AK11" s="142">
        <v>20510.830810627001</v>
      </c>
      <c r="AL11" s="40">
        <v>1.7881189792466945E-2</v>
      </c>
      <c r="AM11" s="145">
        <v>6744577</v>
      </c>
      <c r="AN11" s="142">
        <v>21338.730766945999</v>
      </c>
      <c r="AO11" s="40">
        <v>1.8679947272658173E-2</v>
      </c>
    </row>
    <row r="12" spans="1:41" x14ac:dyDescent="0.35">
      <c r="A12" s="7"/>
      <c r="B12" s="1" t="s">
        <v>35</v>
      </c>
      <c r="C12" s="175">
        <v>67498</v>
      </c>
      <c r="D12" s="178">
        <v>134.457912185</v>
      </c>
      <c r="E12" s="173">
        <v>1.0547481668826686E-2</v>
      </c>
      <c r="F12" s="146">
        <v>67035</v>
      </c>
      <c r="G12" s="178">
        <v>131.88760994200001</v>
      </c>
      <c r="H12" s="173">
        <v>1.092214761973076E-2</v>
      </c>
      <c r="I12" s="146">
        <v>58398</v>
      </c>
      <c r="J12" s="143">
        <v>136.24518529599999</v>
      </c>
      <c r="K12" s="173">
        <v>1.0620987199336129E-2</v>
      </c>
      <c r="L12" s="146">
        <v>60425</v>
      </c>
      <c r="M12" s="143">
        <v>139.68447002900001</v>
      </c>
      <c r="N12" s="173">
        <v>1.177614532709681E-2</v>
      </c>
      <c r="O12" s="146">
        <v>60561</v>
      </c>
      <c r="P12" s="143">
        <v>142.655876796</v>
      </c>
      <c r="Q12" s="173">
        <v>1.2461052057056499E-2</v>
      </c>
      <c r="R12" s="146">
        <v>61544</v>
      </c>
      <c r="S12" s="143">
        <v>145.59139191700001</v>
      </c>
      <c r="T12" s="173">
        <v>7.5464256199044843E-3</v>
      </c>
      <c r="U12" s="146">
        <v>66085</v>
      </c>
      <c r="V12" s="146">
        <v>155.10170959999999</v>
      </c>
      <c r="W12" s="173">
        <v>9.4538702621753679E-3</v>
      </c>
      <c r="X12" s="146">
        <v>68968</v>
      </c>
      <c r="Y12" s="146">
        <v>158.155193204</v>
      </c>
      <c r="Z12" s="173">
        <v>1.1968555288338956E-2</v>
      </c>
      <c r="AA12" s="146">
        <v>74518</v>
      </c>
      <c r="AB12" s="143">
        <v>171.864504189</v>
      </c>
      <c r="AC12" s="173">
        <v>7.6630366046527027E-3</v>
      </c>
      <c r="AD12" s="146">
        <v>87300</v>
      </c>
      <c r="AE12" s="143">
        <v>193.49977893100001</v>
      </c>
      <c r="AF12" s="173">
        <v>7.634702360702926E-3</v>
      </c>
      <c r="AG12" s="146">
        <v>85154</v>
      </c>
      <c r="AH12" s="143">
        <v>195.556027941</v>
      </c>
      <c r="AI12" s="173">
        <v>8.5939565642386816E-3</v>
      </c>
      <c r="AJ12" s="146">
        <v>88463</v>
      </c>
      <c r="AK12" s="143">
        <v>192.26770410200001</v>
      </c>
      <c r="AL12" s="173">
        <v>9.6666015994761479E-3</v>
      </c>
      <c r="AM12" s="146">
        <v>87552</v>
      </c>
      <c r="AN12" s="143">
        <v>178.97159510500001</v>
      </c>
      <c r="AO12" s="173">
        <v>9.9272114659180576E-3</v>
      </c>
    </row>
    <row r="13" spans="1:41" x14ac:dyDescent="0.35">
      <c r="A13" s="7"/>
      <c r="B13" s="1" t="s">
        <v>36</v>
      </c>
      <c r="C13" s="175">
        <v>646967</v>
      </c>
      <c r="D13" s="178">
        <v>1706.894618586</v>
      </c>
      <c r="E13" s="173">
        <v>1.9051039650554547E-2</v>
      </c>
      <c r="F13" s="146">
        <v>642334</v>
      </c>
      <c r="G13" s="178">
        <v>1748.927529411</v>
      </c>
      <c r="H13" s="173">
        <v>1.9903258577971483E-2</v>
      </c>
      <c r="I13" s="146">
        <v>594193</v>
      </c>
      <c r="J13" s="143">
        <v>1789.889570005</v>
      </c>
      <c r="K13" s="173">
        <v>1.8702960060774321E-2</v>
      </c>
      <c r="L13" s="146">
        <v>605226</v>
      </c>
      <c r="M13" s="143">
        <v>1846.688559164</v>
      </c>
      <c r="N13" s="173">
        <v>1.9514534400599803E-2</v>
      </c>
      <c r="O13" s="146">
        <v>621284</v>
      </c>
      <c r="P13" s="143">
        <v>1928.794650607</v>
      </c>
      <c r="Q13" s="173">
        <v>1.6807763362884476E-2</v>
      </c>
      <c r="R13" s="146">
        <v>638185</v>
      </c>
      <c r="S13" s="143">
        <v>1948.707379791</v>
      </c>
      <c r="T13" s="173">
        <v>1.5634924705969833E-2</v>
      </c>
      <c r="U13" s="146">
        <v>681205</v>
      </c>
      <c r="V13" s="146">
        <v>2046.8610913269999</v>
      </c>
      <c r="W13" s="173">
        <v>1.7213811127826606E-2</v>
      </c>
      <c r="X13" s="146">
        <v>706975</v>
      </c>
      <c r="Y13" s="146">
        <v>2166.0902755389998</v>
      </c>
      <c r="Z13" s="173">
        <v>1.5513076501226797E-2</v>
      </c>
      <c r="AA13" s="146">
        <v>752769</v>
      </c>
      <c r="AB13" s="143">
        <v>2258.797828532</v>
      </c>
      <c r="AC13" s="173">
        <v>1.4930932262834947E-2</v>
      </c>
      <c r="AD13" s="146">
        <v>802311</v>
      </c>
      <c r="AE13" s="143">
        <v>2356.9066021540002</v>
      </c>
      <c r="AF13" s="173">
        <v>1.3870710240330477E-2</v>
      </c>
      <c r="AG13" s="146">
        <v>829005</v>
      </c>
      <c r="AH13" s="143">
        <v>2467.9329114709999</v>
      </c>
      <c r="AI13" s="173">
        <v>1.4576137967445193E-2</v>
      </c>
      <c r="AJ13" s="146">
        <v>862474</v>
      </c>
      <c r="AK13" s="143">
        <v>2489.8399576359998</v>
      </c>
      <c r="AL13" s="173">
        <v>1.5417195202556813E-2</v>
      </c>
      <c r="AM13" s="146">
        <v>902019</v>
      </c>
      <c r="AN13" s="143">
        <v>2593.3201404709998</v>
      </c>
      <c r="AO13" s="173">
        <v>1.6811756766783779E-2</v>
      </c>
    </row>
    <row r="14" spans="1:41" x14ac:dyDescent="0.35">
      <c r="A14" s="7"/>
      <c r="B14" s="1" t="s">
        <v>37</v>
      </c>
      <c r="C14" s="175">
        <v>266398</v>
      </c>
      <c r="D14" s="178">
        <v>822.16588282700002</v>
      </c>
      <c r="E14" s="173">
        <v>2.1644325002652121E-2</v>
      </c>
      <c r="F14" s="146">
        <v>263784</v>
      </c>
      <c r="G14" s="178">
        <v>828.79545514300003</v>
      </c>
      <c r="H14" s="173">
        <v>2.2270447543435545E-2</v>
      </c>
      <c r="I14" s="146">
        <v>251899</v>
      </c>
      <c r="J14" s="143">
        <v>863.16382894399999</v>
      </c>
      <c r="K14" s="173">
        <v>2.1933976874543348E-2</v>
      </c>
      <c r="L14" s="146">
        <v>259413</v>
      </c>
      <c r="M14" s="143">
        <v>904.75743126700002</v>
      </c>
      <c r="N14" s="173">
        <v>2.3189157684639694E-2</v>
      </c>
      <c r="O14" s="146">
        <v>268217</v>
      </c>
      <c r="P14" s="143">
        <v>1024.0386866199999</v>
      </c>
      <c r="Q14" s="173">
        <v>1.8299445689744509E-2</v>
      </c>
      <c r="R14" s="146">
        <v>270726</v>
      </c>
      <c r="S14" s="143">
        <v>1042.452947517</v>
      </c>
      <c r="T14" s="173">
        <v>1.9556164285935318E-2</v>
      </c>
      <c r="U14" s="146">
        <v>286758</v>
      </c>
      <c r="V14" s="146">
        <v>1080.3270766349999</v>
      </c>
      <c r="W14" s="173">
        <v>2.238207171324047E-2</v>
      </c>
      <c r="X14" s="146">
        <v>297740</v>
      </c>
      <c r="Y14" s="146">
        <v>1162.6462029649999</v>
      </c>
      <c r="Z14" s="173">
        <v>1.7140285735401717E-2</v>
      </c>
      <c r="AA14" s="146">
        <v>313874</v>
      </c>
      <c r="AB14" s="143">
        <v>1160.5407522600001</v>
      </c>
      <c r="AC14" s="173">
        <v>2.3612841010955885E-2</v>
      </c>
      <c r="AD14" s="146">
        <v>331477</v>
      </c>
      <c r="AE14" s="143">
        <v>1182.1437945550001</v>
      </c>
      <c r="AF14" s="173">
        <v>2.3952460534345438E-2</v>
      </c>
      <c r="AG14" s="146">
        <v>412864</v>
      </c>
      <c r="AH14" s="143">
        <v>1206.2656135130001</v>
      </c>
      <c r="AI14" s="173">
        <v>2.2949000794592958E-2</v>
      </c>
      <c r="AJ14" s="146">
        <v>351598</v>
      </c>
      <c r="AK14" s="143">
        <v>1211.1445930269999</v>
      </c>
      <c r="AL14" s="173">
        <v>2.5178601834636747E-2</v>
      </c>
      <c r="AM14" s="146">
        <v>366905</v>
      </c>
      <c r="AN14" s="143">
        <v>1279.0893947229999</v>
      </c>
      <c r="AO14" s="173">
        <v>2.6098935173510217E-2</v>
      </c>
    </row>
    <row r="15" spans="1:41" x14ac:dyDescent="0.35">
      <c r="A15" s="7"/>
      <c r="B15" s="1" t="s">
        <v>38</v>
      </c>
      <c r="C15" s="175">
        <v>312045</v>
      </c>
      <c r="D15" s="178">
        <v>814.66275273199994</v>
      </c>
      <c r="E15" s="173">
        <v>1.4723878424261261E-2</v>
      </c>
      <c r="F15" s="146">
        <v>312697</v>
      </c>
      <c r="G15" s="178">
        <v>837.73555379200002</v>
      </c>
      <c r="H15" s="173">
        <v>1.4369236063232482E-2</v>
      </c>
      <c r="I15" s="146">
        <v>296017</v>
      </c>
      <c r="J15" s="143">
        <v>874.82531468800005</v>
      </c>
      <c r="K15" s="173">
        <v>1.3894592106465375E-2</v>
      </c>
      <c r="L15" s="146">
        <v>306357</v>
      </c>
      <c r="M15" s="143">
        <v>925.15573432600002</v>
      </c>
      <c r="N15" s="173">
        <v>1.4131747895963498E-2</v>
      </c>
      <c r="O15" s="146">
        <v>318680</v>
      </c>
      <c r="P15" s="143">
        <v>980.71589264099998</v>
      </c>
      <c r="Q15" s="173">
        <v>1.3782155815382335E-2</v>
      </c>
      <c r="R15" s="146">
        <v>327955</v>
      </c>
      <c r="S15" s="143">
        <v>984.48692304899998</v>
      </c>
      <c r="T15" s="173">
        <v>1.3253666753225701E-2</v>
      </c>
      <c r="U15" s="146">
        <v>350842</v>
      </c>
      <c r="V15" s="146">
        <v>1024.4053427480001</v>
      </c>
      <c r="W15" s="173">
        <v>1.5861342317302851E-2</v>
      </c>
      <c r="X15" s="146">
        <v>362111</v>
      </c>
      <c r="Y15" s="146">
        <v>1072.1697697919999</v>
      </c>
      <c r="Z15" s="173">
        <v>1.4363800913718805E-2</v>
      </c>
      <c r="AA15" s="146">
        <v>390649</v>
      </c>
      <c r="AB15" s="143">
        <v>1132.1379671259999</v>
      </c>
      <c r="AC15" s="173">
        <v>1.3144438784246757E-2</v>
      </c>
      <c r="AD15" s="146">
        <v>415208</v>
      </c>
      <c r="AE15" s="143">
        <v>1182.1886113739999</v>
      </c>
      <c r="AF15" s="173">
        <v>1.3506220194798234E-2</v>
      </c>
      <c r="AG15" s="146">
        <v>463694</v>
      </c>
      <c r="AH15" s="143">
        <v>1241.5451191449999</v>
      </c>
      <c r="AI15" s="173">
        <v>1.3022152044006214E-2</v>
      </c>
      <c r="AJ15" s="146">
        <v>449789</v>
      </c>
      <c r="AK15" s="143">
        <v>1253.231783102</v>
      </c>
      <c r="AL15" s="173">
        <v>1.4067397397441464E-2</v>
      </c>
      <c r="AM15" s="146">
        <v>466628</v>
      </c>
      <c r="AN15" s="143">
        <v>1313.2647244029999</v>
      </c>
      <c r="AO15" s="173">
        <v>1.4748056028691846E-2</v>
      </c>
    </row>
    <row r="16" spans="1:41" x14ac:dyDescent="0.35">
      <c r="A16" s="7"/>
      <c r="B16" s="1" t="s">
        <v>39</v>
      </c>
      <c r="C16" s="175">
        <v>198509</v>
      </c>
      <c r="D16" s="178">
        <v>537.88273909400004</v>
      </c>
      <c r="E16" s="173">
        <v>1.791110874319457E-2</v>
      </c>
      <c r="F16" s="146">
        <v>196224</v>
      </c>
      <c r="G16" s="178">
        <v>539.23920785300004</v>
      </c>
      <c r="H16" s="173">
        <v>2.1489078552238583E-2</v>
      </c>
      <c r="I16" s="146">
        <v>178099</v>
      </c>
      <c r="J16" s="143">
        <v>553.43668052500004</v>
      </c>
      <c r="K16" s="173">
        <v>1.8271930630631927E-2</v>
      </c>
      <c r="L16" s="146">
        <v>182186</v>
      </c>
      <c r="M16" s="143">
        <v>566.82954202200006</v>
      </c>
      <c r="N16" s="173">
        <v>1.6887496704659166E-2</v>
      </c>
      <c r="O16" s="146">
        <v>184509</v>
      </c>
      <c r="P16" s="143">
        <v>577.66022357400004</v>
      </c>
      <c r="Q16" s="173">
        <v>1.7629585256869307E-2</v>
      </c>
      <c r="R16" s="146">
        <v>188574</v>
      </c>
      <c r="S16" s="143">
        <v>595.47863754800005</v>
      </c>
      <c r="T16" s="173">
        <v>1.5536756709016664E-2</v>
      </c>
      <c r="U16" s="146">
        <v>202332</v>
      </c>
      <c r="V16" s="146">
        <v>630.90366318500003</v>
      </c>
      <c r="W16" s="173">
        <v>1.9525811837595386E-2</v>
      </c>
      <c r="X16" s="146">
        <v>213241</v>
      </c>
      <c r="Y16" s="146">
        <v>661.31851170599998</v>
      </c>
      <c r="Z16" s="173">
        <v>1.8675024139488294E-2</v>
      </c>
      <c r="AA16" s="146">
        <v>225959</v>
      </c>
      <c r="AB16" s="143">
        <v>693.36805601000003</v>
      </c>
      <c r="AC16" s="173">
        <v>1.6083987223232277E-2</v>
      </c>
      <c r="AD16" s="146">
        <v>242672</v>
      </c>
      <c r="AE16" s="143">
        <v>734.93493566200004</v>
      </c>
      <c r="AF16" s="173">
        <v>1.515128652303057E-2</v>
      </c>
      <c r="AG16" s="146">
        <v>285643</v>
      </c>
      <c r="AH16" s="143">
        <v>783.66886935000002</v>
      </c>
      <c r="AI16" s="173">
        <v>1.5077466846169804E-2</v>
      </c>
      <c r="AJ16" s="146">
        <v>260796</v>
      </c>
      <c r="AK16" s="143">
        <v>800.47849353300001</v>
      </c>
      <c r="AL16" s="173">
        <v>1.4943527610847503E-2</v>
      </c>
      <c r="AM16" s="146">
        <v>265750</v>
      </c>
      <c r="AN16" s="143">
        <v>806.93943385600005</v>
      </c>
      <c r="AO16" s="173">
        <v>1.6520143166505481E-2</v>
      </c>
    </row>
    <row r="17" spans="1:41" x14ac:dyDescent="0.35">
      <c r="A17" s="7"/>
      <c r="B17" s="1" t="s">
        <v>40</v>
      </c>
      <c r="C17" s="175">
        <v>70992</v>
      </c>
      <c r="D17" s="178">
        <v>220.44634069200001</v>
      </c>
      <c r="E17" s="173">
        <v>1.4221675212020335E-2</v>
      </c>
      <c r="F17" s="146">
        <v>69953</v>
      </c>
      <c r="G17" s="178">
        <v>223.480731574</v>
      </c>
      <c r="H17" s="173">
        <v>1.4189631730957331E-2</v>
      </c>
      <c r="I17" s="146">
        <v>65264</v>
      </c>
      <c r="J17" s="143">
        <v>237.03163971199999</v>
      </c>
      <c r="K17" s="173">
        <v>1.4148156727408545E-2</v>
      </c>
      <c r="L17" s="146">
        <v>67298</v>
      </c>
      <c r="M17" s="143">
        <v>240.15838989700001</v>
      </c>
      <c r="N17" s="173">
        <v>1.4498999920400046E-2</v>
      </c>
      <c r="O17" s="146">
        <v>69702</v>
      </c>
      <c r="P17" s="143">
        <v>245.161106348</v>
      </c>
      <c r="Q17" s="173">
        <v>1.4335555208382922E-2</v>
      </c>
      <c r="R17" s="146">
        <v>73798</v>
      </c>
      <c r="S17" s="143">
        <v>246.883420487</v>
      </c>
      <c r="T17" s="173">
        <v>1.1891259891850803E-2</v>
      </c>
      <c r="U17" s="146">
        <v>76042</v>
      </c>
      <c r="V17" s="146">
        <v>261.45615669400001</v>
      </c>
      <c r="W17" s="173">
        <v>1.4165861266501989E-2</v>
      </c>
      <c r="X17" s="146">
        <v>78741</v>
      </c>
      <c r="Y17" s="146">
        <v>276.82809682599998</v>
      </c>
      <c r="Z17" s="173">
        <v>1.3309552333178987E-2</v>
      </c>
      <c r="AA17" s="146">
        <v>83676</v>
      </c>
      <c r="AB17" s="143">
        <v>279.64567799999998</v>
      </c>
      <c r="AC17" s="173">
        <v>1.4598535732886031E-2</v>
      </c>
      <c r="AD17" s="146">
        <v>88285</v>
      </c>
      <c r="AE17" s="143">
        <v>277.65197566699999</v>
      </c>
      <c r="AF17" s="173">
        <v>1.6553621313007891E-2</v>
      </c>
      <c r="AG17" s="146">
        <v>91852</v>
      </c>
      <c r="AH17" s="143">
        <v>284.27018865500003</v>
      </c>
      <c r="AI17" s="173">
        <v>1.7793221135610042E-2</v>
      </c>
      <c r="AJ17" s="146">
        <v>90804</v>
      </c>
      <c r="AK17" s="143">
        <v>288.60060901200001</v>
      </c>
      <c r="AL17" s="173">
        <v>2.0093036188842152E-2</v>
      </c>
      <c r="AM17" s="146">
        <v>93183</v>
      </c>
      <c r="AN17" s="143">
        <v>298.90971241599999</v>
      </c>
      <c r="AO17" s="173">
        <v>1.9997230794833298E-2</v>
      </c>
    </row>
    <row r="18" spans="1:41" x14ac:dyDescent="0.35">
      <c r="A18" s="7"/>
      <c r="B18" s="1" t="s">
        <v>41</v>
      </c>
      <c r="C18" s="175">
        <v>174156</v>
      </c>
      <c r="D18" s="178">
        <v>541.36155962800001</v>
      </c>
      <c r="E18" s="173">
        <v>1.4136956748940444E-2</v>
      </c>
      <c r="F18" s="146">
        <v>171323</v>
      </c>
      <c r="G18" s="178">
        <v>545.090028265</v>
      </c>
      <c r="H18" s="173">
        <v>1.373569943084707E-2</v>
      </c>
      <c r="I18" s="146">
        <v>163034</v>
      </c>
      <c r="J18" s="143">
        <v>570.52211325799999</v>
      </c>
      <c r="K18" s="173">
        <v>1.2788805386234836E-2</v>
      </c>
      <c r="L18" s="146">
        <v>168698</v>
      </c>
      <c r="M18" s="143">
        <v>595.88283515600006</v>
      </c>
      <c r="N18" s="173">
        <v>1.4955336459166468E-2</v>
      </c>
      <c r="O18" s="146">
        <v>175755</v>
      </c>
      <c r="P18" s="143">
        <v>630.77789522299997</v>
      </c>
      <c r="Q18" s="173">
        <v>1.5064561107742347E-2</v>
      </c>
      <c r="R18" s="146">
        <v>181926</v>
      </c>
      <c r="S18" s="143">
        <v>629.19927144500002</v>
      </c>
      <c r="T18" s="173">
        <v>1.2612642838531474E-2</v>
      </c>
      <c r="U18" s="146">
        <v>192276</v>
      </c>
      <c r="V18" s="146">
        <v>652.78043411700003</v>
      </c>
      <c r="W18" s="173">
        <v>1.3629647985750393E-2</v>
      </c>
      <c r="X18" s="146">
        <v>193071</v>
      </c>
      <c r="Y18" s="146">
        <v>658.90409453400002</v>
      </c>
      <c r="Z18" s="173">
        <v>1.253037384725797E-2</v>
      </c>
      <c r="AA18" s="146">
        <v>210827</v>
      </c>
      <c r="AB18" s="143">
        <v>704.59310680900001</v>
      </c>
      <c r="AC18" s="173">
        <v>1.2627190961695952E-2</v>
      </c>
      <c r="AD18" s="146">
        <v>226975</v>
      </c>
      <c r="AE18" s="143">
        <v>735.33983922300001</v>
      </c>
      <c r="AF18" s="173">
        <v>1.2047074645595943E-2</v>
      </c>
      <c r="AG18" s="146">
        <v>232707</v>
      </c>
      <c r="AH18" s="143">
        <v>753.96082001299999</v>
      </c>
      <c r="AI18" s="173">
        <v>1.3115144821224932E-2</v>
      </c>
      <c r="AJ18" s="146">
        <v>237953</v>
      </c>
      <c r="AK18" s="143">
        <v>750.349618835</v>
      </c>
      <c r="AL18" s="173">
        <v>1.3575752504300265E-2</v>
      </c>
      <c r="AM18" s="146">
        <v>246355</v>
      </c>
      <c r="AN18" s="143">
        <v>780.36285555899997</v>
      </c>
      <c r="AO18" s="173">
        <v>1.4272183888124517E-2</v>
      </c>
    </row>
    <row r="19" spans="1:41" x14ac:dyDescent="0.35">
      <c r="A19" s="7"/>
      <c r="B19" s="1" t="s">
        <v>42</v>
      </c>
      <c r="C19" s="175">
        <v>390260</v>
      </c>
      <c r="D19" s="178">
        <v>1076.0348100440001</v>
      </c>
      <c r="E19" s="173">
        <v>2.539739800786045E-2</v>
      </c>
      <c r="F19" s="146">
        <v>383237</v>
      </c>
      <c r="G19" s="178">
        <v>1080.904077783</v>
      </c>
      <c r="H19" s="173">
        <v>2.7153816546052867E-2</v>
      </c>
      <c r="I19" s="146">
        <v>353340</v>
      </c>
      <c r="J19" s="143">
        <v>1106.1944891769999</v>
      </c>
      <c r="K19" s="173">
        <v>2.8034018718599785E-2</v>
      </c>
      <c r="L19" s="146">
        <v>357809</v>
      </c>
      <c r="M19" s="143">
        <v>1141.06012429</v>
      </c>
      <c r="N19" s="173">
        <v>2.7521359299572556E-2</v>
      </c>
      <c r="O19" s="146">
        <v>362761</v>
      </c>
      <c r="P19" s="143">
        <v>1177.799663692</v>
      </c>
      <c r="Q19" s="173">
        <v>2.4664563714459242E-2</v>
      </c>
      <c r="R19" s="146">
        <v>364426</v>
      </c>
      <c r="S19" s="143">
        <v>1172.858205366</v>
      </c>
      <c r="T19" s="173">
        <v>2.4443364376731003E-2</v>
      </c>
      <c r="U19" s="146">
        <v>384392</v>
      </c>
      <c r="V19" s="146">
        <v>1222.50970216</v>
      </c>
      <c r="W19" s="173">
        <v>3.6611464771951652E-2</v>
      </c>
      <c r="X19" s="146">
        <v>396409</v>
      </c>
      <c r="Y19" s="146">
        <v>1271.3711938639999</v>
      </c>
      <c r="Z19" s="173">
        <v>3.4838542877775769E-2</v>
      </c>
      <c r="AA19" s="146">
        <v>417864</v>
      </c>
      <c r="AB19" s="143">
        <v>1316.7044039279999</v>
      </c>
      <c r="AC19" s="173">
        <v>3.0303151953445111E-2</v>
      </c>
      <c r="AD19" s="146">
        <v>443212</v>
      </c>
      <c r="AE19" s="143">
        <v>1368.370994459</v>
      </c>
      <c r="AF19" s="173">
        <v>2.7974933586000512E-2</v>
      </c>
      <c r="AG19" s="146">
        <v>457043</v>
      </c>
      <c r="AH19" s="143">
        <v>1422.581942458</v>
      </c>
      <c r="AI19" s="173">
        <v>2.7899174546967626E-2</v>
      </c>
      <c r="AJ19" s="146">
        <v>476773</v>
      </c>
      <c r="AK19" s="143">
        <v>1438.47931494</v>
      </c>
      <c r="AL19" s="173">
        <v>2.7820831317042088E-2</v>
      </c>
      <c r="AM19" s="146">
        <v>498047</v>
      </c>
      <c r="AN19" s="143">
        <v>1495.6099935990001</v>
      </c>
      <c r="AO19" s="173">
        <v>2.9494362312229402E-2</v>
      </c>
    </row>
    <row r="20" spans="1:41" x14ac:dyDescent="0.35">
      <c r="A20" s="7"/>
      <c r="B20" s="1" t="s">
        <v>43</v>
      </c>
      <c r="C20" s="175">
        <v>91476</v>
      </c>
      <c r="D20" s="178">
        <v>277.735599622</v>
      </c>
      <c r="E20" s="173">
        <v>1.1089359740673377E-2</v>
      </c>
      <c r="F20" s="146">
        <v>90398</v>
      </c>
      <c r="G20" s="178">
        <v>285.84864644300001</v>
      </c>
      <c r="H20" s="173">
        <v>1.1271061179023101E-2</v>
      </c>
      <c r="I20" s="146">
        <v>83973</v>
      </c>
      <c r="J20" s="143">
        <v>299.03031690099999</v>
      </c>
      <c r="K20" s="173">
        <v>1.1413612747933954E-2</v>
      </c>
      <c r="L20" s="146">
        <v>85809</v>
      </c>
      <c r="M20" s="143">
        <v>312.10049263799999</v>
      </c>
      <c r="N20" s="173">
        <v>1.3942701625425657E-2</v>
      </c>
      <c r="O20" s="146">
        <v>88125</v>
      </c>
      <c r="P20" s="143">
        <v>327.24855502999998</v>
      </c>
      <c r="Q20" s="173">
        <v>1.3135333403094585E-2</v>
      </c>
      <c r="R20" s="146">
        <v>89311</v>
      </c>
      <c r="S20" s="143">
        <v>325.215422875</v>
      </c>
      <c r="T20" s="173">
        <v>1.4367455459810552E-2</v>
      </c>
      <c r="U20" s="146">
        <v>93884</v>
      </c>
      <c r="V20" s="146">
        <v>324.51784383099999</v>
      </c>
      <c r="W20" s="173">
        <v>1.7958303436266365E-2</v>
      </c>
      <c r="X20" s="146">
        <v>95897</v>
      </c>
      <c r="Y20" s="146">
        <v>344.81299923300003</v>
      </c>
      <c r="Z20" s="173">
        <v>1.3828415235523028E-2</v>
      </c>
      <c r="AA20" s="146">
        <v>101983</v>
      </c>
      <c r="AB20" s="143">
        <v>358.16342779500002</v>
      </c>
      <c r="AC20" s="173">
        <v>1.5399416026465131E-2</v>
      </c>
      <c r="AD20" s="146">
        <v>110410</v>
      </c>
      <c r="AE20" s="143">
        <v>377.591049258</v>
      </c>
      <c r="AF20" s="173">
        <v>1.502103803081564E-2</v>
      </c>
      <c r="AG20" s="146">
        <v>116033</v>
      </c>
      <c r="AH20" s="143">
        <v>387.43861436700001</v>
      </c>
      <c r="AI20" s="173">
        <v>1.3484125222096025E-2</v>
      </c>
      <c r="AJ20" s="146">
        <v>113256</v>
      </c>
      <c r="AK20" s="143">
        <v>390.22867939000002</v>
      </c>
      <c r="AL20" s="173">
        <v>1.5583917605713116E-2</v>
      </c>
      <c r="AM20" s="146">
        <v>118189</v>
      </c>
      <c r="AN20" s="143">
        <v>402.45890891400001</v>
      </c>
      <c r="AO20" s="173">
        <v>1.6715084909295665E-2</v>
      </c>
    </row>
    <row r="21" spans="1:41" x14ac:dyDescent="0.35">
      <c r="A21" s="7"/>
      <c r="B21" s="1" t="s">
        <v>44</v>
      </c>
      <c r="C21" s="175">
        <v>325766</v>
      </c>
      <c r="D21" s="178">
        <v>902.09651512400001</v>
      </c>
      <c r="E21" s="173">
        <v>2.530369632107754E-2</v>
      </c>
      <c r="F21" s="146">
        <v>326352</v>
      </c>
      <c r="G21" s="178">
        <v>918.175677554</v>
      </c>
      <c r="H21" s="173">
        <v>2.596445556204352E-2</v>
      </c>
      <c r="I21" s="146">
        <v>306536</v>
      </c>
      <c r="J21" s="143">
        <v>941.32024000900003</v>
      </c>
      <c r="K21" s="173">
        <v>2.7541275375904117E-2</v>
      </c>
      <c r="L21" s="146">
        <v>315240</v>
      </c>
      <c r="M21" s="143">
        <v>967.68820364299995</v>
      </c>
      <c r="N21" s="173">
        <v>3.0416027702099058E-2</v>
      </c>
      <c r="O21" s="146">
        <v>325930</v>
      </c>
      <c r="P21" s="143">
        <v>995.28054882200001</v>
      </c>
      <c r="Q21" s="173">
        <v>3.1500346439109483E-2</v>
      </c>
      <c r="R21" s="146">
        <v>330415</v>
      </c>
      <c r="S21" s="143">
        <v>984.56076711699995</v>
      </c>
      <c r="T21" s="173">
        <v>2.7969023927933545E-2</v>
      </c>
      <c r="U21" s="146">
        <v>349472</v>
      </c>
      <c r="V21" s="146">
        <v>1021.106244609</v>
      </c>
      <c r="W21" s="173">
        <v>3.0476371648198386E-2</v>
      </c>
      <c r="X21" s="146">
        <v>354121</v>
      </c>
      <c r="Y21" s="146">
        <v>1046.517607774</v>
      </c>
      <c r="Z21" s="173">
        <v>2.7445401904028555E-2</v>
      </c>
      <c r="AA21" s="146">
        <v>377224</v>
      </c>
      <c r="AB21" s="143">
        <v>1109.1826558560001</v>
      </c>
      <c r="AC21" s="173">
        <v>2.8461515642819617E-2</v>
      </c>
      <c r="AD21" s="146">
        <v>396469</v>
      </c>
      <c r="AE21" s="143">
        <v>1165.5732368240001</v>
      </c>
      <c r="AF21" s="173">
        <v>2.8255287859679065E-2</v>
      </c>
      <c r="AG21" s="146">
        <v>409560</v>
      </c>
      <c r="AH21" s="143">
        <v>1193.36358559</v>
      </c>
      <c r="AI21" s="173">
        <v>2.6081613534915973E-2</v>
      </c>
      <c r="AJ21" s="146">
        <v>428289</v>
      </c>
      <c r="AK21" s="143">
        <v>1185.289628691</v>
      </c>
      <c r="AL21" s="173">
        <v>2.6547720160810792E-2</v>
      </c>
      <c r="AM21" s="146">
        <v>462127</v>
      </c>
      <c r="AN21" s="143">
        <v>1412.3820058470001</v>
      </c>
      <c r="AO21" s="173">
        <v>2.3969593514962514E-2</v>
      </c>
    </row>
    <row r="22" spans="1:41" x14ac:dyDescent="0.35">
      <c r="A22" s="7"/>
      <c r="B22" s="1" t="s">
        <v>45</v>
      </c>
      <c r="C22" s="175">
        <v>159109</v>
      </c>
      <c r="D22" s="178">
        <v>413.56584516300001</v>
      </c>
      <c r="E22" s="173">
        <v>2.0385396902583119E-2</v>
      </c>
      <c r="F22" s="146">
        <v>157279</v>
      </c>
      <c r="G22" s="178">
        <v>420.89931559399997</v>
      </c>
      <c r="H22" s="173">
        <v>1.9617723149174204E-2</v>
      </c>
      <c r="I22" s="146">
        <v>144011</v>
      </c>
      <c r="J22" s="143">
        <v>448.99005010600001</v>
      </c>
      <c r="K22" s="173">
        <v>1.8680981970579991E-2</v>
      </c>
      <c r="L22" s="146">
        <v>148780</v>
      </c>
      <c r="M22" s="143">
        <v>468.46518100200001</v>
      </c>
      <c r="N22" s="173">
        <v>1.7660618894458802E-2</v>
      </c>
      <c r="O22" s="146">
        <v>155124</v>
      </c>
      <c r="P22" s="143">
        <v>501.78996035300003</v>
      </c>
      <c r="Q22" s="173">
        <v>1.7193026255309829E-2</v>
      </c>
      <c r="R22" s="146">
        <v>163219</v>
      </c>
      <c r="S22" s="143">
        <v>520.85040010800003</v>
      </c>
      <c r="T22" s="173">
        <v>1.3981531064370833E-2</v>
      </c>
      <c r="U22" s="146">
        <v>174572</v>
      </c>
      <c r="V22" s="146">
        <v>539.29121752100002</v>
      </c>
      <c r="W22" s="173">
        <v>1.6019142087481897E-2</v>
      </c>
      <c r="X22" s="146">
        <v>178229</v>
      </c>
      <c r="Y22" s="146">
        <v>555.80651277799996</v>
      </c>
      <c r="Z22" s="173">
        <v>1.5017520844225696E-2</v>
      </c>
      <c r="AA22" s="146">
        <v>196751</v>
      </c>
      <c r="AB22" s="143">
        <v>605.98750595299998</v>
      </c>
      <c r="AC22" s="173">
        <v>1.2727546007557414E-2</v>
      </c>
      <c r="AD22" s="146">
        <v>210099</v>
      </c>
      <c r="AE22" s="143">
        <v>632.80149061600002</v>
      </c>
      <c r="AF22" s="173">
        <v>1.1797904996608795E-2</v>
      </c>
      <c r="AG22" s="146">
        <v>223647</v>
      </c>
      <c r="AH22" s="143">
        <v>668.04210369299994</v>
      </c>
      <c r="AI22" s="173">
        <v>1.2940373258229087E-2</v>
      </c>
      <c r="AJ22" s="146">
        <v>230330</v>
      </c>
      <c r="AK22" s="143">
        <v>681.62755294800002</v>
      </c>
      <c r="AL22" s="173">
        <v>1.2818317418671826E-2</v>
      </c>
      <c r="AM22" s="146">
        <v>239890</v>
      </c>
      <c r="AN22" s="143">
        <v>709.34334501000001</v>
      </c>
      <c r="AO22" s="173">
        <v>1.5071875035141524E-2</v>
      </c>
    </row>
    <row r="23" spans="1:41" x14ac:dyDescent="0.35">
      <c r="A23" s="7"/>
      <c r="B23" s="1" t="s">
        <v>46</v>
      </c>
      <c r="C23" s="175">
        <v>106473</v>
      </c>
      <c r="D23" s="178">
        <v>263.74051124300001</v>
      </c>
      <c r="E23" s="173">
        <v>1.9883292237832806E-2</v>
      </c>
      <c r="F23" s="146">
        <v>104341</v>
      </c>
      <c r="G23" s="178">
        <v>261.09611975000001</v>
      </c>
      <c r="H23" s="173">
        <v>1.9572826742477845E-2</v>
      </c>
      <c r="I23" s="146">
        <v>92776</v>
      </c>
      <c r="J23" s="143">
        <v>274.22823716300002</v>
      </c>
      <c r="K23" s="173">
        <v>1.9280122808277178E-2</v>
      </c>
      <c r="L23" s="146">
        <v>95338</v>
      </c>
      <c r="M23" s="143">
        <v>284.797477233</v>
      </c>
      <c r="N23" s="173">
        <v>1.8772766907713678E-2</v>
      </c>
      <c r="O23" s="146">
        <v>97750</v>
      </c>
      <c r="P23" s="143">
        <v>297.40249609799997</v>
      </c>
      <c r="Q23" s="173">
        <v>2.0650953776716774E-2</v>
      </c>
      <c r="R23" s="146">
        <v>101556</v>
      </c>
      <c r="S23" s="143">
        <v>304.23623386499997</v>
      </c>
      <c r="T23" s="173">
        <v>1.6359480863835985E-2</v>
      </c>
      <c r="U23" s="146">
        <v>106799</v>
      </c>
      <c r="V23" s="146">
        <v>311.78319014099998</v>
      </c>
      <c r="W23" s="173">
        <v>1.8931743303192916E-2</v>
      </c>
      <c r="X23" s="146">
        <v>109951</v>
      </c>
      <c r="Y23" s="146">
        <v>332.86345079799997</v>
      </c>
      <c r="Z23" s="173">
        <v>1.8263289677571626E-2</v>
      </c>
      <c r="AA23" s="146">
        <v>118827</v>
      </c>
      <c r="AB23" s="143">
        <v>356.49223133200002</v>
      </c>
      <c r="AC23" s="173">
        <v>1.4105770070931651E-2</v>
      </c>
      <c r="AD23" s="146">
        <v>126029</v>
      </c>
      <c r="AE23" s="143">
        <v>372.99731505400001</v>
      </c>
      <c r="AF23" s="173">
        <v>1.3375215725822955E-2</v>
      </c>
      <c r="AG23" s="146">
        <v>135907</v>
      </c>
      <c r="AH23" s="143">
        <v>395.73360152599997</v>
      </c>
      <c r="AI23" s="173">
        <v>1.4368351618548174E-2</v>
      </c>
      <c r="AJ23" s="146">
        <v>137457</v>
      </c>
      <c r="AK23" s="143">
        <v>402.985150207</v>
      </c>
      <c r="AL23" s="173">
        <v>1.4546227291474464E-2</v>
      </c>
      <c r="AM23" s="146">
        <v>142003</v>
      </c>
      <c r="AN23" s="143">
        <v>413.04094985500001</v>
      </c>
      <c r="AO23" s="173">
        <v>1.4943311531621211E-2</v>
      </c>
    </row>
    <row r="24" spans="1:41" x14ac:dyDescent="0.35">
      <c r="A24" s="7"/>
      <c r="B24" s="1" t="s">
        <v>47</v>
      </c>
      <c r="C24" s="175">
        <v>23136</v>
      </c>
      <c r="D24" s="178">
        <v>63.411222314</v>
      </c>
      <c r="E24" s="173">
        <v>1.5423700006237939E-2</v>
      </c>
      <c r="F24" s="146">
        <v>22945</v>
      </c>
      <c r="G24" s="178">
        <v>68.511226069000003</v>
      </c>
      <c r="H24" s="173">
        <v>1.6477367327553893E-2</v>
      </c>
      <c r="I24" s="146">
        <v>19641</v>
      </c>
      <c r="J24" s="143">
        <v>70.081750451999994</v>
      </c>
      <c r="K24" s="173">
        <v>1.621036707378043E-2</v>
      </c>
      <c r="L24" s="146">
        <v>20259</v>
      </c>
      <c r="M24" s="143">
        <v>72.797970352999997</v>
      </c>
      <c r="N24" s="173">
        <v>1.3262643138514552E-2</v>
      </c>
      <c r="O24" s="146">
        <v>20709</v>
      </c>
      <c r="P24" s="143">
        <v>74.542027067000006</v>
      </c>
      <c r="Q24" s="173">
        <v>1.4831739187965431E-2</v>
      </c>
      <c r="R24" s="146">
        <v>22112</v>
      </c>
      <c r="S24" s="143">
        <v>76.003327999999996</v>
      </c>
      <c r="T24" s="173">
        <v>1.2188394052955132E-2</v>
      </c>
      <c r="U24" s="146">
        <v>23126</v>
      </c>
      <c r="V24" s="146">
        <v>79.929648111999995</v>
      </c>
      <c r="W24" s="173">
        <v>1.3819407267403827E-2</v>
      </c>
      <c r="X24" s="146">
        <v>24471</v>
      </c>
      <c r="Y24" s="146">
        <v>82.531425799000004</v>
      </c>
      <c r="Z24" s="173">
        <v>1.438015319025765E-2</v>
      </c>
      <c r="AA24" s="146">
        <v>26734</v>
      </c>
      <c r="AB24" s="143">
        <v>87.324920104</v>
      </c>
      <c r="AC24" s="173">
        <v>1.2012394486348048E-2</v>
      </c>
      <c r="AD24" s="146">
        <v>29295</v>
      </c>
      <c r="AE24" s="143">
        <v>93.316522489999997</v>
      </c>
      <c r="AF24" s="173">
        <v>1.1044796071461492E-2</v>
      </c>
      <c r="AG24" s="146">
        <v>30578</v>
      </c>
      <c r="AH24" s="143">
        <v>97.485880770999998</v>
      </c>
      <c r="AI24" s="173">
        <v>1.1431725345107823E-2</v>
      </c>
      <c r="AJ24" s="146">
        <v>31623</v>
      </c>
      <c r="AK24" s="143">
        <v>102.016652486</v>
      </c>
      <c r="AL24" s="173">
        <v>1.044182305576225E-2</v>
      </c>
      <c r="AM24" s="146">
        <v>33324</v>
      </c>
      <c r="AN24" s="143">
        <v>107.903752027</v>
      </c>
      <c r="AO24" s="173">
        <v>1.1678728453155868E-2</v>
      </c>
    </row>
    <row r="25" spans="1:41" x14ac:dyDescent="0.35">
      <c r="A25" s="7"/>
      <c r="B25" s="1" t="s">
        <v>48</v>
      </c>
      <c r="C25" s="175">
        <v>280517</v>
      </c>
      <c r="D25" s="178">
        <v>731.232860276</v>
      </c>
      <c r="E25" s="173">
        <v>2.1986131275517073E-2</v>
      </c>
      <c r="F25" s="146">
        <v>279565</v>
      </c>
      <c r="G25" s="178">
        <v>739.26817437199998</v>
      </c>
      <c r="H25" s="173">
        <v>2.1654581483369073E-2</v>
      </c>
      <c r="I25" s="146">
        <v>252479</v>
      </c>
      <c r="J25" s="143">
        <v>768.86212522100004</v>
      </c>
      <c r="K25" s="173">
        <v>2.2177795921601295E-2</v>
      </c>
      <c r="L25" s="146">
        <v>258452</v>
      </c>
      <c r="M25" s="143">
        <v>792.40810493799995</v>
      </c>
      <c r="N25" s="173">
        <v>2.3923768303055537E-2</v>
      </c>
      <c r="O25" s="146">
        <v>265804</v>
      </c>
      <c r="P25" s="143">
        <v>825.13217546600004</v>
      </c>
      <c r="Q25" s="173">
        <v>2.4214990068367914E-2</v>
      </c>
      <c r="R25" s="146">
        <v>274583</v>
      </c>
      <c r="S25" s="143">
        <v>852.71054242800005</v>
      </c>
      <c r="T25" s="173">
        <v>1.993033333164751E-2</v>
      </c>
      <c r="U25" s="146">
        <v>294175</v>
      </c>
      <c r="V25" s="146">
        <v>908.09179181499997</v>
      </c>
      <c r="W25" s="173">
        <v>2.2632332039828618E-2</v>
      </c>
      <c r="X25" s="146">
        <v>308023</v>
      </c>
      <c r="Y25" s="146">
        <v>936.21431551299997</v>
      </c>
      <c r="Z25" s="173">
        <v>1.8906428674187681E-2</v>
      </c>
      <c r="AA25" s="146">
        <v>331288</v>
      </c>
      <c r="AB25" s="143">
        <v>987.22073509899997</v>
      </c>
      <c r="AC25" s="173">
        <v>1.4814146569474326E-2</v>
      </c>
      <c r="AD25" s="146">
        <v>354172</v>
      </c>
      <c r="AE25" s="143">
        <v>1041.685691356</v>
      </c>
      <c r="AF25" s="173">
        <v>1.3712232249639729E-2</v>
      </c>
      <c r="AG25" s="146">
        <v>369016</v>
      </c>
      <c r="AH25" s="143">
        <v>1107.477347217</v>
      </c>
      <c r="AI25" s="173">
        <v>1.4715642328896055E-2</v>
      </c>
      <c r="AJ25" s="146">
        <v>385006</v>
      </c>
      <c r="AK25" s="143">
        <v>1121.254990074</v>
      </c>
      <c r="AL25" s="173">
        <v>1.5385593401784073E-2</v>
      </c>
      <c r="AM25" s="146">
        <v>394531</v>
      </c>
      <c r="AN25" s="143">
        <v>1131.7522876210001</v>
      </c>
      <c r="AO25" s="173">
        <v>1.6111339219228686E-2</v>
      </c>
    </row>
    <row r="26" spans="1:41" x14ac:dyDescent="0.35">
      <c r="A26" s="7"/>
      <c r="B26" s="1" t="s">
        <v>49</v>
      </c>
      <c r="C26" s="175">
        <v>196619</v>
      </c>
      <c r="D26" s="178">
        <v>541.06660533299998</v>
      </c>
      <c r="E26" s="173">
        <v>2.7697172165664918E-2</v>
      </c>
      <c r="F26" s="146">
        <v>194585</v>
      </c>
      <c r="G26" s="178">
        <v>542.85548945599999</v>
      </c>
      <c r="H26" s="173">
        <v>2.519782309783325E-2</v>
      </c>
      <c r="I26" s="146">
        <v>181230</v>
      </c>
      <c r="J26" s="143">
        <v>573.319861823</v>
      </c>
      <c r="K26" s="173">
        <v>2.3008872457435547E-2</v>
      </c>
      <c r="L26" s="146">
        <v>188360</v>
      </c>
      <c r="M26" s="143">
        <v>598.61942713400003</v>
      </c>
      <c r="N26" s="173">
        <v>2.1869672905001525E-2</v>
      </c>
      <c r="O26" s="146">
        <v>195046</v>
      </c>
      <c r="P26" s="143">
        <v>624.45135149999999</v>
      </c>
      <c r="Q26" s="173">
        <v>2.2086609062291429E-2</v>
      </c>
      <c r="R26" s="146">
        <v>199793</v>
      </c>
      <c r="S26" s="143">
        <v>633.15526184999999</v>
      </c>
      <c r="T26" s="173">
        <v>1.8995811082510361E-2</v>
      </c>
      <c r="U26" s="146">
        <v>215868</v>
      </c>
      <c r="V26" s="146">
        <v>670.32603242200003</v>
      </c>
      <c r="W26" s="173">
        <v>1.9974804776148991E-2</v>
      </c>
      <c r="X26" s="146">
        <v>220299</v>
      </c>
      <c r="Y26" s="146">
        <v>682.37569368899995</v>
      </c>
      <c r="Z26" s="173">
        <v>1.8824170788612982E-2</v>
      </c>
      <c r="AA26" s="146">
        <v>244807</v>
      </c>
      <c r="AB26" s="143">
        <v>743.20838579400004</v>
      </c>
      <c r="AC26" s="173">
        <v>1.4898165355748656E-2</v>
      </c>
      <c r="AD26" s="146">
        <v>262776</v>
      </c>
      <c r="AE26" s="143">
        <v>782.41921732200001</v>
      </c>
      <c r="AF26" s="173">
        <v>1.4040866349885219E-2</v>
      </c>
      <c r="AG26" s="146">
        <v>276073</v>
      </c>
      <c r="AH26" s="143">
        <v>825.23077178599999</v>
      </c>
      <c r="AI26" s="173">
        <v>1.4845920120604794E-2</v>
      </c>
      <c r="AJ26" s="146">
        <v>287755</v>
      </c>
      <c r="AK26" s="143">
        <v>837.46421489600004</v>
      </c>
      <c r="AL26" s="173">
        <v>1.5860519448761753E-2</v>
      </c>
      <c r="AM26" s="146">
        <v>292836</v>
      </c>
      <c r="AN26" s="143">
        <v>831.46225901000003</v>
      </c>
      <c r="AO26" s="173">
        <v>1.8095876767653795E-2</v>
      </c>
    </row>
    <row r="27" spans="1:41" x14ac:dyDescent="0.35">
      <c r="A27" s="7"/>
      <c r="B27" s="1" t="s">
        <v>50</v>
      </c>
      <c r="C27" s="175">
        <v>199255</v>
      </c>
      <c r="D27" s="178">
        <v>560.18089537100002</v>
      </c>
      <c r="E27" s="173">
        <v>1.4956299436901022E-2</v>
      </c>
      <c r="F27" s="146">
        <v>194148</v>
      </c>
      <c r="G27" s="178">
        <v>571.21084908099999</v>
      </c>
      <c r="H27" s="173">
        <v>1.5103567430275855E-2</v>
      </c>
      <c r="I27" s="146">
        <v>173860</v>
      </c>
      <c r="J27" s="143">
        <v>592.78450748700004</v>
      </c>
      <c r="K27" s="173">
        <v>1.5320345341851116E-2</v>
      </c>
      <c r="L27" s="146">
        <v>175532</v>
      </c>
      <c r="M27" s="143">
        <v>608.62599375100001</v>
      </c>
      <c r="N27" s="173">
        <v>1.3483267360015705E-2</v>
      </c>
      <c r="O27" s="146">
        <v>178441</v>
      </c>
      <c r="P27" s="143">
        <v>631.38176818700003</v>
      </c>
      <c r="Q27" s="173">
        <v>1.2510670660766499E-2</v>
      </c>
      <c r="R27" s="146">
        <v>180295</v>
      </c>
      <c r="S27" s="143">
        <v>645.82215816999997</v>
      </c>
      <c r="T27" s="173">
        <v>1.1566051742736505E-2</v>
      </c>
      <c r="U27" s="146">
        <v>192379</v>
      </c>
      <c r="V27" s="146">
        <v>636.45690771900001</v>
      </c>
      <c r="W27" s="173">
        <v>1.3738243909296122E-2</v>
      </c>
      <c r="X27" s="146">
        <v>196177</v>
      </c>
      <c r="Y27" s="146">
        <v>707.21090018200005</v>
      </c>
      <c r="Z27" s="173">
        <v>1.1241430952144582E-2</v>
      </c>
      <c r="AA27" s="146">
        <v>208549</v>
      </c>
      <c r="AB27" s="143">
        <v>737.39143435799997</v>
      </c>
      <c r="AC27" s="173">
        <v>1.0929810931719096E-2</v>
      </c>
      <c r="AD27" s="146">
        <v>217889</v>
      </c>
      <c r="AE27" s="143">
        <v>774.08451248100005</v>
      </c>
      <c r="AF27" s="173">
        <v>1.013327243153251E-2</v>
      </c>
      <c r="AG27" s="146">
        <v>226872</v>
      </c>
      <c r="AH27" s="143">
        <v>809.05499208000003</v>
      </c>
      <c r="AI27" s="173">
        <v>1.0934775819447904E-2</v>
      </c>
      <c r="AJ27" s="146">
        <v>231880</v>
      </c>
      <c r="AK27" s="143">
        <v>821.47555718599995</v>
      </c>
      <c r="AL27" s="173">
        <v>1.2132383065834029E-2</v>
      </c>
      <c r="AM27" s="146">
        <v>238881</v>
      </c>
      <c r="AN27" s="143">
        <v>857.08141652899997</v>
      </c>
      <c r="AO27" s="173">
        <v>1.3084331511253289E-2</v>
      </c>
    </row>
    <row r="28" spans="1:41" x14ac:dyDescent="0.35">
      <c r="A28" s="7"/>
      <c r="B28" s="1" t="s">
        <v>51</v>
      </c>
      <c r="C28" s="175">
        <v>82780</v>
      </c>
      <c r="D28" s="178">
        <v>245.499155583</v>
      </c>
      <c r="E28" s="173">
        <v>1.0808991076561414E-2</v>
      </c>
      <c r="F28" s="146">
        <v>81413</v>
      </c>
      <c r="G28" s="178">
        <v>251.27185668499999</v>
      </c>
      <c r="H28" s="173">
        <v>1.1069172643105807E-2</v>
      </c>
      <c r="I28" s="146">
        <v>77450</v>
      </c>
      <c r="J28" s="143">
        <v>266.65904031000002</v>
      </c>
      <c r="K28" s="173">
        <v>1.0996496262009714E-2</v>
      </c>
      <c r="L28" s="146">
        <v>79585</v>
      </c>
      <c r="M28" s="143">
        <v>294.09104785800002</v>
      </c>
      <c r="N28" s="173">
        <v>9.6961712529817223E-3</v>
      </c>
      <c r="O28" s="146">
        <v>81398</v>
      </c>
      <c r="P28" s="143">
        <v>309.30362394600002</v>
      </c>
      <c r="Q28" s="173">
        <v>8.6231555581955943E-3</v>
      </c>
      <c r="R28" s="146">
        <v>85227</v>
      </c>
      <c r="S28" s="143">
        <v>302.39031837599998</v>
      </c>
      <c r="T28" s="173">
        <v>8.5697918799694239E-3</v>
      </c>
      <c r="U28" s="146">
        <v>86541</v>
      </c>
      <c r="V28" s="146">
        <v>307.079385344</v>
      </c>
      <c r="W28" s="173">
        <v>8.3666710356407048E-3</v>
      </c>
      <c r="X28" s="146">
        <v>85696</v>
      </c>
      <c r="Y28" s="146">
        <v>303.825816976</v>
      </c>
      <c r="Z28" s="173">
        <v>8.0320234905935095E-3</v>
      </c>
      <c r="AA28" s="146">
        <v>93110</v>
      </c>
      <c r="AB28" s="143">
        <v>318.618844798</v>
      </c>
      <c r="AC28" s="173">
        <v>7.5158907322579252E-3</v>
      </c>
      <c r="AD28" s="146">
        <v>98628</v>
      </c>
      <c r="AE28" s="143">
        <v>331.58860580100003</v>
      </c>
      <c r="AF28" s="173">
        <v>6.6136562584907322E-3</v>
      </c>
      <c r="AG28" s="146">
        <v>102410</v>
      </c>
      <c r="AH28" s="143">
        <v>341.72728016600001</v>
      </c>
      <c r="AI28" s="173">
        <v>7.743986607432975E-3</v>
      </c>
      <c r="AJ28" s="146">
        <v>103046</v>
      </c>
      <c r="AK28" s="143">
        <v>339.25064539700003</v>
      </c>
      <c r="AL28" s="173">
        <v>1.0691918282882877E-2</v>
      </c>
      <c r="AM28" s="146">
        <v>105151</v>
      </c>
      <c r="AN28" s="143">
        <v>347.450390126</v>
      </c>
      <c r="AO28" s="173">
        <v>1.2752501493502957E-2</v>
      </c>
    </row>
    <row r="29" spans="1:41" x14ac:dyDescent="0.35">
      <c r="A29" s="7"/>
      <c r="B29" s="1" t="s">
        <v>52</v>
      </c>
      <c r="C29" s="175">
        <v>110089</v>
      </c>
      <c r="D29" s="178">
        <v>291.14478741200003</v>
      </c>
      <c r="E29" s="173">
        <v>1.944128626280428E-2</v>
      </c>
      <c r="F29" s="146">
        <v>108117</v>
      </c>
      <c r="G29" s="178">
        <v>292.37143083799998</v>
      </c>
      <c r="H29" s="173">
        <v>1.9415470494944853E-2</v>
      </c>
      <c r="I29" s="146">
        <v>99397</v>
      </c>
      <c r="J29" s="143">
        <v>320.32845556900003</v>
      </c>
      <c r="K29" s="173">
        <v>1.7876210409807136E-2</v>
      </c>
      <c r="L29" s="146">
        <v>101867</v>
      </c>
      <c r="M29" s="143">
        <v>331.78991766199999</v>
      </c>
      <c r="N29" s="173">
        <v>1.753867336598236E-2</v>
      </c>
      <c r="O29" s="146">
        <v>105551</v>
      </c>
      <c r="P29" s="143">
        <v>353.29640841200001</v>
      </c>
      <c r="Q29" s="173">
        <v>1.5908066974872459E-2</v>
      </c>
      <c r="R29" s="146">
        <v>108545</v>
      </c>
      <c r="S29" s="143">
        <v>351.85719329699998</v>
      </c>
      <c r="T29" s="173">
        <v>1.3621728395230903E-2</v>
      </c>
      <c r="U29" s="146">
        <v>115187</v>
      </c>
      <c r="V29" s="146">
        <v>369.49265409999998</v>
      </c>
      <c r="W29" s="173">
        <v>1.9346132513544889E-2</v>
      </c>
      <c r="X29" s="146">
        <v>117294</v>
      </c>
      <c r="Y29" s="146">
        <v>388.54659695300001</v>
      </c>
      <c r="Z29" s="173">
        <v>1.8717327957654795E-2</v>
      </c>
      <c r="AA29" s="146">
        <v>127137</v>
      </c>
      <c r="AB29" s="143">
        <v>412.06715985300002</v>
      </c>
      <c r="AC29" s="173">
        <v>1.3427368229891691E-2</v>
      </c>
      <c r="AD29" s="146">
        <v>135695</v>
      </c>
      <c r="AE29" s="143">
        <v>434.91988088900001</v>
      </c>
      <c r="AF29" s="173">
        <v>1.5537613811047362E-2</v>
      </c>
      <c r="AG29" s="146">
        <v>142216</v>
      </c>
      <c r="AH29" s="143">
        <v>461.11812784799997</v>
      </c>
      <c r="AI29" s="173">
        <v>1.5404781180803039E-2</v>
      </c>
      <c r="AJ29" s="146">
        <v>147159</v>
      </c>
      <c r="AK29" s="143">
        <v>468.44019024200003</v>
      </c>
      <c r="AL29" s="173">
        <v>1.5979119703911512E-2</v>
      </c>
      <c r="AM29" s="146">
        <v>152248</v>
      </c>
      <c r="AN29" s="143">
        <v>487.394640342</v>
      </c>
      <c r="AO29" s="173">
        <v>1.5653074852539715E-2</v>
      </c>
    </row>
    <row r="30" spans="1:41" x14ac:dyDescent="0.35">
      <c r="A30" s="7"/>
      <c r="B30" s="1" t="s">
        <v>53</v>
      </c>
      <c r="C30" s="175">
        <v>37926</v>
      </c>
      <c r="D30" s="178">
        <v>128.861182321</v>
      </c>
      <c r="E30" s="173">
        <v>8.7576360752984472E-3</v>
      </c>
      <c r="F30" s="146">
        <v>36992</v>
      </c>
      <c r="G30" s="178">
        <v>131.70483094900001</v>
      </c>
      <c r="H30" s="173">
        <v>7.288908471183797E-3</v>
      </c>
      <c r="I30" s="146">
        <v>35011</v>
      </c>
      <c r="J30" s="143">
        <v>140.262371352</v>
      </c>
      <c r="K30" s="173">
        <v>7.3639904276812107E-3</v>
      </c>
      <c r="L30" s="146">
        <v>35677</v>
      </c>
      <c r="M30" s="143">
        <v>147.40868231300001</v>
      </c>
      <c r="N30" s="173">
        <v>7.0068157437759293E-3</v>
      </c>
      <c r="O30" s="146">
        <v>37252</v>
      </c>
      <c r="P30" s="143">
        <v>160.64902075800001</v>
      </c>
      <c r="Q30" s="173">
        <v>5.9539370765343547E-3</v>
      </c>
      <c r="R30" s="146">
        <v>39311</v>
      </c>
      <c r="S30" s="143">
        <v>164.70733038500001</v>
      </c>
      <c r="T30" s="173">
        <v>5.7114083738781796E-3</v>
      </c>
      <c r="U30" s="146">
        <v>40260</v>
      </c>
      <c r="V30" s="146">
        <v>160.086853174</v>
      </c>
      <c r="W30" s="173">
        <v>6.6397995520885988E-3</v>
      </c>
      <c r="X30" s="146">
        <v>41709</v>
      </c>
      <c r="Y30" s="146">
        <v>177.86441588299999</v>
      </c>
      <c r="Z30" s="173">
        <v>6.5248040887695424E-3</v>
      </c>
      <c r="AA30" s="146">
        <v>44695</v>
      </c>
      <c r="AB30" s="143">
        <v>183.895702282</v>
      </c>
      <c r="AC30" s="173">
        <v>6.7987692955529767E-3</v>
      </c>
      <c r="AD30" s="146">
        <v>47875</v>
      </c>
      <c r="AE30" s="143">
        <v>192.67004682800001</v>
      </c>
      <c r="AF30" s="173">
        <v>6.692714883446034E-3</v>
      </c>
      <c r="AG30" s="146">
        <v>49508</v>
      </c>
      <c r="AH30" s="143">
        <v>198.67273626900001</v>
      </c>
      <c r="AI30" s="173">
        <v>6.7798155463879538E-3</v>
      </c>
      <c r="AJ30" s="146">
        <v>50263</v>
      </c>
      <c r="AK30" s="143">
        <v>196.62716045400001</v>
      </c>
      <c r="AL30" s="173">
        <v>9.4078827702582957E-3</v>
      </c>
      <c r="AM30" s="146">
        <v>51896</v>
      </c>
      <c r="AN30" s="143">
        <v>200.860484915</v>
      </c>
      <c r="AO30" s="173">
        <v>9.8750168050195462E-3</v>
      </c>
    </row>
    <row r="31" spans="1:41" x14ac:dyDescent="0.35">
      <c r="A31" s="7"/>
      <c r="B31" s="1" t="s">
        <v>54</v>
      </c>
      <c r="C31" s="175">
        <v>379599</v>
      </c>
      <c r="D31" s="178">
        <v>1160.4564574230001</v>
      </c>
      <c r="E31" s="173">
        <v>1.8558406558247809E-2</v>
      </c>
      <c r="F31" s="146">
        <v>375467</v>
      </c>
      <c r="G31" s="178">
        <v>1181.560261267</v>
      </c>
      <c r="H31" s="173">
        <v>1.7941744713272478E-2</v>
      </c>
      <c r="I31" s="146">
        <v>349855</v>
      </c>
      <c r="J31" s="143">
        <v>1241.286735032</v>
      </c>
      <c r="K31" s="173">
        <v>1.8928245688047518E-2</v>
      </c>
      <c r="L31" s="146">
        <v>355948</v>
      </c>
      <c r="M31" s="143">
        <v>1285.7933964179999</v>
      </c>
      <c r="N31" s="173">
        <v>1.9993578952588353E-2</v>
      </c>
      <c r="O31" s="146">
        <v>365064</v>
      </c>
      <c r="P31" s="143">
        <v>1329.8625796220001</v>
      </c>
      <c r="Q31" s="173">
        <v>1.8852212515165445E-2</v>
      </c>
      <c r="R31" s="146">
        <v>371032</v>
      </c>
      <c r="S31" s="143">
        <v>1349.5233514070001</v>
      </c>
      <c r="T31" s="173">
        <v>1.562880275247569E-2</v>
      </c>
      <c r="U31" s="146">
        <v>399490</v>
      </c>
      <c r="V31" s="146">
        <v>1364.9104891679999</v>
      </c>
      <c r="W31" s="173">
        <v>1.7321126398853637E-2</v>
      </c>
      <c r="X31" s="146">
        <v>417855</v>
      </c>
      <c r="Y31" s="146">
        <v>1479.411559725</v>
      </c>
      <c r="Z31" s="173">
        <v>2.0613971938051368E-2</v>
      </c>
      <c r="AA31" s="146">
        <v>446333</v>
      </c>
      <c r="AB31" s="143">
        <v>1527.4793029929999</v>
      </c>
      <c r="AC31" s="173">
        <v>1.8552942951928598E-2</v>
      </c>
      <c r="AD31" s="146">
        <v>480787</v>
      </c>
      <c r="AE31" s="143">
        <v>1605.0952778210001</v>
      </c>
      <c r="AF31" s="173">
        <v>1.3926783220835626E-2</v>
      </c>
      <c r="AG31" s="146">
        <v>498960</v>
      </c>
      <c r="AH31" s="143">
        <v>1680.9117205499999</v>
      </c>
      <c r="AI31" s="173">
        <v>1.4825037186275451E-2</v>
      </c>
      <c r="AJ31" s="146">
        <v>512277</v>
      </c>
      <c r="AK31" s="143">
        <v>1692.5826447859999</v>
      </c>
      <c r="AL31" s="173">
        <v>1.5418901246207475E-2</v>
      </c>
      <c r="AM31" s="146">
        <v>526982</v>
      </c>
      <c r="AN31" s="143">
        <v>1729.5500172019999</v>
      </c>
      <c r="AO31" s="173">
        <v>1.5693531930872112E-2</v>
      </c>
    </row>
    <row r="32" spans="1:41" x14ac:dyDescent="0.35">
      <c r="A32" s="7"/>
      <c r="B32" s="1" t="s">
        <v>55</v>
      </c>
      <c r="C32" s="175">
        <v>80534</v>
      </c>
      <c r="D32" s="178">
        <v>235.46520245100001</v>
      </c>
      <c r="E32" s="173">
        <v>9.1513978735283663E-3</v>
      </c>
      <c r="F32" s="146">
        <v>78896</v>
      </c>
      <c r="G32" s="178">
        <v>243.669915059</v>
      </c>
      <c r="H32" s="173">
        <v>9.1438701838120195E-3</v>
      </c>
      <c r="I32" s="146">
        <v>73225</v>
      </c>
      <c r="J32" s="143">
        <v>258.65415015100001</v>
      </c>
      <c r="K32" s="173">
        <v>8.6909767412881589E-3</v>
      </c>
      <c r="L32" s="146">
        <v>74029</v>
      </c>
      <c r="M32" s="143">
        <v>274.16970934900002</v>
      </c>
      <c r="N32" s="173">
        <v>9.202854844873487E-3</v>
      </c>
      <c r="O32" s="146">
        <v>77188</v>
      </c>
      <c r="P32" s="143">
        <v>302.998824619</v>
      </c>
      <c r="Q32" s="173">
        <v>7.6578150325091743E-3</v>
      </c>
      <c r="R32" s="146">
        <v>79683</v>
      </c>
      <c r="S32" s="143">
        <v>343.74445376199998</v>
      </c>
      <c r="T32" s="173">
        <v>1.154041276763873E-2</v>
      </c>
      <c r="U32" s="146">
        <v>86306</v>
      </c>
      <c r="V32" s="146">
        <v>350.12379596800002</v>
      </c>
      <c r="W32" s="173">
        <v>2.9055253924899715E-2</v>
      </c>
      <c r="X32" s="146">
        <v>90275</v>
      </c>
      <c r="Y32" s="146">
        <v>430.91240106100003</v>
      </c>
      <c r="Z32" s="173">
        <v>2.4178890977252454E-2</v>
      </c>
      <c r="AA32" s="146">
        <v>97296</v>
      </c>
      <c r="AB32" s="143">
        <v>453.72076076299999</v>
      </c>
      <c r="AC32" s="173">
        <v>2.2520891220779226E-2</v>
      </c>
      <c r="AD32" s="146">
        <v>104463</v>
      </c>
      <c r="AE32" s="143">
        <v>476.11440385999998</v>
      </c>
      <c r="AF32" s="173">
        <v>2.1791733896063439E-2</v>
      </c>
      <c r="AG32" s="146">
        <v>108073</v>
      </c>
      <c r="AH32" s="143">
        <v>522.716727762</v>
      </c>
      <c r="AI32" s="173">
        <v>1.6481554091229714E-2</v>
      </c>
      <c r="AJ32" s="146">
        <v>112517</v>
      </c>
      <c r="AK32" s="143">
        <v>551.59168741500002</v>
      </c>
      <c r="AL32" s="173">
        <v>1.8426757728408072E-2</v>
      </c>
      <c r="AM32" s="146">
        <v>116098</v>
      </c>
      <c r="AN32" s="143">
        <v>606.61693931499997</v>
      </c>
      <c r="AO32" s="173">
        <v>1.7388143362615092E-2</v>
      </c>
    </row>
    <row r="33" spans="1:41" x14ac:dyDescent="0.35">
      <c r="A33" s="7"/>
      <c r="B33" s="1" t="s">
        <v>56</v>
      </c>
      <c r="C33" s="175">
        <v>266395</v>
      </c>
      <c r="D33" s="178">
        <v>939.82569360599996</v>
      </c>
      <c r="E33" s="173">
        <v>1.5308988295261172E-2</v>
      </c>
      <c r="F33" s="146">
        <v>271804</v>
      </c>
      <c r="G33" s="178">
        <v>934.50943870699996</v>
      </c>
      <c r="H33" s="173">
        <v>1.7830602070809443E-2</v>
      </c>
      <c r="I33" s="146">
        <v>245392</v>
      </c>
      <c r="J33" s="143">
        <v>1002.561815925</v>
      </c>
      <c r="K33" s="173">
        <v>1.6269312614854425E-2</v>
      </c>
      <c r="L33" s="146">
        <v>253787</v>
      </c>
      <c r="M33" s="143">
        <v>1018.680662398</v>
      </c>
      <c r="N33" s="173">
        <v>1.6966139603862951E-2</v>
      </c>
      <c r="O33" s="146">
        <v>261270</v>
      </c>
      <c r="P33" s="143">
        <v>1051.624558277</v>
      </c>
      <c r="Q33" s="173">
        <v>1.7736891176791003E-2</v>
      </c>
      <c r="R33" s="146">
        <v>268531</v>
      </c>
      <c r="S33" s="143">
        <v>1119.4439776730001</v>
      </c>
      <c r="T33" s="173">
        <v>1.3421424147755601E-2</v>
      </c>
      <c r="U33" s="146">
        <v>287464</v>
      </c>
      <c r="V33" s="146">
        <v>1165.3409849269999</v>
      </c>
      <c r="W33" s="173">
        <v>1.4339163515343811E-2</v>
      </c>
      <c r="X33" s="146">
        <v>292871</v>
      </c>
      <c r="Y33" s="146">
        <v>1204.8423026329999</v>
      </c>
      <c r="Z33" s="173">
        <v>1.5589898153436144E-2</v>
      </c>
      <c r="AA33" s="146">
        <v>312570</v>
      </c>
      <c r="AB33" s="143">
        <v>1277.0172972170001</v>
      </c>
      <c r="AC33" s="173">
        <v>1.2473194298362031E-2</v>
      </c>
      <c r="AD33" s="146">
        <v>335786</v>
      </c>
      <c r="AE33" s="143">
        <v>1342.066833805</v>
      </c>
      <c r="AF33" s="173">
        <v>1.1689022009822917E-2</v>
      </c>
      <c r="AG33" s="146">
        <v>345354</v>
      </c>
      <c r="AH33" s="143">
        <v>1417.9384305660001</v>
      </c>
      <c r="AI33" s="173">
        <v>1.604713760590953E-2</v>
      </c>
      <c r="AJ33" s="146">
        <v>351941</v>
      </c>
      <c r="AK33" s="143">
        <v>1470.5997544050001</v>
      </c>
      <c r="AL33" s="173">
        <v>1.4068390518921781E-2</v>
      </c>
      <c r="AM33" s="146">
        <v>354426</v>
      </c>
      <c r="AN33" s="143">
        <v>1432.4662672760001</v>
      </c>
      <c r="AO33" s="173">
        <v>1.4041589026210919E-2</v>
      </c>
    </row>
    <row r="34" spans="1:41" x14ac:dyDescent="0.35">
      <c r="A34" s="7"/>
      <c r="B34" s="1" t="s">
        <v>57</v>
      </c>
      <c r="C34" s="175">
        <v>137555</v>
      </c>
      <c r="D34" s="178">
        <v>501.66658286900002</v>
      </c>
      <c r="E34" s="173">
        <v>5.7973657951609137E-2</v>
      </c>
      <c r="F34" s="146">
        <v>140262</v>
      </c>
      <c r="G34" s="178">
        <v>498.05094437999998</v>
      </c>
      <c r="H34" s="173">
        <v>5.9091934600459362E-2</v>
      </c>
      <c r="I34" s="146">
        <v>135704</v>
      </c>
      <c r="J34" s="143">
        <v>533.24442034900005</v>
      </c>
      <c r="K34" s="173">
        <v>5.6555764869067104E-2</v>
      </c>
      <c r="L34" s="146">
        <v>143546</v>
      </c>
      <c r="M34" s="143">
        <v>547.100439123</v>
      </c>
      <c r="N34" s="173">
        <v>5.7141948922785568E-2</v>
      </c>
      <c r="O34" s="146">
        <v>150639</v>
      </c>
      <c r="P34" s="143">
        <v>566.76019970499999</v>
      </c>
      <c r="Q34" s="173">
        <v>5.32082838697856E-2</v>
      </c>
      <c r="R34" s="146">
        <v>152868</v>
      </c>
      <c r="S34" s="143">
        <v>572.12774961900004</v>
      </c>
      <c r="T34" s="173">
        <v>5.1136052915599417E-2</v>
      </c>
      <c r="U34" s="146">
        <v>161130</v>
      </c>
      <c r="V34" s="146">
        <v>585.51138382600004</v>
      </c>
      <c r="W34" s="173">
        <v>5.1124761363983473E-2</v>
      </c>
      <c r="X34" s="146">
        <v>164151</v>
      </c>
      <c r="Y34" s="146">
        <v>603.103904145</v>
      </c>
      <c r="Z34" s="173">
        <v>5.0407660938787235E-2</v>
      </c>
      <c r="AA34" s="146">
        <v>175149</v>
      </c>
      <c r="AB34" s="143">
        <v>634.12371197300001</v>
      </c>
      <c r="AC34" s="173">
        <v>4.9164300918943173E-2</v>
      </c>
      <c r="AD34" s="146">
        <v>185055</v>
      </c>
      <c r="AE34" s="143">
        <v>660.68725968800004</v>
      </c>
      <c r="AF34" s="173">
        <v>4.9900793068976455E-2</v>
      </c>
      <c r="AG34" s="146">
        <v>190198</v>
      </c>
      <c r="AH34" s="143">
        <v>694.51721060700004</v>
      </c>
      <c r="AI34" s="173">
        <v>4.9481845676602486E-2</v>
      </c>
      <c r="AJ34" s="146">
        <v>193854</v>
      </c>
      <c r="AK34" s="143">
        <v>689.13362471200003</v>
      </c>
      <c r="AL34" s="173">
        <v>5.2482999424262752E-2</v>
      </c>
      <c r="AM34" s="146">
        <v>199515</v>
      </c>
      <c r="AN34" s="143">
        <v>694.88689914199995</v>
      </c>
      <c r="AO34" s="173">
        <v>5.2613372540397975E-2</v>
      </c>
    </row>
    <row r="35" spans="1:41" x14ac:dyDescent="0.35">
      <c r="A35" s="7"/>
      <c r="B35" s="1" t="s">
        <v>58</v>
      </c>
      <c r="C35" s="175">
        <v>92684</v>
      </c>
      <c r="D35" s="178">
        <v>244.47265883599999</v>
      </c>
      <c r="E35" s="173">
        <v>7.5854824741118376E-3</v>
      </c>
      <c r="F35" s="146">
        <v>96712</v>
      </c>
      <c r="G35" s="178">
        <v>266.53033720000002</v>
      </c>
      <c r="H35" s="173">
        <v>7.4869583288847963E-3</v>
      </c>
      <c r="I35" s="146">
        <v>91690</v>
      </c>
      <c r="J35" s="143">
        <v>294.79593712399998</v>
      </c>
      <c r="K35" s="173">
        <v>6.9924471724756021E-3</v>
      </c>
      <c r="L35" s="146">
        <v>98454</v>
      </c>
      <c r="M35" s="143">
        <v>316.35110674100002</v>
      </c>
      <c r="N35" s="173">
        <v>6.882170631324791E-3</v>
      </c>
      <c r="O35" s="146">
        <v>106895</v>
      </c>
      <c r="P35" s="143">
        <v>342.00869312999998</v>
      </c>
      <c r="Q35" s="173">
        <v>6.534062402181573E-3</v>
      </c>
      <c r="R35" s="146">
        <v>111599</v>
      </c>
      <c r="S35" s="143">
        <v>354.04084210299999</v>
      </c>
      <c r="T35" s="173">
        <v>4.6650207563326829E-3</v>
      </c>
      <c r="U35" s="146">
        <v>125095</v>
      </c>
      <c r="V35" s="146">
        <v>370.592856364</v>
      </c>
      <c r="W35" s="173">
        <v>5.7361394897262885E-3</v>
      </c>
      <c r="X35" s="146">
        <v>115897</v>
      </c>
      <c r="Y35" s="146">
        <v>380.79507230299998</v>
      </c>
      <c r="Z35" s="173">
        <v>6.2748563697240245E-3</v>
      </c>
      <c r="AA35" s="146">
        <v>144971</v>
      </c>
      <c r="AB35" s="143">
        <v>449.18854095799998</v>
      </c>
      <c r="AC35" s="173">
        <v>4.8706998190284423E-3</v>
      </c>
      <c r="AD35" s="146">
        <v>158220</v>
      </c>
      <c r="AE35" s="143">
        <v>485.89718020100003</v>
      </c>
      <c r="AF35" s="173">
        <v>4.4203396490416179E-3</v>
      </c>
      <c r="AG35" s="146">
        <v>160460</v>
      </c>
      <c r="AH35" s="143">
        <v>500.510638411</v>
      </c>
      <c r="AI35" s="173">
        <v>5.8878198001060394E-3</v>
      </c>
      <c r="AJ35" s="146">
        <v>166548</v>
      </c>
      <c r="AK35" s="143">
        <v>539.17370425700005</v>
      </c>
      <c r="AL35" s="173">
        <v>9.6587980401909388E-3</v>
      </c>
      <c r="AM35" s="146">
        <v>176588</v>
      </c>
      <c r="AN35" s="143">
        <v>573.77638592799997</v>
      </c>
      <c r="AO35" s="173">
        <v>1.4271560032495922E-2</v>
      </c>
    </row>
    <row r="36" spans="1:41" x14ac:dyDescent="0.35">
      <c r="A36" s="7"/>
      <c r="B36" s="1" t="s">
        <v>59</v>
      </c>
      <c r="C36" s="175">
        <v>29187</v>
      </c>
      <c r="D36" s="178">
        <v>65.477769359000007</v>
      </c>
      <c r="E36" s="173">
        <v>1.2188817133097718E-2</v>
      </c>
      <c r="F36" s="146">
        <v>29836</v>
      </c>
      <c r="G36" s="178">
        <v>67.570599981000001</v>
      </c>
      <c r="H36" s="173">
        <v>1.0959320328785438E-2</v>
      </c>
      <c r="I36" s="146">
        <v>25987</v>
      </c>
      <c r="J36" s="143">
        <v>72.986276075000006</v>
      </c>
      <c r="K36" s="173">
        <v>1.1072360290989125E-2</v>
      </c>
      <c r="L36" s="146">
        <v>26485</v>
      </c>
      <c r="M36" s="143">
        <v>74.733741378999994</v>
      </c>
      <c r="N36" s="173">
        <v>1.1617927457917676E-2</v>
      </c>
      <c r="O36" s="146">
        <v>26962</v>
      </c>
      <c r="P36" s="143">
        <v>78.499201217000007</v>
      </c>
      <c r="Q36" s="173">
        <v>1.3170581967349992E-2</v>
      </c>
      <c r="R36" s="146">
        <v>29938</v>
      </c>
      <c r="S36" s="143">
        <v>87.271107753999999</v>
      </c>
      <c r="T36" s="173">
        <v>9.7999541201057028E-3</v>
      </c>
      <c r="U36" s="146">
        <v>30217</v>
      </c>
      <c r="V36" s="146">
        <v>91.144141791999999</v>
      </c>
      <c r="W36" s="173">
        <v>1.2212135647073463E-2</v>
      </c>
      <c r="X36" s="146">
        <v>31904</v>
      </c>
      <c r="Y36" s="146">
        <v>104.59091733299999</v>
      </c>
      <c r="Z36" s="173">
        <v>9.8927212265069731E-3</v>
      </c>
      <c r="AA36" s="146">
        <v>34514</v>
      </c>
      <c r="AB36" s="143">
        <v>115.711734372</v>
      </c>
      <c r="AC36" s="173">
        <v>7.1564672785843324E-3</v>
      </c>
      <c r="AD36" s="146">
        <v>38802</v>
      </c>
      <c r="AE36" s="143">
        <v>132.837121185</v>
      </c>
      <c r="AF36" s="173">
        <v>7.5183171472762598E-3</v>
      </c>
      <c r="AG36" s="146">
        <v>43056</v>
      </c>
      <c r="AH36" s="143">
        <v>144.027662892</v>
      </c>
      <c r="AI36" s="173">
        <v>7.5670132536777845E-3</v>
      </c>
      <c r="AJ36" s="146">
        <v>42153</v>
      </c>
      <c r="AK36" s="143">
        <v>149.57080517700001</v>
      </c>
      <c r="AL36" s="173">
        <v>7.9676107418806298E-3</v>
      </c>
      <c r="AM36" s="146">
        <v>44247</v>
      </c>
      <c r="AN36" s="143">
        <v>159.35539138600001</v>
      </c>
      <c r="AO36" s="173">
        <v>7.1954297876409097E-3</v>
      </c>
    </row>
    <row r="37" spans="1:41" x14ac:dyDescent="0.35">
      <c r="A37" s="7"/>
      <c r="B37" s="1" t="s">
        <v>60</v>
      </c>
      <c r="C37" s="175">
        <v>42694</v>
      </c>
      <c r="D37" s="178">
        <v>87.335345095999998</v>
      </c>
      <c r="E37" s="173">
        <v>1.1854983189932167E-2</v>
      </c>
      <c r="F37" s="146">
        <v>41527</v>
      </c>
      <c r="G37" s="178">
        <v>87.448487735</v>
      </c>
      <c r="H37" s="173">
        <v>1.3135345090024453E-2</v>
      </c>
      <c r="I37" s="146">
        <v>35008</v>
      </c>
      <c r="J37" s="143">
        <v>91.720721659999995</v>
      </c>
      <c r="K37" s="173">
        <v>1.440472206376231E-2</v>
      </c>
      <c r="L37" s="146">
        <v>35391</v>
      </c>
      <c r="M37" s="143">
        <v>97.510979462999998</v>
      </c>
      <c r="N37" s="173">
        <v>1.2175984238272486E-2</v>
      </c>
      <c r="O37" s="146">
        <v>35866</v>
      </c>
      <c r="P37" s="143">
        <v>102.146422161</v>
      </c>
      <c r="Q37" s="173">
        <v>1.4384017324504783E-2</v>
      </c>
      <c r="R37" s="146">
        <v>36485</v>
      </c>
      <c r="S37" s="143">
        <v>111.892153592</v>
      </c>
      <c r="T37" s="173">
        <v>9.6219703029916115E-3</v>
      </c>
      <c r="U37" s="146">
        <v>38622</v>
      </c>
      <c r="V37" s="146">
        <v>108.67817017599999</v>
      </c>
      <c r="W37" s="173">
        <v>1.221966649649453E-2</v>
      </c>
      <c r="X37" s="146">
        <v>40430</v>
      </c>
      <c r="Y37" s="146">
        <v>131.633928368</v>
      </c>
      <c r="Z37" s="173">
        <v>1.0226337637183502E-2</v>
      </c>
      <c r="AA37" s="146">
        <v>43525</v>
      </c>
      <c r="AB37" s="143">
        <v>143.39365188400001</v>
      </c>
      <c r="AC37" s="173">
        <v>7.6623498811382749E-3</v>
      </c>
      <c r="AD37" s="146">
        <v>48249</v>
      </c>
      <c r="AE37" s="143">
        <v>155.56617112199999</v>
      </c>
      <c r="AF37" s="173">
        <v>7.3774607726248519E-3</v>
      </c>
      <c r="AG37" s="146">
        <v>54202</v>
      </c>
      <c r="AH37" s="143">
        <v>170.93344933099999</v>
      </c>
      <c r="AI37" s="173">
        <v>6.8059182889783094E-3</v>
      </c>
      <c r="AJ37" s="146">
        <v>51954</v>
      </c>
      <c r="AK37" s="143">
        <v>175.95844897800001</v>
      </c>
      <c r="AL37" s="173">
        <v>7.2357234812815722E-3</v>
      </c>
      <c r="AM37" s="146">
        <v>54687</v>
      </c>
      <c r="AN37" s="143">
        <v>194.202647259</v>
      </c>
      <c r="AO37" s="173">
        <v>7.0147481469867929E-3</v>
      </c>
    </row>
    <row r="38" spans="1:41" x14ac:dyDescent="0.35">
      <c r="A38" s="7"/>
      <c r="B38" s="1" t="s">
        <v>61</v>
      </c>
      <c r="C38" s="175">
        <v>28668</v>
      </c>
      <c r="D38" s="178">
        <v>53.403720659000001</v>
      </c>
      <c r="E38" s="173">
        <v>1.0129802667762866E-2</v>
      </c>
      <c r="F38" s="146">
        <v>28896</v>
      </c>
      <c r="G38" s="178">
        <v>54.780956764999999</v>
      </c>
      <c r="H38" s="173">
        <v>1.2002152478287398E-2</v>
      </c>
      <c r="I38" s="146">
        <v>22340</v>
      </c>
      <c r="J38" s="143">
        <v>57.249266835999997</v>
      </c>
      <c r="K38" s="173">
        <v>1.2640715226503674E-2</v>
      </c>
      <c r="L38" s="146">
        <v>23022</v>
      </c>
      <c r="M38" s="143">
        <v>59.088800356999997</v>
      </c>
      <c r="N38" s="173">
        <v>1.2703439830642593E-2</v>
      </c>
      <c r="O38" s="146">
        <v>23681</v>
      </c>
      <c r="P38" s="143">
        <v>61.988080684000003</v>
      </c>
      <c r="Q38" s="173">
        <v>1.2632111163301651E-2</v>
      </c>
      <c r="R38" s="146">
        <v>24672</v>
      </c>
      <c r="S38" s="143">
        <v>65.252057156999996</v>
      </c>
      <c r="T38" s="173">
        <v>1.0090370214931532E-2</v>
      </c>
      <c r="U38" s="146">
        <v>27750</v>
      </c>
      <c r="V38" s="146">
        <v>71.733312314000003</v>
      </c>
      <c r="W38" s="173">
        <v>1.1084220487680208E-2</v>
      </c>
      <c r="X38" s="146">
        <v>28825</v>
      </c>
      <c r="Y38" s="146">
        <v>74.486299768999999</v>
      </c>
      <c r="Z38" s="173">
        <v>1.1099446993124484E-2</v>
      </c>
      <c r="AA38" s="146">
        <v>27571</v>
      </c>
      <c r="AB38" s="143">
        <v>72.061574288000003</v>
      </c>
      <c r="AC38" s="173">
        <v>1.1051812849552268E-2</v>
      </c>
      <c r="AD38" s="146">
        <v>39592</v>
      </c>
      <c r="AE38" s="143">
        <v>89.364963625000001</v>
      </c>
      <c r="AF38" s="173">
        <v>8.4366196260509032E-3</v>
      </c>
      <c r="AG38" s="146">
        <v>33490</v>
      </c>
      <c r="AH38" s="143">
        <v>72.709327346999999</v>
      </c>
      <c r="AI38" s="173">
        <v>1.2059433266592836E-2</v>
      </c>
      <c r="AJ38" s="146">
        <v>27665</v>
      </c>
      <c r="AK38" s="143">
        <v>70.828252207999995</v>
      </c>
      <c r="AL38" s="173">
        <v>1.1657461186183842E-2</v>
      </c>
      <c r="AM38" s="146">
        <v>30013</v>
      </c>
      <c r="AN38" s="143">
        <v>79.159455821999998</v>
      </c>
      <c r="AO38" s="173">
        <v>1.3446124167318812E-2</v>
      </c>
    </row>
    <row r="39" spans="1:41" x14ac:dyDescent="0.35">
      <c r="A39" s="7"/>
      <c r="B39" s="1" t="s">
        <v>62</v>
      </c>
      <c r="C39" s="175">
        <v>54059</v>
      </c>
      <c r="D39" s="178">
        <v>119.682604146</v>
      </c>
      <c r="E39" s="173">
        <v>1.2338134422598568E-2</v>
      </c>
      <c r="F39" s="146">
        <v>52068</v>
      </c>
      <c r="G39" s="178">
        <v>119.13451132199999</v>
      </c>
      <c r="H39" s="173">
        <v>1.4473917757881205E-2</v>
      </c>
      <c r="I39" s="146">
        <v>44958</v>
      </c>
      <c r="J39" s="143">
        <v>122.485041899</v>
      </c>
      <c r="K39" s="173">
        <v>1.3760145393016843E-2</v>
      </c>
      <c r="L39" s="146">
        <v>45851</v>
      </c>
      <c r="M39" s="143">
        <v>125.953858091</v>
      </c>
      <c r="N39" s="173">
        <v>1.3084628569370982E-2</v>
      </c>
      <c r="O39" s="146">
        <v>47394</v>
      </c>
      <c r="P39" s="143">
        <v>130.957196509</v>
      </c>
      <c r="Q39" s="173">
        <v>1.241654055940522E-2</v>
      </c>
      <c r="R39" s="146">
        <v>48686</v>
      </c>
      <c r="S39" s="143">
        <v>137.52362070300001</v>
      </c>
      <c r="T39" s="173">
        <v>1.0506294646796532E-2</v>
      </c>
      <c r="U39" s="146">
        <v>54675</v>
      </c>
      <c r="V39" s="146">
        <v>151.58179620000001</v>
      </c>
      <c r="W39" s="173">
        <v>1.0652478104095753E-2</v>
      </c>
      <c r="X39" s="146">
        <v>57797</v>
      </c>
      <c r="Y39" s="146">
        <v>158.12948390899999</v>
      </c>
      <c r="Z39" s="173">
        <v>1.4626940585798942E-2</v>
      </c>
      <c r="AA39" s="146">
        <v>58074</v>
      </c>
      <c r="AB39" s="143">
        <v>161.563694559</v>
      </c>
      <c r="AC39" s="173">
        <v>1.056019512331347E-2</v>
      </c>
      <c r="AD39" s="146">
        <v>64428</v>
      </c>
      <c r="AE39" s="143">
        <v>176.18998568000001</v>
      </c>
      <c r="AF39" s="173">
        <v>1.0396315755010169E-2</v>
      </c>
      <c r="AG39" s="146">
        <v>76958</v>
      </c>
      <c r="AH39" s="143">
        <v>182.32193090600001</v>
      </c>
      <c r="AI39" s="173">
        <v>1.0657785019849486E-2</v>
      </c>
      <c r="AJ39" s="146">
        <v>65602</v>
      </c>
      <c r="AK39" s="143">
        <v>180.68307753900001</v>
      </c>
      <c r="AL39" s="173">
        <v>1.1377970466305894E-2</v>
      </c>
      <c r="AM39" s="146">
        <v>64334</v>
      </c>
      <c r="AN39" s="143">
        <v>177.549732812</v>
      </c>
      <c r="AO39" s="173">
        <v>1.1892647116714153E-2</v>
      </c>
    </row>
    <row r="40" spans="1:41" x14ac:dyDescent="0.35">
      <c r="A40" s="7"/>
      <c r="B40" s="1" t="s">
        <v>417</v>
      </c>
      <c r="C40" s="175"/>
      <c r="D40" s="178"/>
      <c r="E40" s="173"/>
      <c r="F40" s="146"/>
      <c r="G40" s="178"/>
      <c r="H40" s="173"/>
      <c r="I40" s="146"/>
      <c r="J40" s="143"/>
      <c r="K40" s="173"/>
      <c r="L40" s="146"/>
      <c r="M40" s="143"/>
      <c r="N40" s="173"/>
      <c r="O40" s="146"/>
      <c r="P40" s="143"/>
      <c r="Q40" s="173"/>
      <c r="R40" s="146"/>
      <c r="S40" s="143"/>
      <c r="T40" s="173"/>
      <c r="U40" s="146"/>
      <c r="V40" s="146"/>
      <c r="W40" s="173"/>
      <c r="X40" s="146"/>
      <c r="Y40" s="146"/>
      <c r="Z40" s="173"/>
      <c r="AA40" s="146">
        <v>2619</v>
      </c>
      <c r="AB40" s="143">
        <v>4.3102653870000003</v>
      </c>
      <c r="AC40" s="173">
        <v>5.2010653607580289E-3</v>
      </c>
      <c r="AD40" s="146">
        <v>3121</v>
      </c>
      <c r="AE40" s="143">
        <v>5.2666153539999998</v>
      </c>
      <c r="AF40" s="173">
        <v>4.8462994322558232E-3</v>
      </c>
      <c r="AG40" s="146">
        <v>3790</v>
      </c>
      <c r="AH40" s="143">
        <v>6.0649915910000001</v>
      </c>
      <c r="AI40" s="173">
        <v>3.8693667827708615E-3</v>
      </c>
      <c r="AJ40" s="146">
        <v>4217</v>
      </c>
      <c r="AK40" s="143">
        <v>6.6856903299999999</v>
      </c>
      <c r="AL40" s="173">
        <v>3.6972677135645917E-3</v>
      </c>
      <c r="AM40" s="146">
        <v>7528</v>
      </c>
      <c r="AN40" s="143">
        <v>18.629992310999999</v>
      </c>
      <c r="AO40" s="173">
        <v>1.1454457921273588E-2</v>
      </c>
    </row>
    <row r="41" spans="1:41" x14ac:dyDescent="0.35">
      <c r="A41" s="7"/>
      <c r="B41" s="1" t="s">
        <v>418</v>
      </c>
      <c r="C41" s="175"/>
      <c r="D41" s="178"/>
      <c r="E41" s="173"/>
      <c r="F41" s="146"/>
      <c r="G41" s="178"/>
      <c r="H41" s="173"/>
      <c r="I41" s="146"/>
      <c r="J41" s="143"/>
      <c r="K41" s="173"/>
      <c r="L41" s="146"/>
      <c r="M41" s="143"/>
      <c r="N41" s="173"/>
      <c r="O41" s="146"/>
      <c r="P41" s="143"/>
      <c r="Q41" s="173"/>
      <c r="R41" s="146"/>
      <c r="S41" s="143"/>
      <c r="T41" s="173"/>
      <c r="U41" s="146"/>
      <c r="V41" s="146"/>
      <c r="W41" s="173"/>
      <c r="X41" s="146"/>
      <c r="Y41" s="146"/>
      <c r="Z41" s="173"/>
      <c r="AA41" s="146">
        <v>736</v>
      </c>
      <c r="AB41" s="143">
        <v>1.0473281169999999</v>
      </c>
      <c r="AC41" s="173">
        <v>1.9099363108190095E-3</v>
      </c>
      <c r="AD41" s="146">
        <v>1008</v>
      </c>
      <c r="AE41" s="143">
        <v>1.3725253660000001</v>
      </c>
      <c r="AF41" s="173">
        <v>1.6049575873558026E-3</v>
      </c>
      <c r="AG41" s="146">
        <v>1234</v>
      </c>
      <c r="AH41" s="143">
        <v>1.680849772</v>
      </c>
      <c r="AI41" s="173">
        <v>3.2031417023031849E-4</v>
      </c>
      <c r="AJ41" s="146">
        <v>1358</v>
      </c>
      <c r="AK41" s="143">
        <v>1.936275637</v>
      </c>
      <c r="AL41" s="173">
        <v>3.5983342799246303E-3</v>
      </c>
      <c r="AM41" s="146">
        <v>1788</v>
      </c>
      <c r="AN41" s="143">
        <v>3.1094408859999998</v>
      </c>
      <c r="AO41" s="173">
        <v>4.3054479859309346E-3</v>
      </c>
    </row>
    <row r="42" spans="1:41" x14ac:dyDescent="0.35">
      <c r="A42" s="7"/>
      <c r="B42" s="1" t="s">
        <v>419</v>
      </c>
      <c r="C42" s="175"/>
      <c r="D42" s="178"/>
      <c r="E42" s="173"/>
      <c r="F42" s="146"/>
      <c r="G42" s="178"/>
      <c r="H42" s="173"/>
      <c r="I42" s="146"/>
      <c r="J42" s="143"/>
      <c r="K42" s="173"/>
      <c r="L42" s="146"/>
      <c r="M42" s="143"/>
      <c r="N42" s="173"/>
      <c r="O42" s="146"/>
      <c r="P42" s="143"/>
      <c r="Q42" s="173"/>
      <c r="R42" s="146"/>
      <c r="S42" s="143"/>
      <c r="T42" s="173"/>
      <c r="U42" s="146"/>
      <c r="V42" s="146"/>
      <c r="W42" s="173"/>
      <c r="X42" s="146"/>
      <c r="Y42" s="146"/>
      <c r="Z42" s="173"/>
      <c r="AA42" s="146">
        <v>1095</v>
      </c>
      <c r="AB42" s="143">
        <v>1.5753213660000001</v>
      </c>
      <c r="AC42" s="173">
        <v>2.0669433363097039E-3</v>
      </c>
      <c r="AD42" s="146">
        <v>1519</v>
      </c>
      <c r="AE42" s="143">
        <v>2.2079953560000001</v>
      </c>
      <c r="AF42" s="173">
        <v>7.7085972820316023E-3</v>
      </c>
      <c r="AG42" s="146">
        <v>1909</v>
      </c>
      <c r="AH42" s="143">
        <v>2.7767070020000002</v>
      </c>
      <c r="AI42" s="173">
        <v>3.6034756251894957E-3</v>
      </c>
      <c r="AJ42" s="146">
        <v>2240</v>
      </c>
      <c r="AK42" s="143">
        <v>3.3048263339999999</v>
      </c>
      <c r="AL42" s="173">
        <v>3.6054529938274208E-3</v>
      </c>
      <c r="AM42" s="146">
        <v>3893</v>
      </c>
      <c r="AN42" s="143">
        <v>8.7198921479999996</v>
      </c>
      <c r="AO42" s="173">
        <v>8.2810934784970005E-3</v>
      </c>
    </row>
    <row r="43" spans="1:41" x14ac:dyDescent="0.35">
      <c r="A43" s="7"/>
      <c r="B43" s="1" t="s">
        <v>420</v>
      </c>
      <c r="C43" s="175"/>
      <c r="D43" s="178"/>
      <c r="E43" s="173"/>
      <c r="F43" s="146"/>
      <c r="G43" s="178"/>
      <c r="H43" s="173"/>
      <c r="I43" s="146"/>
      <c r="J43" s="143"/>
      <c r="K43" s="173"/>
      <c r="L43" s="146"/>
      <c r="M43" s="143"/>
      <c r="N43" s="173"/>
      <c r="O43" s="146"/>
      <c r="P43" s="143"/>
      <c r="Q43" s="173"/>
      <c r="R43" s="146"/>
      <c r="S43" s="143"/>
      <c r="T43" s="173"/>
      <c r="U43" s="146"/>
      <c r="V43" s="146"/>
      <c r="W43" s="173"/>
      <c r="X43" s="146"/>
      <c r="Y43" s="146"/>
      <c r="Z43" s="173"/>
      <c r="AA43" s="146">
        <v>2874</v>
      </c>
      <c r="AB43" s="143">
        <v>4.0146800389999999</v>
      </c>
      <c r="AC43" s="173">
        <v>2.9395737357290307E-3</v>
      </c>
      <c r="AD43" s="146">
        <v>3959</v>
      </c>
      <c r="AE43" s="143">
        <v>5.3463404729999997</v>
      </c>
      <c r="AF43" s="173">
        <v>1.4553195852927117E-3</v>
      </c>
      <c r="AG43" s="146">
        <v>4889</v>
      </c>
      <c r="AH43" s="143">
        <v>6.7581541410000003</v>
      </c>
      <c r="AI43" s="173">
        <v>1.4910200018771664E-3</v>
      </c>
      <c r="AJ43" s="146">
        <v>5388</v>
      </c>
      <c r="AK43" s="143">
        <v>7.7295226909999997</v>
      </c>
      <c r="AL43" s="173">
        <v>3.8773128947400355E-3</v>
      </c>
      <c r="AM43" s="146">
        <v>6963</v>
      </c>
      <c r="AN43" s="143">
        <v>13.109415131</v>
      </c>
      <c r="AO43" s="173">
        <v>1.0850169025744311E-2</v>
      </c>
    </row>
    <row r="44" spans="1:41" x14ac:dyDescent="0.35">
      <c r="A44" s="8"/>
      <c r="B44" s="3" t="s">
        <v>0</v>
      </c>
      <c r="C44" s="191">
        <v>18296367</v>
      </c>
      <c r="D44" s="192">
        <v>59381.729739517003</v>
      </c>
      <c r="E44" s="40">
        <v>2.8052256636967865E-2</v>
      </c>
      <c r="F44" s="145">
        <v>18070113</v>
      </c>
      <c r="G44" s="179">
        <v>59644.480512310001</v>
      </c>
      <c r="H44" s="40">
        <v>2.9304075844239552E-2</v>
      </c>
      <c r="I44" s="215">
        <v>16571906</v>
      </c>
      <c r="J44" s="188">
        <v>60416.940540393</v>
      </c>
      <c r="K44" s="40">
        <v>2.9521278379125215E-2</v>
      </c>
      <c r="L44" s="145">
        <v>16693483</v>
      </c>
      <c r="M44" s="142">
        <v>61097.631517929003</v>
      </c>
      <c r="N44" s="40">
        <v>2.9460708101422872E-2</v>
      </c>
      <c r="O44" s="145">
        <v>16824620</v>
      </c>
      <c r="P44" s="142">
        <v>62166.430403724</v>
      </c>
      <c r="Q44" s="40">
        <v>2.9417113120258076E-2</v>
      </c>
      <c r="R44" s="145">
        <v>16959528</v>
      </c>
      <c r="S44" s="142">
        <v>62739.288430843</v>
      </c>
      <c r="T44" s="40">
        <v>2.7931034464164006E-2</v>
      </c>
      <c r="U44" s="145">
        <v>17749681</v>
      </c>
      <c r="V44" s="145">
        <v>64556.157500515998</v>
      </c>
      <c r="W44" s="40">
        <v>2.9137258448831416E-2</v>
      </c>
      <c r="X44" s="145">
        <v>18215713</v>
      </c>
      <c r="Y44" s="145">
        <v>66788.531809704</v>
      </c>
      <c r="Z44" s="40">
        <v>2.7863169771754404E-2</v>
      </c>
      <c r="AA44" s="145">
        <v>19098058</v>
      </c>
      <c r="AB44" s="142">
        <v>69393.360004985007</v>
      </c>
      <c r="AC44" s="40">
        <v>2.5354692883329245E-2</v>
      </c>
      <c r="AD44" s="145">
        <v>20102445</v>
      </c>
      <c r="AE44" s="142">
        <v>72033.441030896007</v>
      </c>
      <c r="AF44" s="40">
        <v>2.3756442183610539E-2</v>
      </c>
      <c r="AG44" s="145">
        <v>20907351</v>
      </c>
      <c r="AH44" s="142">
        <v>74484.239729669003</v>
      </c>
      <c r="AI44" s="40">
        <v>2.3751093887292896E-2</v>
      </c>
      <c r="AJ44" s="145">
        <v>21401861</v>
      </c>
      <c r="AK44" s="142">
        <v>75019.479116667004</v>
      </c>
      <c r="AL44" s="40">
        <v>2.3668433597355092E-2</v>
      </c>
      <c r="AM44" s="145">
        <v>21983517</v>
      </c>
      <c r="AN44" s="142">
        <v>75604.120890710998</v>
      </c>
      <c r="AO44" s="40">
        <v>2.5170573630898595E-2</v>
      </c>
    </row>
    <row r="45" spans="1:41" ht="23.15" customHeight="1" x14ac:dyDescent="0.35">
      <c r="A45" s="269"/>
      <c r="B45" s="270"/>
      <c r="C45" s="270"/>
      <c r="D45" s="270"/>
      <c r="E45" s="270"/>
      <c r="F45" s="270"/>
      <c r="G45" s="270"/>
      <c r="H45" s="270"/>
      <c r="I45" s="270"/>
      <c r="J45" s="270"/>
      <c r="K45" s="270"/>
      <c r="L45" s="270"/>
      <c r="M45" s="270"/>
      <c r="N45" s="270"/>
      <c r="O45" s="270"/>
      <c r="P45" s="270"/>
      <c r="Q45" s="270"/>
      <c r="R45" s="270"/>
      <c r="S45" s="270"/>
      <c r="T45" s="270"/>
      <c r="U45" s="270"/>
      <c r="V45" s="270"/>
      <c r="W45" s="270"/>
      <c r="X45" s="270"/>
      <c r="Y45" s="270"/>
      <c r="Z45" s="270"/>
      <c r="AA45" s="270"/>
      <c r="AB45" s="270"/>
      <c r="AC45" s="270"/>
      <c r="AD45" s="270"/>
      <c r="AE45" s="270"/>
      <c r="AF45" s="270"/>
      <c r="AG45" s="270"/>
      <c r="AH45" s="270"/>
      <c r="AI45" s="270"/>
      <c r="AJ45" s="270"/>
      <c r="AK45" s="270"/>
      <c r="AL45" s="270"/>
      <c r="AM45" s="270"/>
      <c r="AN45" s="270"/>
      <c r="AO45" s="270"/>
    </row>
    <row r="46" spans="1:41" x14ac:dyDescent="0.35">
      <c r="A46" s="202" t="s">
        <v>423</v>
      </c>
      <c r="B46" s="89"/>
    </row>
    <row r="47" spans="1:41" x14ac:dyDescent="0.35">
      <c r="A47" s="89" t="s">
        <v>424</v>
      </c>
      <c r="B47" s="89"/>
    </row>
    <row r="48" spans="1:41" x14ac:dyDescent="0.35">
      <c r="A48" s="89" t="s">
        <v>427</v>
      </c>
    </row>
    <row r="49" spans="1:1" x14ac:dyDescent="0.35">
      <c r="A49" s="44"/>
    </row>
  </sheetData>
  <mergeCells count="17">
    <mergeCell ref="O2:Q2"/>
    <mergeCell ref="C2:E2"/>
    <mergeCell ref="AM2:AO2"/>
    <mergeCell ref="A1:AO1"/>
    <mergeCell ref="A45:AO45"/>
    <mergeCell ref="A3:B3"/>
    <mergeCell ref="A2:B2"/>
    <mergeCell ref="AJ2:AL2"/>
    <mergeCell ref="AD2:AF2"/>
    <mergeCell ref="AG2:AI2"/>
    <mergeCell ref="AA2:AC2"/>
    <mergeCell ref="F2:H2"/>
    <mergeCell ref="X2:Z2"/>
    <mergeCell ref="U2:W2"/>
    <mergeCell ref="R2:T2"/>
    <mergeCell ref="I2:K2"/>
    <mergeCell ref="L2:N2"/>
  </mergeCells>
  <phoneticPr fontId="52" type="noConversion"/>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&amp;L&amp;"Arial,Regular"&amp;10&amp;K09-024STATISTIK FINTECH LENDING INDONESIA&amp;R&amp;"Arial,Regular"&amp;10&amp;K08-020&amp;P</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A36"/>
  <sheetViews>
    <sheetView showGridLines="0" showWhiteSpace="0" zoomScaleNormal="100" workbookViewId="0">
      <pane xSplit="1" ySplit="3" topLeftCell="Q4" activePane="bottomRight" state="frozen"/>
      <selection activeCell="B4" sqref="B4"/>
      <selection pane="topRight" activeCell="B4" sqref="B4"/>
      <selection pane="bottomLeft" activeCell="B4" sqref="B4"/>
      <selection pane="bottomRight" activeCell="AB5" sqref="AB5"/>
    </sheetView>
  </sheetViews>
  <sheetFormatPr defaultColWidth="9.1796875" defaultRowHeight="14.5" x14ac:dyDescent="0.35"/>
  <cols>
    <col min="1" max="1" width="37.453125" style="47" customWidth="1"/>
    <col min="2" max="2" width="11.1796875" style="44" customWidth="1"/>
    <col min="3" max="3" width="10.1796875" style="44" customWidth="1"/>
    <col min="4" max="4" width="12.453125" style="44" customWidth="1"/>
    <col min="5" max="5" width="10.1796875" style="44" bestFit="1" customWidth="1"/>
    <col min="6" max="6" width="12" style="44" customWidth="1"/>
    <col min="7" max="7" width="11.453125" style="44" customWidth="1"/>
    <col min="8" max="8" width="12.1796875" style="44" customWidth="1"/>
    <col min="9" max="9" width="11.453125" style="44" customWidth="1"/>
    <col min="10" max="10" width="11.36328125" style="44" customWidth="1"/>
    <col min="11" max="11" width="11.1796875" style="44" customWidth="1"/>
    <col min="12" max="12" width="11.1796875" style="44" bestFit="1" customWidth="1"/>
    <col min="13" max="13" width="10.1796875" style="44" bestFit="1" customWidth="1"/>
    <col min="14" max="14" width="11.1796875" style="44" bestFit="1" customWidth="1"/>
    <col min="15" max="15" width="9.453125" style="44" bestFit="1" customWidth="1"/>
    <col min="16" max="16" width="11.26953125" style="44" customWidth="1"/>
    <col min="17" max="17" width="10.90625" style="44" customWidth="1"/>
    <col min="18" max="18" width="11.36328125" style="44" customWidth="1"/>
    <col min="19" max="19" width="10.08984375" style="44" bestFit="1" customWidth="1"/>
    <col min="20" max="20" width="11.1796875" style="44" bestFit="1" customWidth="1"/>
    <col min="21" max="21" width="10.453125" style="44" customWidth="1"/>
    <col min="22" max="22" width="11.7265625" style="44" customWidth="1"/>
    <col min="23" max="23" width="11.26953125" style="44" customWidth="1"/>
    <col min="24" max="24" width="9.90625" style="44" bestFit="1" customWidth="1"/>
    <col min="25" max="25" width="9.1796875" style="44"/>
    <col min="26" max="26" width="11.1796875" style="44" bestFit="1" customWidth="1"/>
    <col min="27" max="16384" width="9.1796875" style="44"/>
  </cols>
  <sheetData>
    <row r="1" spans="1:27" ht="29.15" customHeight="1" x14ac:dyDescent="0.35">
      <c r="A1" s="273" t="s">
        <v>117</v>
      </c>
      <c r="B1" s="274"/>
      <c r="C1" s="274"/>
      <c r="D1" s="274"/>
      <c r="E1" s="274"/>
      <c r="F1" s="274"/>
      <c r="G1" s="274"/>
      <c r="H1" s="274"/>
      <c r="I1" s="274"/>
      <c r="J1" s="274"/>
      <c r="K1" s="274"/>
      <c r="L1" s="274"/>
      <c r="M1" s="274"/>
      <c r="N1" s="274"/>
      <c r="O1" s="274"/>
      <c r="P1" s="274"/>
      <c r="Q1" s="274"/>
      <c r="R1" s="274"/>
      <c r="S1" s="274"/>
      <c r="T1" s="274"/>
      <c r="U1" s="274"/>
      <c r="V1" s="274"/>
      <c r="W1" s="274"/>
      <c r="X1" s="274"/>
      <c r="Y1" s="274"/>
      <c r="Z1" s="274"/>
      <c r="AA1" s="274"/>
    </row>
    <row r="2" spans="1:27" x14ac:dyDescent="0.35">
      <c r="A2" s="232" t="s">
        <v>76</v>
      </c>
      <c r="B2" s="275">
        <v>45231</v>
      </c>
      <c r="C2" s="277"/>
      <c r="D2" s="275">
        <v>45261</v>
      </c>
      <c r="E2" s="277"/>
      <c r="F2" s="275">
        <v>45292</v>
      </c>
      <c r="G2" s="277"/>
      <c r="H2" s="275">
        <v>45323</v>
      </c>
      <c r="I2" s="277"/>
      <c r="J2" s="275">
        <v>45352</v>
      </c>
      <c r="K2" s="277"/>
      <c r="L2" s="275">
        <v>45383</v>
      </c>
      <c r="M2" s="277"/>
      <c r="N2" s="275">
        <v>45413</v>
      </c>
      <c r="O2" s="277"/>
      <c r="P2" s="275">
        <v>45444</v>
      </c>
      <c r="Q2" s="277"/>
      <c r="R2" s="275">
        <v>45474</v>
      </c>
      <c r="S2" s="277"/>
      <c r="T2" s="275">
        <v>45505</v>
      </c>
      <c r="U2" s="277"/>
      <c r="V2" s="275">
        <v>45536</v>
      </c>
      <c r="W2" s="277"/>
      <c r="X2" s="275">
        <v>45566</v>
      </c>
      <c r="Y2" s="277"/>
      <c r="Z2" s="275">
        <v>45597</v>
      </c>
      <c r="AA2" s="277"/>
    </row>
    <row r="3" spans="1:27" ht="45" x14ac:dyDescent="0.35">
      <c r="A3" s="233"/>
      <c r="B3" s="156" t="s">
        <v>142</v>
      </c>
      <c r="C3" s="39" t="s">
        <v>74</v>
      </c>
      <c r="D3" s="156" t="s">
        <v>142</v>
      </c>
      <c r="E3" s="39" t="s">
        <v>74</v>
      </c>
      <c r="F3" s="156" t="s">
        <v>142</v>
      </c>
      <c r="G3" s="39" t="s">
        <v>74</v>
      </c>
      <c r="H3" s="156" t="s">
        <v>142</v>
      </c>
      <c r="I3" s="39" t="s">
        <v>74</v>
      </c>
      <c r="J3" s="156" t="s">
        <v>142</v>
      </c>
      <c r="K3" s="39" t="s">
        <v>74</v>
      </c>
      <c r="L3" s="156" t="s">
        <v>142</v>
      </c>
      <c r="M3" s="39" t="s">
        <v>74</v>
      </c>
      <c r="N3" s="156" t="s">
        <v>142</v>
      </c>
      <c r="O3" s="39" t="s">
        <v>74</v>
      </c>
      <c r="P3" s="156" t="s">
        <v>142</v>
      </c>
      <c r="Q3" s="39" t="s">
        <v>74</v>
      </c>
      <c r="R3" s="156" t="s">
        <v>142</v>
      </c>
      <c r="S3" s="39" t="s">
        <v>74</v>
      </c>
      <c r="T3" s="156" t="s">
        <v>142</v>
      </c>
      <c r="U3" s="39" t="s">
        <v>74</v>
      </c>
      <c r="V3" s="156" t="s">
        <v>142</v>
      </c>
      <c r="W3" s="39" t="s">
        <v>74</v>
      </c>
      <c r="X3" s="156" t="s">
        <v>142</v>
      </c>
      <c r="Y3" s="39" t="s">
        <v>74</v>
      </c>
      <c r="Z3" s="156" t="s">
        <v>142</v>
      </c>
      <c r="AA3" s="39" t="s">
        <v>74</v>
      </c>
    </row>
    <row r="4" spans="1:27" s="45" customFormat="1" x14ac:dyDescent="0.35">
      <c r="A4" s="25" t="s">
        <v>73</v>
      </c>
      <c r="B4" s="180">
        <v>18296367</v>
      </c>
      <c r="C4" s="180">
        <v>59381.729739517003</v>
      </c>
      <c r="D4" s="180">
        <v>18070113</v>
      </c>
      <c r="E4" s="180">
        <v>59644.480512310001</v>
      </c>
      <c r="F4" s="212">
        <v>16571906</v>
      </c>
      <c r="G4" s="140">
        <v>60416.940540393</v>
      </c>
      <c r="H4" s="78">
        <v>16693483</v>
      </c>
      <c r="I4" s="73">
        <v>61097.631517929003</v>
      </c>
      <c r="J4" s="78">
        <v>16824620</v>
      </c>
      <c r="K4" s="73">
        <v>62166.430403724</v>
      </c>
      <c r="L4" s="78">
        <v>16959528</v>
      </c>
      <c r="M4" s="140">
        <v>62739.288430843</v>
      </c>
      <c r="N4" s="212">
        <v>17749681</v>
      </c>
      <c r="O4" s="140">
        <v>64556.157500515998</v>
      </c>
      <c r="P4" s="212">
        <v>18215713</v>
      </c>
      <c r="Q4" s="140">
        <v>66788.531809704</v>
      </c>
      <c r="R4" s="212">
        <v>19098058</v>
      </c>
      <c r="S4" s="140">
        <v>69393.360004985007</v>
      </c>
      <c r="T4" s="212">
        <v>20102445</v>
      </c>
      <c r="U4" s="212">
        <v>72033.441030895992</v>
      </c>
      <c r="V4" s="212">
        <v>20907351</v>
      </c>
      <c r="W4" s="140">
        <v>74484.239729669003</v>
      </c>
      <c r="X4" s="212">
        <v>21401861</v>
      </c>
      <c r="Y4" s="140">
        <v>75019.479116667004</v>
      </c>
      <c r="Z4" s="212">
        <v>21983517</v>
      </c>
      <c r="AA4" s="140">
        <v>75604.120890710998</v>
      </c>
    </row>
    <row r="5" spans="1:27" s="45" customFormat="1" x14ac:dyDescent="0.35">
      <c r="A5" s="25" t="s">
        <v>72</v>
      </c>
      <c r="B5" s="78">
        <v>18290671</v>
      </c>
      <c r="C5" s="73">
        <v>53551.318190787999</v>
      </c>
      <c r="D5" s="78">
        <v>18064434</v>
      </c>
      <c r="E5" s="78">
        <v>53805.879412107999</v>
      </c>
      <c r="F5" s="78">
        <v>16565442</v>
      </c>
      <c r="G5" s="73">
        <v>54714.470720076999</v>
      </c>
      <c r="H5" s="78">
        <v>16686915</v>
      </c>
      <c r="I5" s="73">
        <v>55506.183004645005</v>
      </c>
      <c r="J5" s="78">
        <v>16818621</v>
      </c>
      <c r="K5" s="73">
        <v>56532.318979759002</v>
      </c>
      <c r="L5" s="212">
        <v>16953767</v>
      </c>
      <c r="M5" s="140">
        <v>57188.876800863</v>
      </c>
      <c r="N5" s="212">
        <v>17744141</v>
      </c>
      <c r="O5" s="140">
        <v>59175.456519715</v>
      </c>
      <c r="P5" s="212">
        <v>18210410</v>
      </c>
      <c r="Q5" s="140">
        <v>61223.683090988998</v>
      </c>
      <c r="R5" s="212">
        <v>18999537</v>
      </c>
      <c r="S5" s="140">
        <v>63484.868013644002</v>
      </c>
      <c r="T5" s="212">
        <v>19981452</v>
      </c>
      <c r="U5" s="140">
        <v>66061.643830141998</v>
      </c>
      <c r="V5" s="212">
        <v>20770748</v>
      </c>
      <c r="W5" s="140">
        <v>68384.411613428005</v>
      </c>
      <c r="X5" s="212">
        <v>21254345</v>
      </c>
      <c r="Y5" s="140">
        <v>68967.331517997998</v>
      </c>
      <c r="Z5" s="212">
        <v>21978136</v>
      </c>
      <c r="AA5" s="140">
        <v>70565.803745843994</v>
      </c>
    </row>
    <row r="6" spans="1:27" x14ac:dyDescent="0.35">
      <c r="A6" s="235" t="s">
        <v>201</v>
      </c>
      <c r="B6" s="79">
        <v>5206876</v>
      </c>
      <c r="C6" s="79">
        <v>17479.199963816001</v>
      </c>
      <c r="D6" s="79">
        <v>5068669</v>
      </c>
      <c r="E6" s="79">
        <v>16922.255567269</v>
      </c>
      <c r="F6" s="79">
        <v>3746414</v>
      </c>
      <c r="G6" s="72">
        <v>16557.855440498999</v>
      </c>
      <c r="H6" s="79">
        <v>4576649</v>
      </c>
      <c r="I6" s="72">
        <v>17617.658077035001</v>
      </c>
      <c r="J6" s="79">
        <v>3471249</v>
      </c>
      <c r="K6" s="72">
        <v>17054.005100234001</v>
      </c>
      <c r="L6" s="79">
        <v>3680300</v>
      </c>
      <c r="M6" s="72">
        <v>17425.643236135998</v>
      </c>
      <c r="N6" s="165">
        <v>3530989</v>
      </c>
      <c r="O6" s="165">
        <v>16698.420759797998</v>
      </c>
      <c r="P6" s="165">
        <v>3393973</v>
      </c>
      <c r="Q6" s="147">
        <v>16687.133143407998</v>
      </c>
      <c r="R6" s="165">
        <v>2799227</v>
      </c>
      <c r="S6" s="147">
        <v>15141.958299886999</v>
      </c>
      <c r="T6" s="165">
        <v>2841298</v>
      </c>
      <c r="U6" s="147">
        <v>15272.300599193</v>
      </c>
      <c r="V6" s="165">
        <v>2919237</v>
      </c>
      <c r="W6" s="147">
        <v>14837.656509679</v>
      </c>
      <c r="X6" s="165">
        <v>1988343</v>
      </c>
      <c r="Y6" s="147">
        <v>13392.349783783</v>
      </c>
      <c r="Z6" s="165">
        <v>3711327</v>
      </c>
      <c r="AA6" s="147">
        <v>20274.134744406001</v>
      </c>
    </row>
    <row r="7" spans="1:27" x14ac:dyDescent="0.35">
      <c r="A7" s="235" t="s">
        <v>202</v>
      </c>
      <c r="B7" s="79">
        <v>13083795</v>
      </c>
      <c r="C7" s="79">
        <v>36072.118226972001</v>
      </c>
      <c r="D7" s="79">
        <v>12995765</v>
      </c>
      <c r="E7" s="79">
        <v>36883.623844839</v>
      </c>
      <c r="F7" s="79">
        <v>12819028</v>
      </c>
      <c r="G7" s="72">
        <v>38156.615279578</v>
      </c>
      <c r="H7" s="79">
        <v>12110266</v>
      </c>
      <c r="I7" s="72">
        <v>37888.52492761</v>
      </c>
      <c r="J7" s="79">
        <v>13347372</v>
      </c>
      <c r="K7" s="72">
        <v>39478.313879524998</v>
      </c>
      <c r="L7" s="79">
        <v>13273467</v>
      </c>
      <c r="M7" s="72">
        <v>39763.233564727001</v>
      </c>
      <c r="N7" s="165">
        <v>14213152</v>
      </c>
      <c r="O7" s="165">
        <v>42477.035759917002</v>
      </c>
      <c r="P7" s="165">
        <v>14816437</v>
      </c>
      <c r="Q7" s="147">
        <v>44536.549947580999</v>
      </c>
      <c r="R7" s="165">
        <v>16200310</v>
      </c>
      <c r="S7" s="147">
        <v>48342.909713756999</v>
      </c>
      <c r="T7" s="165">
        <v>17140154</v>
      </c>
      <c r="U7" s="147">
        <v>50789.343230949002</v>
      </c>
      <c r="V7" s="165">
        <v>17851511</v>
      </c>
      <c r="W7" s="147">
        <v>53546.755103748997</v>
      </c>
      <c r="X7" s="165">
        <v>19266002</v>
      </c>
      <c r="Y7" s="147">
        <v>55574.981734214998</v>
      </c>
      <c r="Z7" s="165">
        <v>18266809</v>
      </c>
      <c r="AA7" s="147">
        <v>50291.669001438</v>
      </c>
    </row>
    <row r="8" spans="1:27" s="45" customFormat="1" x14ac:dyDescent="0.35">
      <c r="A8" s="25" t="s">
        <v>65</v>
      </c>
      <c r="B8" s="78">
        <v>5696</v>
      </c>
      <c r="C8" s="78">
        <v>5830.4115487290001</v>
      </c>
      <c r="D8" s="78">
        <v>5679</v>
      </c>
      <c r="E8" s="78">
        <v>5838.6011002020005</v>
      </c>
      <c r="F8" s="78">
        <v>6464</v>
      </c>
      <c r="G8" s="73">
        <v>5702.4698203159996</v>
      </c>
      <c r="H8" s="78">
        <v>6568</v>
      </c>
      <c r="I8" s="73">
        <v>5591.448513284</v>
      </c>
      <c r="J8" s="78">
        <v>5999</v>
      </c>
      <c r="K8" s="73">
        <v>5634.1114239649996</v>
      </c>
      <c r="L8" s="78">
        <v>5761</v>
      </c>
      <c r="M8" s="73">
        <v>5550.4116299799998</v>
      </c>
      <c r="N8" s="212">
        <v>5540</v>
      </c>
      <c r="O8" s="140">
        <v>5380.7009808009998</v>
      </c>
      <c r="P8" s="212">
        <v>5303</v>
      </c>
      <c r="Q8" s="140">
        <v>5564.8487187150004</v>
      </c>
      <c r="R8" s="212">
        <v>98521</v>
      </c>
      <c r="S8" s="140">
        <v>5908.4919913410004</v>
      </c>
      <c r="T8" s="212">
        <v>120993</v>
      </c>
      <c r="U8" s="140">
        <v>5971.7972007540002</v>
      </c>
      <c r="V8" s="212">
        <v>136603</v>
      </c>
      <c r="W8" s="140">
        <v>6099.8281162410003</v>
      </c>
      <c r="X8" s="212">
        <v>147516</v>
      </c>
      <c r="Y8" s="140">
        <v>6052.1475986690002</v>
      </c>
      <c r="Z8" s="212">
        <v>5381</v>
      </c>
      <c r="AA8" s="140">
        <v>5038.317144867</v>
      </c>
    </row>
    <row r="9" spans="1:27" x14ac:dyDescent="0.35">
      <c r="A9" s="235" t="s">
        <v>201</v>
      </c>
      <c r="B9" s="79">
        <v>3529</v>
      </c>
      <c r="C9" s="79">
        <v>3937.5106781250001</v>
      </c>
      <c r="D9" s="79">
        <v>3556</v>
      </c>
      <c r="E9" s="79">
        <v>3948.4983858549999</v>
      </c>
      <c r="F9" s="79">
        <v>3871</v>
      </c>
      <c r="G9" s="72">
        <v>3772.6257311519998</v>
      </c>
      <c r="H9" s="79">
        <v>3977</v>
      </c>
      <c r="I9" s="72">
        <v>3635.7139374990002</v>
      </c>
      <c r="J9" s="79">
        <v>3374</v>
      </c>
      <c r="K9" s="72">
        <v>3575.636356088</v>
      </c>
      <c r="L9" s="79">
        <v>3392</v>
      </c>
      <c r="M9" s="72">
        <v>3541.3996306479999</v>
      </c>
      <c r="N9" s="165">
        <v>3996</v>
      </c>
      <c r="O9" s="147">
        <v>3649.698376246</v>
      </c>
      <c r="P9" s="165">
        <v>3733</v>
      </c>
      <c r="Q9" s="147">
        <v>3835.3960920200002</v>
      </c>
      <c r="R9" s="165">
        <v>97944</v>
      </c>
      <c r="S9" s="147">
        <v>4949.1026928660003</v>
      </c>
      <c r="T9" s="165">
        <v>120427</v>
      </c>
      <c r="U9" s="147">
        <v>4978.718272913</v>
      </c>
      <c r="V9" s="165">
        <v>136020</v>
      </c>
      <c r="W9" s="147">
        <v>5089.1869351539999</v>
      </c>
      <c r="X9" s="165">
        <v>147092</v>
      </c>
      <c r="Y9" s="147">
        <v>5235.3730607309999</v>
      </c>
      <c r="Z9" s="165">
        <v>4913</v>
      </c>
      <c r="AA9" s="147">
        <v>4287.3176442169997</v>
      </c>
    </row>
    <row r="10" spans="1:27" x14ac:dyDescent="0.35">
      <c r="A10" s="235" t="s">
        <v>202</v>
      </c>
      <c r="B10" s="79">
        <v>2167</v>
      </c>
      <c r="C10" s="79">
        <v>1892.9008706039999</v>
      </c>
      <c r="D10" s="79">
        <v>2123</v>
      </c>
      <c r="E10" s="79">
        <v>1890.1027143470001</v>
      </c>
      <c r="F10" s="79">
        <v>2593</v>
      </c>
      <c r="G10" s="72">
        <v>1929.844089164</v>
      </c>
      <c r="H10" s="79">
        <v>2591</v>
      </c>
      <c r="I10" s="72">
        <v>1955.7345757850001</v>
      </c>
      <c r="J10" s="79">
        <v>2625</v>
      </c>
      <c r="K10" s="72">
        <v>2058.4750678770001</v>
      </c>
      <c r="L10" s="79">
        <v>2369</v>
      </c>
      <c r="M10" s="72">
        <v>2009.011999332</v>
      </c>
      <c r="N10" s="165">
        <v>1544</v>
      </c>
      <c r="O10" s="147">
        <v>1731.0026045550001</v>
      </c>
      <c r="P10" s="165">
        <v>1570</v>
      </c>
      <c r="Q10" s="147">
        <v>1729.4526266949999</v>
      </c>
      <c r="R10" s="165">
        <v>577</v>
      </c>
      <c r="S10" s="147">
        <v>959.38929847500003</v>
      </c>
      <c r="T10" s="165">
        <v>566</v>
      </c>
      <c r="U10" s="147">
        <v>993.078927841</v>
      </c>
      <c r="V10" s="165">
        <v>583</v>
      </c>
      <c r="W10" s="147">
        <v>1010.6411810869999</v>
      </c>
      <c r="X10" s="165">
        <v>424</v>
      </c>
      <c r="Y10" s="147">
        <v>816.77453793799998</v>
      </c>
      <c r="Z10" s="165">
        <v>468</v>
      </c>
      <c r="AA10" s="147">
        <v>750.99950064999996</v>
      </c>
    </row>
    <row r="11" spans="1:27" x14ac:dyDescent="0.35">
      <c r="A11" s="43"/>
      <c r="B11" s="79"/>
      <c r="C11" s="79"/>
      <c r="D11" s="79"/>
      <c r="E11" s="79"/>
      <c r="F11" s="79"/>
      <c r="G11" s="72"/>
      <c r="H11" s="79"/>
      <c r="I11" s="72"/>
      <c r="J11" s="79"/>
      <c r="K11" s="72"/>
      <c r="L11" s="79"/>
      <c r="M11" s="72"/>
      <c r="N11" s="165"/>
      <c r="O11" s="147"/>
      <c r="P11" s="165"/>
      <c r="Q11" s="147"/>
      <c r="R11" s="65"/>
      <c r="S11" s="65"/>
      <c r="T11" s="65"/>
      <c r="U11" s="65"/>
      <c r="V11" s="65"/>
      <c r="W11" s="65"/>
      <c r="X11" s="165"/>
      <c r="Y11" s="147"/>
      <c r="Z11" s="65"/>
      <c r="AA11" s="65"/>
    </row>
    <row r="12" spans="1:27" x14ac:dyDescent="0.35">
      <c r="A12" s="25" t="s">
        <v>430</v>
      </c>
      <c r="B12" s="79"/>
      <c r="C12" s="79"/>
      <c r="D12" s="79"/>
      <c r="E12" s="79"/>
      <c r="F12" s="79"/>
      <c r="G12" s="72"/>
      <c r="H12" s="79"/>
      <c r="I12" s="72"/>
      <c r="J12" s="79"/>
      <c r="K12" s="72"/>
      <c r="L12" s="79"/>
      <c r="M12" s="72"/>
      <c r="N12" s="165"/>
      <c r="O12" s="147"/>
      <c r="P12" s="165"/>
      <c r="Q12" s="147"/>
      <c r="R12" s="212">
        <f>R13+R14</f>
        <v>15083208</v>
      </c>
      <c r="S12" s="140">
        <f>S13+S14</f>
        <v>59497.925943185001</v>
      </c>
      <c r="T12" s="212">
        <f>T13+T14</f>
        <v>15802627</v>
      </c>
      <c r="U12" s="140">
        <f>U13+U14</f>
        <v>62356.704218148996</v>
      </c>
      <c r="V12" s="140">
        <f t="shared" ref="V12:AA12" si="0">V13+V14</f>
        <v>16220713</v>
      </c>
      <c r="W12" s="140">
        <f t="shared" si="0"/>
        <v>63782.558674350003</v>
      </c>
      <c r="X12" s="212">
        <f t="shared" si="0"/>
        <v>16431348</v>
      </c>
      <c r="Y12" s="140">
        <f t="shared" si="0"/>
        <v>64066.889504243998</v>
      </c>
      <c r="Z12" s="212">
        <f t="shared" si="0"/>
        <v>16711853</v>
      </c>
      <c r="AA12" s="140">
        <f t="shared" si="0"/>
        <v>63860.220045475144</v>
      </c>
    </row>
    <row r="13" spans="1:27" x14ac:dyDescent="0.35">
      <c r="A13" s="13" t="s">
        <v>72</v>
      </c>
      <c r="B13" s="79"/>
      <c r="C13" s="79"/>
      <c r="D13" s="79"/>
      <c r="E13" s="79"/>
      <c r="F13" s="79"/>
      <c r="G13" s="72"/>
      <c r="H13" s="79"/>
      <c r="I13" s="72"/>
      <c r="J13" s="79"/>
      <c r="K13" s="72"/>
      <c r="L13" s="79"/>
      <c r="M13" s="72"/>
      <c r="N13" s="165"/>
      <c r="O13" s="147"/>
      <c r="P13" s="165"/>
      <c r="Q13" s="147"/>
      <c r="R13" s="165">
        <v>15080082</v>
      </c>
      <c r="S13" s="147">
        <v>54583.581601445003</v>
      </c>
      <c r="T13" s="165">
        <v>15799378</v>
      </c>
      <c r="U13" s="147">
        <v>57280.455987863999</v>
      </c>
      <c r="V13" s="165">
        <v>16216416</v>
      </c>
      <c r="W13" s="147">
        <v>58630.844336797003</v>
      </c>
      <c r="X13" s="165">
        <v>16427088</v>
      </c>
      <c r="Y13" s="147">
        <v>59002.321711436998</v>
      </c>
      <c r="Z13" s="165">
        <v>16708844</v>
      </c>
      <c r="AA13" s="147">
        <v>60321.779626960997</v>
      </c>
    </row>
    <row r="14" spans="1:27" x14ac:dyDescent="0.35">
      <c r="A14" s="13" t="s">
        <v>65</v>
      </c>
      <c r="B14" s="79"/>
      <c r="C14" s="79"/>
      <c r="D14" s="79"/>
      <c r="E14" s="79"/>
      <c r="F14" s="79"/>
      <c r="G14" s="72"/>
      <c r="H14" s="79"/>
      <c r="I14" s="72"/>
      <c r="J14" s="79"/>
      <c r="K14" s="72"/>
      <c r="L14" s="79"/>
      <c r="M14" s="72"/>
      <c r="N14" s="165"/>
      <c r="O14" s="147"/>
      <c r="P14" s="165"/>
      <c r="Q14" s="147"/>
      <c r="R14" s="165">
        <v>3126</v>
      </c>
      <c r="S14" s="147">
        <v>4914.3443417400003</v>
      </c>
      <c r="T14" s="165">
        <v>3249</v>
      </c>
      <c r="U14" s="147">
        <v>5076.2482302850003</v>
      </c>
      <c r="V14" s="165">
        <v>4297</v>
      </c>
      <c r="W14" s="147">
        <v>5151.7143375530004</v>
      </c>
      <c r="X14" s="165">
        <v>4260</v>
      </c>
      <c r="Y14" s="147">
        <v>5064.5677928069999</v>
      </c>
      <c r="Z14" s="165">
        <v>3009</v>
      </c>
      <c r="AA14" s="147">
        <v>3538.4404185141498</v>
      </c>
    </row>
    <row r="15" spans="1:27" x14ac:dyDescent="0.35">
      <c r="A15" s="43"/>
      <c r="B15" s="181"/>
      <c r="C15" s="65"/>
      <c r="D15" s="65"/>
      <c r="E15" s="65"/>
      <c r="F15" s="79"/>
      <c r="G15" s="79"/>
      <c r="H15" s="79"/>
      <c r="I15" s="72"/>
      <c r="J15" s="65"/>
      <c r="K15" s="65"/>
      <c r="L15" s="79"/>
      <c r="M15" s="72"/>
      <c r="N15" s="229"/>
      <c r="O15" s="229"/>
      <c r="P15" s="165"/>
      <c r="Q15" s="147"/>
      <c r="R15" s="65"/>
      <c r="S15" s="65"/>
      <c r="T15" s="65"/>
      <c r="U15" s="65"/>
      <c r="V15" s="65"/>
      <c r="W15" s="238"/>
      <c r="X15" s="165"/>
      <c r="Y15" s="147"/>
      <c r="Z15" s="65"/>
      <c r="AA15" s="65"/>
    </row>
    <row r="16" spans="1:27" s="45" customFormat="1" x14ac:dyDescent="0.35">
      <c r="A16" s="25" t="s">
        <v>431</v>
      </c>
      <c r="B16" s="78">
        <v>15527726</v>
      </c>
      <c r="C16" s="73">
        <v>52987.667477868999</v>
      </c>
      <c r="D16" s="78">
        <f>D17+D18</f>
        <v>15326823</v>
      </c>
      <c r="E16" s="73">
        <f>E17+E18</f>
        <v>53091.460040072001</v>
      </c>
      <c r="F16" s="78">
        <v>14047921</v>
      </c>
      <c r="G16" s="73">
        <v>54070.978507031999</v>
      </c>
      <c r="H16" s="78">
        <v>14247864</v>
      </c>
      <c r="I16" s="73">
        <v>54984.962171231004</v>
      </c>
      <c r="J16" s="78">
        <v>14438474</v>
      </c>
      <c r="K16" s="73">
        <v>55981.357469193004</v>
      </c>
      <c r="L16" s="78">
        <v>14713348</v>
      </c>
      <c r="M16" s="78">
        <v>56731.562333915004</v>
      </c>
      <c r="N16" s="212">
        <v>15494933</v>
      </c>
      <c r="O16" s="140">
        <v>58526.988063410005</v>
      </c>
      <c r="P16" s="212">
        <v>15945348</v>
      </c>
      <c r="Q16" s="140">
        <v>60893.304338117996</v>
      </c>
      <c r="R16" s="212">
        <f>R17+R18</f>
        <v>1796309</v>
      </c>
      <c r="S16" s="140">
        <f>S17+S18</f>
        <v>4519.6691980539999</v>
      </c>
      <c r="T16" s="212">
        <v>1814406</v>
      </c>
      <c r="U16" s="140">
        <v>3977.4757341740001</v>
      </c>
      <c r="V16" s="212">
        <f>V17+V18</f>
        <v>2104812</v>
      </c>
      <c r="W16" s="140">
        <f>W17+W18</f>
        <v>4666.7261280920002</v>
      </c>
      <c r="X16" s="212">
        <f t="shared" ref="X16:AA16" si="1">X17+X18</f>
        <v>2074424</v>
      </c>
      <c r="Y16" s="140">
        <f t="shared" si="1"/>
        <v>4308.212343876</v>
      </c>
      <c r="Z16" s="212">
        <f t="shared" si="1"/>
        <v>2205722</v>
      </c>
      <c r="AA16" s="140">
        <f t="shared" si="1"/>
        <v>4825.9901346070001</v>
      </c>
    </row>
    <row r="17" spans="1:27" x14ac:dyDescent="0.35">
      <c r="A17" s="13" t="s">
        <v>72</v>
      </c>
      <c r="B17" s="79">
        <v>15522837</v>
      </c>
      <c r="C17" s="72">
        <v>47883.255896178998</v>
      </c>
      <c r="D17" s="79">
        <v>15321974</v>
      </c>
      <c r="E17" s="72">
        <v>48032.972060065003</v>
      </c>
      <c r="F17" s="79">
        <v>14042228</v>
      </c>
      <c r="G17" s="72">
        <v>49143.741491277993</v>
      </c>
      <c r="H17" s="79">
        <v>14242081</v>
      </c>
      <c r="I17" s="72">
        <v>50094.704740321002</v>
      </c>
      <c r="J17" s="79">
        <v>14433269</v>
      </c>
      <c r="K17" s="72">
        <v>51084.598854139003</v>
      </c>
      <c r="L17" s="79">
        <v>14708417</v>
      </c>
      <c r="M17" s="72">
        <v>51950.165091415001</v>
      </c>
      <c r="N17" s="165">
        <v>15490693</v>
      </c>
      <c r="O17" s="147">
        <v>53929.759621413003</v>
      </c>
      <c r="P17" s="165">
        <v>15941411</v>
      </c>
      <c r="Q17" s="147">
        <v>56116.731722992998</v>
      </c>
      <c r="R17" s="165">
        <v>1796092</v>
      </c>
      <c r="S17" s="147">
        <v>4352.1708541649996</v>
      </c>
      <c r="T17" s="165">
        <v>1814254</v>
      </c>
      <c r="U17" s="147">
        <v>3870.6447944480001</v>
      </c>
      <c r="V17" s="165">
        <v>2104548</v>
      </c>
      <c r="W17" s="147">
        <v>4510.4672009209999</v>
      </c>
      <c r="X17" s="165">
        <v>2074166</v>
      </c>
      <c r="Y17" s="147">
        <v>4076.43853941</v>
      </c>
      <c r="Z17" s="165">
        <v>2205255</v>
      </c>
      <c r="AA17" s="147">
        <v>4409.9650459189997</v>
      </c>
    </row>
    <row r="18" spans="1:27" x14ac:dyDescent="0.35">
      <c r="A18" s="13" t="s">
        <v>65</v>
      </c>
      <c r="B18" s="79">
        <v>4889</v>
      </c>
      <c r="C18" s="72">
        <v>5104.4115816900003</v>
      </c>
      <c r="D18" s="79">
        <v>4849</v>
      </c>
      <c r="E18" s="72">
        <v>5058.4879800070003</v>
      </c>
      <c r="F18" s="79">
        <v>5693</v>
      </c>
      <c r="G18" s="72">
        <v>4927.2370157539999</v>
      </c>
      <c r="H18" s="79">
        <v>5783</v>
      </c>
      <c r="I18" s="72">
        <v>4890.25743091</v>
      </c>
      <c r="J18" s="79">
        <v>5205</v>
      </c>
      <c r="K18" s="72">
        <v>4896.7586150540001</v>
      </c>
      <c r="L18" s="79">
        <v>4931</v>
      </c>
      <c r="M18" s="72">
        <v>4781.3972425000002</v>
      </c>
      <c r="N18" s="165">
        <v>4240</v>
      </c>
      <c r="O18" s="147">
        <v>4597.2284419970001</v>
      </c>
      <c r="P18" s="165">
        <v>3937</v>
      </c>
      <c r="Q18" s="147">
        <v>4776.5726151250001</v>
      </c>
      <c r="R18" s="165">
        <v>217</v>
      </c>
      <c r="S18" s="147">
        <v>167.49834388900001</v>
      </c>
      <c r="T18" s="165">
        <v>152</v>
      </c>
      <c r="U18" s="147">
        <v>106.830939726</v>
      </c>
      <c r="V18" s="165">
        <v>264</v>
      </c>
      <c r="W18" s="147">
        <v>156.25892717100001</v>
      </c>
      <c r="X18" s="165">
        <v>258</v>
      </c>
      <c r="Y18" s="147">
        <v>231.773804466</v>
      </c>
      <c r="Z18" s="165">
        <v>467</v>
      </c>
      <c r="AA18" s="147">
        <v>416.02508868799998</v>
      </c>
    </row>
    <row r="19" spans="1:27" x14ac:dyDescent="0.35">
      <c r="A19" s="43"/>
      <c r="B19" s="79"/>
      <c r="C19" s="72"/>
      <c r="D19" s="79"/>
      <c r="E19" s="236"/>
      <c r="F19" s="79"/>
      <c r="G19" s="72"/>
      <c r="H19" s="79"/>
      <c r="I19" s="72"/>
      <c r="J19" s="79"/>
      <c r="K19" s="72"/>
      <c r="L19" s="79"/>
      <c r="M19" s="72"/>
      <c r="N19" s="165"/>
      <c r="O19" s="147"/>
      <c r="P19" s="165"/>
      <c r="Q19" s="147"/>
      <c r="R19" s="65"/>
      <c r="S19" s="65"/>
      <c r="T19" s="65"/>
      <c r="U19" s="65"/>
      <c r="V19" s="65"/>
      <c r="W19" s="65"/>
      <c r="X19" s="165"/>
      <c r="Y19" s="147"/>
      <c r="Z19" s="212"/>
      <c r="AA19" s="245"/>
    </row>
    <row r="20" spans="1:27" x14ac:dyDescent="0.35">
      <c r="A20" s="25" t="s">
        <v>432</v>
      </c>
      <c r="B20" s="79"/>
      <c r="C20" s="72"/>
      <c r="D20" s="79"/>
      <c r="E20" s="236"/>
      <c r="F20" s="79"/>
      <c r="G20" s="72"/>
      <c r="H20" s="79"/>
      <c r="I20" s="72"/>
      <c r="J20" s="79"/>
      <c r="K20" s="72"/>
      <c r="L20" s="79"/>
      <c r="M20" s="72"/>
      <c r="N20" s="165"/>
      <c r="O20" s="147"/>
      <c r="P20" s="165"/>
      <c r="Q20" s="147"/>
      <c r="R20" s="212">
        <f>R21+R22</f>
        <v>957958</v>
      </c>
      <c r="S20" s="140">
        <f>S21+S22</f>
        <v>1906.5850968110001</v>
      </c>
      <c r="T20" s="212">
        <v>1111105</v>
      </c>
      <c r="U20" s="140">
        <v>2193.5463141099999</v>
      </c>
      <c r="V20" s="212">
        <f>V21+V22</f>
        <v>1193933</v>
      </c>
      <c r="W20" s="140">
        <f>W21+W22</f>
        <v>2437.6386967209996</v>
      </c>
      <c r="X20" s="212">
        <f t="shared" ref="X20:AA20" si="2">X21+X22</f>
        <v>1401409</v>
      </c>
      <c r="Y20" s="140">
        <f t="shared" si="2"/>
        <v>2855.9265484339999</v>
      </c>
      <c r="Z20" s="212">
        <f t="shared" si="2"/>
        <v>1374412</v>
      </c>
      <c r="AA20" s="140">
        <f t="shared" si="2"/>
        <v>2606.9488870340001</v>
      </c>
    </row>
    <row r="21" spans="1:27" x14ac:dyDescent="0.35">
      <c r="A21" s="13" t="s">
        <v>72</v>
      </c>
      <c r="B21" s="79"/>
      <c r="C21" s="72"/>
      <c r="D21" s="79"/>
      <c r="E21" s="236"/>
      <c r="F21" s="79"/>
      <c r="G21" s="72"/>
      <c r="H21" s="79"/>
      <c r="I21" s="72"/>
      <c r="J21" s="79"/>
      <c r="K21" s="72"/>
      <c r="L21" s="79"/>
      <c r="M21" s="72"/>
      <c r="N21" s="165"/>
      <c r="O21" s="147"/>
      <c r="P21" s="165"/>
      <c r="Q21" s="147"/>
      <c r="R21" s="165">
        <v>957882</v>
      </c>
      <c r="S21" s="147">
        <v>1835.607575471</v>
      </c>
      <c r="T21" s="165">
        <v>1111040</v>
      </c>
      <c r="U21" s="147">
        <v>2146.7019884619999</v>
      </c>
      <c r="V21" s="165">
        <v>1193834</v>
      </c>
      <c r="W21" s="147">
        <v>2350.2515408559998</v>
      </c>
      <c r="X21" s="165">
        <v>1401253</v>
      </c>
      <c r="Y21" s="147">
        <v>2747.00891761</v>
      </c>
      <c r="Z21" s="165">
        <v>1374274</v>
      </c>
      <c r="AA21" s="147">
        <v>2492.8160955210001</v>
      </c>
    </row>
    <row r="22" spans="1:27" x14ac:dyDescent="0.35">
      <c r="A22" s="13" t="s">
        <v>65</v>
      </c>
      <c r="B22" s="79"/>
      <c r="C22" s="72"/>
      <c r="D22" s="79"/>
      <c r="E22" s="236"/>
      <c r="F22" s="79"/>
      <c r="G22" s="72"/>
      <c r="H22" s="79"/>
      <c r="I22" s="72"/>
      <c r="J22" s="79"/>
      <c r="K22" s="72"/>
      <c r="L22" s="79"/>
      <c r="M22" s="72"/>
      <c r="N22" s="165"/>
      <c r="O22" s="147"/>
      <c r="P22" s="165"/>
      <c r="Q22" s="147"/>
      <c r="R22" s="165">
        <v>76</v>
      </c>
      <c r="S22" s="147">
        <v>70.977521339999996</v>
      </c>
      <c r="T22" s="165">
        <v>65</v>
      </c>
      <c r="U22" s="147">
        <v>46.844325648000002</v>
      </c>
      <c r="V22" s="165">
        <v>99</v>
      </c>
      <c r="W22" s="147">
        <v>87.387155864999997</v>
      </c>
      <c r="X22" s="165">
        <v>156</v>
      </c>
      <c r="Y22" s="147">
        <v>108.917630824</v>
      </c>
      <c r="Z22" s="165">
        <v>138</v>
      </c>
      <c r="AA22" s="147">
        <v>114.132791513</v>
      </c>
    </row>
    <row r="23" spans="1:27" x14ac:dyDescent="0.35">
      <c r="A23" s="43"/>
      <c r="B23" s="73"/>
      <c r="C23" s="65"/>
      <c r="D23" s="65"/>
      <c r="E23" s="199"/>
      <c r="F23" s="79"/>
      <c r="G23" s="79"/>
      <c r="H23" s="79"/>
      <c r="I23" s="72"/>
      <c r="J23" s="65"/>
      <c r="K23" s="65"/>
      <c r="L23" s="79"/>
      <c r="M23" s="72"/>
      <c r="N23" s="165"/>
      <c r="O23" s="147"/>
      <c r="P23" s="165"/>
      <c r="Q23" s="147"/>
      <c r="R23" s="65"/>
      <c r="S23" s="65"/>
      <c r="T23" s="65"/>
      <c r="U23" s="65"/>
      <c r="V23" s="65"/>
      <c r="W23" s="65"/>
      <c r="X23" s="165"/>
      <c r="Y23" s="147"/>
      <c r="Z23" s="65"/>
      <c r="AA23" s="65"/>
    </row>
    <row r="24" spans="1:27" s="45" customFormat="1" x14ac:dyDescent="0.35">
      <c r="A24" s="25" t="s">
        <v>433</v>
      </c>
      <c r="B24" s="78">
        <v>2323451</v>
      </c>
      <c r="C24" s="73">
        <v>4728.2707394480003</v>
      </c>
      <c r="D24" s="78">
        <v>2270390</v>
      </c>
      <c r="E24" s="73">
        <v>4805.1940916149997</v>
      </c>
      <c r="F24" s="78">
        <v>2042092</v>
      </c>
      <c r="G24" s="73">
        <v>4562.3767128529998</v>
      </c>
      <c r="H24" s="78">
        <v>1950755</v>
      </c>
      <c r="I24" s="73">
        <v>4312.6898588599997</v>
      </c>
      <c r="J24" s="78">
        <v>1863049</v>
      </c>
      <c r="K24" s="73">
        <v>4356.3160190620001</v>
      </c>
      <c r="L24" s="78">
        <v>1734703</v>
      </c>
      <c r="M24" s="78">
        <v>4255.3528695090008</v>
      </c>
      <c r="N24" s="212">
        <v>1710255</v>
      </c>
      <c r="O24" s="140">
        <v>4148.1799915499996</v>
      </c>
      <c r="P24" s="212">
        <v>1739178</v>
      </c>
      <c r="Q24" s="140">
        <v>4034.2872709660001</v>
      </c>
      <c r="R24" s="212">
        <f>R25+R26</f>
        <v>739739</v>
      </c>
      <c r="S24" s="140">
        <f>S25+S26</f>
        <v>1610.4555439809999</v>
      </c>
      <c r="T24" s="212">
        <v>861012</v>
      </c>
      <c r="U24" s="140">
        <v>1743.2645658619999</v>
      </c>
      <c r="V24" s="212">
        <f>V25+V26</f>
        <v>907954</v>
      </c>
      <c r="W24" s="140">
        <f>W25+W26</f>
        <v>1828.332156447</v>
      </c>
      <c r="X24" s="212">
        <f t="shared" ref="X24:AA24" si="3">X25+X26</f>
        <v>1009914</v>
      </c>
      <c r="Y24" s="140">
        <f t="shared" si="3"/>
        <v>2077.7503130380001</v>
      </c>
      <c r="Z24" s="212">
        <f t="shared" si="3"/>
        <v>1152938</v>
      </c>
      <c r="AA24" s="140">
        <f t="shared" si="3"/>
        <v>2275.079757343</v>
      </c>
    </row>
    <row r="25" spans="1:27" x14ac:dyDescent="0.35">
      <c r="A25" s="13" t="s">
        <v>72</v>
      </c>
      <c r="B25" s="79">
        <v>2323181</v>
      </c>
      <c r="C25" s="72">
        <v>4552.5429790819999</v>
      </c>
      <c r="D25" s="79">
        <v>2270121</v>
      </c>
      <c r="E25" s="72">
        <v>4592.9234211499997</v>
      </c>
      <c r="F25" s="79">
        <v>2041898</v>
      </c>
      <c r="G25" s="72">
        <v>4369.8615977259997</v>
      </c>
      <c r="H25" s="79">
        <v>1950556</v>
      </c>
      <c r="I25" s="72">
        <v>4196.5823460659994</v>
      </c>
      <c r="J25" s="79">
        <v>1862866</v>
      </c>
      <c r="K25" s="72">
        <v>4230.9754250850001</v>
      </c>
      <c r="L25" s="79">
        <v>1734497</v>
      </c>
      <c r="M25" s="72">
        <v>4100.4428422110004</v>
      </c>
      <c r="N25" s="165">
        <v>1710097</v>
      </c>
      <c r="O25" s="147">
        <v>4019.808696525</v>
      </c>
      <c r="P25" s="165">
        <v>1739009</v>
      </c>
      <c r="Q25" s="147">
        <v>3875.9984253560001</v>
      </c>
      <c r="R25" s="165">
        <v>739666</v>
      </c>
      <c r="S25" s="147">
        <v>1552.194826745</v>
      </c>
      <c r="T25" s="165">
        <v>860954</v>
      </c>
      <c r="U25" s="147">
        <v>1692.2126203289999</v>
      </c>
      <c r="V25" s="165">
        <v>907890</v>
      </c>
      <c r="W25" s="147">
        <v>1786.9316558549999</v>
      </c>
      <c r="X25" s="165">
        <v>1009830</v>
      </c>
      <c r="Y25" s="147">
        <v>2005.1001596450001</v>
      </c>
      <c r="Z25" s="165">
        <v>1152824</v>
      </c>
      <c r="AA25" s="147">
        <v>2177.6346845110002</v>
      </c>
    </row>
    <row r="26" spans="1:27" x14ac:dyDescent="0.35">
      <c r="A26" s="13" t="s">
        <v>65</v>
      </c>
      <c r="B26" s="79">
        <v>270</v>
      </c>
      <c r="C26" s="72">
        <v>175.72776036600001</v>
      </c>
      <c r="D26" s="79">
        <v>269</v>
      </c>
      <c r="E26" s="72">
        <v>212.27067046499999</v>
      </c>
      <c r="F26" s="79">
        <v>194</v>
      </c>
      <c r="G26" s="72">
        <v>192.515115127</v>
      </c>
      <c r="H26" s="79">
        <v>199</v>
      </c>
      <c r="I26" s="72">
        <v>116.107512794</v>
      </c>
      <c r="J26" s="79">
        <v>183</v>
      </c>
      <c r="K26" s="72">
        <v>125.340593977</v>
      </c>
      <c r="L26" s="79">
        <v>206</v>
      </c>
      <c r="M26" s="72">
        <v>154.91002729799999</v>
      </c>
      <c r="N26" s="165">
        <v>158</v>
      </c>
      <c r="O26" s="147">
        <v>128.37129502499999</v>
      </c>
      <c r="P26" s="165">
        <v>169</v>
      </c>
      <c r="Q26" s="147">
        <v>158.28884561000001</v>
      </c>
      <c r="R26" s="165">
        <v>73</v>
      </c>
      <c r="S26" s="147">
        <v>58.260717235999998</v>
      </c>
      <c r="T26" s="165">
        <v>58</v>
      </c>
      <c r="U26" s="147">
        <v>51.051945533000001</v>
      </c>
      <c r="V26" s="165">
        <v>64</v>
      </c>
      <c r="W26" s="147">
        <v>41.400500592</v>
      </c>
      <c r="X26" s="165">
        <v>84</v>
      </c>
      <c r="Y26" s="147">
        <v>72.650153392999997</v>
      </c>
      <c r="Z26" s="165">
        <v>114</v>
      </c>
      <c r="AA26" s="147">
        <v>97.445072831999994</v>
      </c>
    </row>
    <row r="27" spans="1:27" x14ac:dyDescent="0.35">
      <c r="A27" s="43"/>
      <c r="B27" s="73"/>
      <c r="C27" s="65"/>
      <c r="D27" s="65"/>
      <c r="E27" s="65"/>
      <c r="F27" s="79"/>
      <c r="G27" s="79"/>
      <c r="H27" s="79"/>
      <c r="I27" s="72"/>
      <c r="J27" s="65"/>
      <c r="K27" s="65"/>
      <c r="L27" s="79"/>
      <c r="M27" s="72"/>
      <c r="N27" s="165"/>
      <c r="O27" s="147"/>
      <c r="P27" s="165"/>
      <c r="Q27" s="147"/>
      <c r="R27" s="65"/>
      <c r="S27" s="65"/>
      <c r="T27" s="65"/>
      <c r="U27" s="65"/>
      <c r="V27" s="65"/>
      <c r="W27" s="65"/>
      <c r="X27" s="165"/>
      <c r="Y27" s="147"/>
      <c r="Z27" s="65"/>
      <c r="AA27" s="65"/>
    </row>
    <row r="28" spans="1:27" s="45" customFormat="1" x14ac:dyDescent="0.35">
      <c r="A28" s="25" t="s">
        <v>70</v>
      </c>
      <c r="B28" s="78">
        <v>445190</v>
      </c>
      <c r="C28" s="73">
        <v>1665.7915221999999</v>
      </c>
      <c r="D28" s="78">
        <v>472900</v>
      </c>
      <c r="E28" s="73">
        <v>1747.826380623</v>
      </c>
      <c r="F28" s="78">
        <v>481893</v>
      </c>
      <c r="G28" s="73">
        <v>1783.585320508</v>
      </c>
      <c r="H28" s="78">
        <v>494864</v>
      </c>
      <c r="I28" s="73">
        <v>1799.9794878380001</v>
      </c>
      <c r="J28" s="78">
        <v>523097</v>
      </c>
      <c r="K28" s="73">
        <v>1828.756915469</v>
      </c>
      <c r="L28" s="78">
        <v>511477</v>
      </c>
      <c r="M28" s="78">
        <v>1752.3732274189999</v>
      </c>
      <c r="N28" s="212">
        <v>544493</v>
      </c>
      <c r="O28" s="140">
        <v>1880.989445556</v>
      </c>
      <c r="P28" s="212">
        <v>531187</v>
      </c>
      <c r="Q28" s="140">
        <v>1860.94020062</v>
      </c>
      <c r="R28" s="212">
        <f>R29+R30</f>
        <v>475702</v>
      </c>
      <c r="S28" s="140">
        <f>S29+S30</f>
        <v>1755.0595965110001</v>
      </c>
      <c r="T28" s="212">
        <v>466916</v>
      </c>
      <c r="U28" s="140">
        <v>1705.497213011</v>
      </c>
      <c r="V28" s="140">
        <f>V29+V30</f>
        <v>478908</v>
      </c>
      <c r="W28" s="140">
        <f>W29+W30</f>
        <v>1766.7133401450001</v>
      </c>
      <c r="X28" s="212">
        <f t="shared" ref="X28:AA28" si="4">X29+X30</f>
        <v>484837</v>
      </c>
      <c r="Y28" s="140">
        <f t="shared" si="4"/>
        <v>1776.9421918799999</v>
      </c>
      <c r="Z28" s="212">
        <f t="shared" si="4"/>
        <v>539990</v>
      </c>
      <c r="AA28" s="140">
        <f t="shared" si="4"/>
        <v>1904.7812652849998</v>
      </c>
    </row>
    <row r="29" spans="1:27" x14ac:dyDescent="0.35">
      <c r="A29" s="13" t="s">
        <v>72</v>
      </c>
      <c r="B29" s="79">
        <v>444768</v>
      </c>
      <c r="C29" s="72">
        <v>1240.199259704</v>
      </c>
      <c r="D29" s="79">
        <v>472460</v>
      </c>
      <c r="E29" s="72">
        <v>1304.1409825999999</v>
      </c>
      <c r="F29" s="79">
        <v>481440</v>
      </c>
      <c r="G29" s="72">
        <v>1330.5597302460001</v>
      </c>
      <c r="H29" s="79">
        <v>494412</v>
      </c>
      <c r="I29" s="72">
        <v>1354.41543342</v>
      </c>
      <c r="J29" s="79">
        <v>522619</v>
      </c>
      <c r="K29" s="72">
        <v>1371.8437061919999</v>
      </c>
      <c r="L29" s="79">
        <v>510998</v>
      </c>
      <c r="M29" s="72">
        <v>1301.8309824569999</v>
      </c>
      <c r="N29" s="79">
        <v>543477</v>
      </c>
      <c r="O29" s="72">
        <v>1372.463278233</v>
      </c>
      <c r="P29" s="165">
        <v>530092</v>
      </c>
      <c r="Q29" s="147">
        <v>1333.1635233540001</v>
      </c>
      <c r="R29" s="165">
        <v>474630</v>
      </c>
      <c r="S29" s="147">
        <v>1222.1753020579999</v>
      </c>
      <c r="T29" s="165">
        <v>465846</v>
      </c>
      <c r="U29" s="147">
        <v>1176.760180409</v>
      </c>
      <c r="V29" s="165">
        <v>477717</v>
      </c>
      <c r="W29" s="147">
        <v>1183.9979025130001</v>
      </c>
      <c r="X29" s="165">
        <v>483653</v>
      </c>
      <c r="Y29" s="147">
        <v>1207.8798074189999</v>
      </c>
      <c r="Z29" s="165">
        <v>538790</v>
      </c>
      <c r="AA29" s="147">
        <v>1304.4587824499999</v>
      </c>
    </row>
    <row r="30" spans="1:27" x14ac:dyDescent="0.35">
      <c r="A30" s="13" t="s">
        <v>65</v>
      </c>
      <c r="B30" s="79">
        <v>422</v>
      </c>
      <c r="C30" s="72">
        <v>425.59226249599999</v>
      </c>
      <c r="D30" s="79">
        <v>440</v>
      </c>
      <c r="E30" s="72">
        <v>443.685398023</v>
      </c>
      <c r="F30" s="79">
        <v>453</v>
      </c>
      <c r="G30" s="72">
        <v>453.02559026199998</v>
      </c>
      <c r="H30" s="79">
        <v>452</v>
      </c>
      <c r="I30" s="72">
        <v>445.56405441800001</v>
      </c>
      <c r="J30" s="79">
        <v>478</v>
      </c>
      <c r="K30" s="72">
        <v>456.91320927700002</v>
      </c>
      <c r="L30" s="79">
        <v>479</v>
      </c>
      <c r="M30" s="72">
        <v>450.54224496199998</v>
      </c>
      <c r="N30" s="79">
        <v>1016</v>
      </c>
      <c r="O30" s="72">
        <v>508.52616732299998</v>
      </c>
      <c r="P30" s="165">
        <v>1095</v>
      </c>
      <c r="Q30" s="147">
        <v>527.77667726599998</v>
      </c>
      <c r="R30" s="165">
        <v>1072</v>
      </c>
      <c r="S30" s="147">
        <v>532.88429445300005</v>
      </c>
      <c r="T30" s="165">
        <v>1070</v>
      </c>
      <c r="U30" s="147">
        <v>528.737032602</v>
      </c>
      <c r="V30" s="165">
        <v>1191</v>
      </c>
      <c r="W30" s="147">
        <v>582.71543763199998</v>
      </c>
      <c r="X30" s="165">
        <v>1184</v>
      </c>
      <c r="Y30" s="147">
        <v>569.06238446099997</v>
      </c>
      <c r="Z30" s="165">
        <v>1200</v>
      </c>
      <c r="AA30" s="147">
        <v>600.32248283499996</v>
      </c>
    </row>
    <row r="31" spans="1:27" x14ac:dyDescent="0.35">
      <c r="A31" s="8"/>
      <c r="B31" s="65"/>
      <c r="C31" s="65"/>
      <c r="D31" s="65"/>
      <c r="E31" s="65"/>
      <c r="F31" s="79"/>
      <c r="G31" s="79"/>
      <c r="H31" s="79"/>
      <c r="I31" s="72"/>
      <c r="J31" s="65"/>
      <c r="K31" s="65"/>
      <c r="L31" s="65"/>
      <c r="M31" s="65"/>
      <c r="N31" s="79"/>
      <c r="O31" s="72"/>
      <c r="P31" s="165"/>
      <c r="Q31" s="147"/>
      <c r="R31" s="65"/>
      <c r="S31" s="65"/>
      <c r="T31" s="65"/>
      <c r="U31" s="65"/>
      <c r="V31" s="65"/>
      <c r="W31" s="65"/>
      <c r="X31" s="165"/>
      <c r="Y31" s="147"/>
      <c r="Z31" s="65"/>
      <c r="AA31" s="65"/>
    </row>
    <row r="32" spans="1:27" ht="23.15" customHeight="1" x14ac:dyDescent="0.35">
      <c r="A32" s="269"/>
      <c r="B32" s="270"/>
      <c r="C32" s="270"/>
      <c r="D32" s="270"/>
      <c r="E32" s="270"/>
      <c r="F32" s="270"/>
      <c r="G32" s="270"/>
      <c r="H32" s="270"/>
      <c r="I32" s="270"/>
      <c r="J32" s="270"/>
      <c r="K32" s="270"/>
      <c r="L32" s="270"/>
      <c r="M32" s="270"/>
      <c r="N32" s="270"/>
      <c r="O32" s="270"/>
      <c r="P32" s="270"/>
      <c r="Q32" s="270"/>
      <c r="R32" s="270"/>
      <c r="S32" s="270"/>
      <c r="T32" s="270"/>
      <c r="U32" s="270"/>
      <c r="V32" s="270"/>
      <c r="W32" s="270"/>
      <c r="X32" s="270"/>
      <c r="Y32" s="270"/>
      <c r="Z32" s="270"/>
      <c r="AA32" s="270"/>
    </row>
    <row r="33" spans="1:1" x14ac:dyDescent="0.35">
      <c r="A33" s="202" t="s">
        <v>423</v>
      </c>
    </row>
    <row r="34" spans="1:1" x14ac:dyDescent="0.35">
      <c r="A34" s="89" t="s">
        <v>424</v>
      </c>
    </row>
    <row r="35" spans="1:1" x14ac:dyDescent="0.35">
      <c r="A35" s="89" t="s">
        <v>427</v>
      </c>
    </row>
    <row r="36" spans="1:1" x14ac:dyDescent="0.35">
      <c r="A36" s="89" t="s">
        <v>434</v>
      </c>
    </row>
  </sheetData>
  <mergeCells count="15">
    <mergeCell ref="Z2:AA2"/>
    <mergeCell ref="A1:AA1"/>
    <mergeCell ref="A32:AA32"/>
    <mergeCell ref="X2:Y2"/>
    <mergeCell ref="V2:W2"/>
    <mergeCell ref="T2:U2"/>
    <mergeCell ref="R2:S2"/>
    <mergeCell ref="P2:Q2"/>
    <mergeCell ref="N2:O2"/>
    <mergeCell ref="L2:M2"/>
    <mergeCell ref="J2:K2"/>
    <mergeCell ref="B2:C2"/>
    <mergeCell ref="H2:I2"/>
    <mergeCell ref="F2:G2"/>
    <mergeCell ref="D2:E2"/>
  </mergeCells>
  <phoneticPr fontId="52" type="noConversion"/>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&amp;L&amp;"Arial,Regular"&amp;10&amp;K09-024STATISTIK FINTECH LENDING INDONESIA&amp;R&amp;"Arial,Regular"&amp;10&amp;K08-020&amp;P</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B62"/>
  <sheetViews>
    <sheetView showGridLines="0" zoomScaleNormal="100" workbookViewId="0">
      <pane xSplit="2" ySplit="3" topLeftCell="Q4" activePane="bottomRight" state="frozen"/>
      <selection activeCell="B4" sqref="B4"/>
      <selection pane="topRight" activeCell="B4" sqref="B4"/>
      <selection pane="bottomLeft" activeCell="B4" sqref="B4"/>
      <selection pane="bottomRight" activeCell="AD7" sqref="AD7"/>
    </sheetView>
  </sheetViews>
  <sheetFormatPr defaultColWidth="9.1796875" defaultRowHeight="14" x14ac:dyDescent="0.3"/>
  <cols>
    <col min="1" max="1" width="2.54296875" style="85" bestFit="1" customWidth="1"/>
    <col min="2" max="2" width="35.453125" style="84" bestFit="1" customWidth="1"/>
    <col min="3" max="3" width="11.26953125" style="80" bestFit="1" customWidth="1"/>
    <col min="4" max="4" width="10.7265625" style="80" customWidth="1"/>
    <col min="5" max="5" width="11.54296875" style="80" customWidth="1"/>
    <col min="6" max="6" width="11.26953125" style="80" customWidth="1"/>
    <col min="7" max="7" width="12.26953125" style="80" customWidth="1"/>
    <col min="8" max="9" width="12.1796875" style="80" customWidth="1"/>
    <col min="10" max="10" width="11.81640625" style="80" customWidth="1"/>
    <col min="11" max="11" width="11.7265625" style="80" customWidth="1"/>
    <col min="12" max="12" width="10.6328125" style="80" bestFit="1" customWidth="1"/>
    <col min="13" max="13" width="11.7265625" style="80" bestFit="1" customWidth="1"/>
    <col min="14" max="14" width="9.90625" style="80" bestFit="1" customWidth="1"/>
    <col min="15" max="15" width="10.90625" style="80" bestFit="1" customWidth="1"/>
    <col min="16" max="16" width="9.1796875" style="80"/>
    <col min="17" max="17" width="9.453125" style="80" customWidth="1"/>
    <col min="18" max="18" width="9.1796875" style="80"/>
    <col min="19" max="19" width="10.1796875" style="80" customWidth="1"/>
    <col min="20" max="20" width="9.453125" style="80" customWidth="1"/>
    <col min="21" max="21" width="11.90625" style="80" bestFit="1" customWidth="1"/>
    <col min="22" max="22" width="10.08984375" style="80" customWidth="1"/>
    <col min="23" max="23" width="9.36328125" style="80" customWidth="1"/>
    <col min="24" max="24" width="9.1796875" style="240"/>
    <col min="25" max="25" width="11.08984375" style="80" customWidth="1"/>
    <col min="26" max="26" width="9.1796875" style="80"/>
    <col min="27" max="27" width="11.90625" style="80" bestFit="1" customWidth="1"/>
    <col min="28" max="16384" width="9.1796875" style="80"/>
  </cols>
  <sheetData>
    <row r="1" spans="1:28" ht="29.15" customHeight="1" x14ac:dyDescent="0.3">
      <c r="A1" s="273" t="s">
        <v>118</v>
      </c>
      <c r="B1" s="274"/>
      <c r="C1" s="274"/>
      <c r="D1" s="274"/>
      <c r="E1" s="274"/>
      <c r="F1" s="274"/>
      <c r="G1" s="274"/>
      <c r="H1" s="274"/>
      <c r="I1" s="274"/>
      <c r="J1" s="274"/>
      <c r="K1" s="274"/>
      <c r="L1" s="274"/>
      <c r="M1" s="274"/>
      <c r="N1" s="274"/>
      <c r="O1" s="274"/>
      <c r="P1" s="274"/>
      <c r="Q1" s="274"/>
      <c r="R1" s="274"/>
      <c r="S1" s="274"/>
      <c r="T1" s="274"/>
      <c r="U1" s="274"/>
      <c r="V1" s="274"/>
      <c r="W1" s="274"/>
      <c r="X1" s="274"/>
      <c r="Y1" s="274"/>
      <c r="Z1" s="274"/>
      <c r="AA1" s="274"/>
      <c r="AB1" s="274"/>
    </row>
    <row r="2" spans="1:28" x14ac:dyDescent="0.3">
      <c r="A2" s="280" t="s">
        <v>75</v>
      </c>
      <c r="B2" s="281"/>
      <c r="C2" s="275">
        <v>45231</v>
      </c>
      <c r="D2" s="277"/>
      <c r="E2" s="275">
        <v>45261</v>
      </c>
      <c r="F2" s="277"/>
      <c r="G2" s="275">
        <v>45292</v>
      </c>
      <c r="H2" s="277"/>
      <c r="I2" s="275">
        <v>45323</v>
      </c>
      <c r="J2" s="277"/>
      <c r="K2" s="275">
        <v>45352</v>
      </c>
      <c r="L2" s="277"/>
      <c r="M2" s="275">
        <v>45383</v>
      </c>
      <c r="N2" s="277"/>
      <c r="O2" s="275">
        <v>45413</v>
      </c>
      <c r="P2" s="277"/>
      <c r="Q2" s="275">
        <v>45444</v>
      </c>
      <c r="R2" s="277"/>
      <c r="S2" s="275">
        <v>45474</v>
      </c>
      <c r="T2" s="277"/>
      <c r="U2" s="275">
        <v>45505</v>
      </c>
      <c r="V2" s="277"/>
      <c r="W2" s="275">
        <v>45536</v>
      </c>
      <c r="X2" s="277"/>
      <c r="Y2" s="275">
        <v>45566</v>
      </c>
      <c r="Z2" s="277"/>
      <c r="AA2" s="275">
        <v>45597</v>
      </c>
      <c r="AB2" s="277"/>
    </row>
    <row r="3" spans="1:28" ht="45" x14ac:dyDescent="0.3">
      <c r="A3" s="278"/>
      <c r="B3" s="279"/>
      <c r="C3" s="39" t="s">
        <v>142</v>
      </c>
      <c r="D3" s="63" t="s">
        <v>74</v>
      </c>
      <c r="E3" s="39" t="s">
        <v>142</v>
      </c>
      <c r="F3" s="63" t="s">
        <v>74</v>
      </c>
      <c r="G3" s="39" t="s">
        <v>142</v>
      </c>
      <c r="H3" s="63" t="s">
        <v>74</v>
      </c>
      <c r="I3" s="39" t="s">
        <v>142</v>
      </c>
      <c r="J3" s="63" t="s">
        <v>74</v>
      </c>
      <c r="K3" s="39" t="s">
        <v>142</v>
      </c>
      <c r="L3" s="63" t="s">
        <v>74</v>
      </c>
      <c r="M3" s="39" t="s">
        <v>142</v>
      </c>
      <c r="N3" s="63" t="s">
        <v>74</v>
      </c>
      <c r="O3" s="39" t="s">
        <v>142</v>
      </c>
      <c r="P3" s="63" t="s">
        <v>74</v>
      </c>
      <c r="Q3" s="39" t="s">
        <v>142</v>
      </c>
      <c r="R3" s="63" t="s">
        <v>74</v>
      </c>
      <c r="S3" s="39" t="s">
        <v>142</v>
      </c>
      <c r="T3" s="63" t="s">
        <v>74</v>
      </c>
      <c r="U3" s="39" t="s">
        <v>142</v>
      </c>
      <c r="V3" s="63" t="s">
        <v>74</v>
      </c>
      <c r="W3" s="39" t="s">
        <v>142</v>
      </c>
      <c r="X3" s="239" t="s">
        <v>74</v>
      </c>
      <c r="Y3" s="39" t="s">
        <v>142</v>
      </c>
      <c r="Z3" s="239" t="s">
        <v>74</v>
      </c>
      <c r="AA3" s="39" t="s">
        <v>142</v>
      </c>
      <c r="AB3" s="239" t="s">
        <v>74</v>
      </c>
    </row>
    <row r="4" spans="1:28" s="82" customFormat="1" x14ac:dyDescent="0.3">
      <c r="A4" s="81"/>
      <c r="B4" s="49" t="s">
        <v>71</v>
      </c>
      <c r="C4" s="182">
        <v>18290786</v>
      </c>
      <c r="D4" s="182">
        <v>53675.998134965004</v>
      </c>
      <c r="E4" s="182">
        <v>18064555</v>
      </c>
      <c r="F4" s="200">
        <v>53930.036463815006</v>
      </c>
      <c r="G4" s="182">
        <v>16565566</v>
      </c>
      <c r="H4" s="208">
        <v>54844.162819249999</v>
      </c>
      <c r="I4" s="220">
        <v>16687049</v>
      </c>
      <c r="J4" s="186">
        <v>55645.702519807004</v>
      </c>
      <c r="K4" s="220">
        <v>16818754</v>
      </c>
      <c r="L4" s="186">
        <v>56687.417985416003</v>
      </c>
      <c r="M4" s="185">
        <v>16953912</v>
      </c>
      <c r="N4" s="186">
        <v>57352.438916083003</v>
      </c>
      <c r="O4" s="185">
        <v>17744267</v>
      </c>
      <c r="P4" s="186">
        <v>59322.031596171</v>
      </c>
      <c r="Q4" s="185">
        <f>Q5+Q6</f>
        <v>18210512</v>
      </c>
      <c r="R4" s="186">
        <f t="shared" ref="R4:T4" si="0">R5+R6</f>
        <v>61325.893671703001</v>
      </c>
      <c r="S4" s="185">
        <f t="shared" si="0"/>
        <v>19048352</v>
      </c>
      <c r="T4" s="186">
        <f t="shared" si="0"/>
        <v>63545.730159883999</v>
      </c>
      <c r="U4" s="185">
        <f>U5+U6</f>
        <v>20051472</v>
      </c>
      <c r="V4" s="186">
        <f>V5+V6</f>
        <v>66166.775571512</v>
      </c>
      <c r="W4" s="185">
        <v>20900405</v>
      </c>
      <c r="X4" s="186">
        <v>68462.492636941999</v>
      </c>
      <c r="Y4" s="185">
        <v>21395990</v>
      </c>
      <c r="Z4" s="186">
        <v>73115.185600765006</v>
      </c>
      <c r="AA4" s="185">
        <v>21979987</v>
      </c>
      <c r="AB4" s="186">
        <v>70706.654235361988</v>
      </c>
    </row>
    <row r="5" spans="1:28" x14ac:dyDescent="0.3">
      <c r="A5" s="67"/>
      <c r="B5" s="50" t="s">
        <v>63</v>
      </c>
      <c r="C5" s="183">
        <v>9048589</v>
      </c>
      <c r="D5" s="164">
        <v>24164.436779160002</v>
      </c>
      <c r="E5" s="183">
        <v>8924560</v>
      </c>
      <c r="F5" s="187">
        <v>24335.503433418002</v>
      </c>
      <c r="G5" s="183">
        <v>8166546</v>
      </c>
      <c r="H5" s="187">
        <v>24596.347799244999</v>
      </c>
      <c r="I5" s="183">
        <v>8134730</v>
      </c>
      <c r="J5" s="187">
        <v>24828.596595723</v>
      </c>
      <c r="K5" s="183">
        <v>8152034</v>
      </c>
      <c r="L5" s="187">
        <v>25102.108694664999</v>
      </c>
      <c r="M5" s="184">
        <f>M23+M41+M50</f>
        <v>8202038</v>
      </c>
      <c r="N5" s="187">
        <f>N23+N41+N50</f>
        <v>25785.550721628999</v>
      </c>
      <c r="O5" s="184">
        <v>8657309</v>
      </c>
      <c r="P5" s="187">
        <v>26671.855964137001</v>
      </c>
      <c r="Q5" s="184">
        <v>8991281</v>
      </c>
      <c r="R5" s="187">
        <v>27760.958427715999</v>
      </c>
      <c r="S5" s="184">
        <v>9373244</v>
      </c>
      <c r="T5" s="187">
        <v>28276.207116636</v>
      </c>
      <c r="U5" s="184">
        <v>9882934</v>
      </c>
      <c r="V5" s="187">
        <v>30160.867346771003</v>
      </c>
      <c r="W5" s="184">
        <v>10343347</v>
      </c>
      <c r="X5" s="187">
        <v>31231.949370794002</v>
      </c>
      <c r="Y5" s="184">
        <v>10614125</v>
      </c>
      <c r="Z5" s="187">
        <v>33787.131977294004</v>
      </c>
      <c r="AA5" s="184">
        <v>10885985</v>
      </c>
      <c r="AB5" s="187">
        <v>32286.705718849997</v>
      </c>
    </row>
    <row r="6" spans="1:28" x14ac:dyDescent="0.3">
      <c r="A6" s="67"/>
      <c r="B6" s="50" t="s">
        <v>64</v>
      </c>
      <c r="C6" s="183">
        <v>9242197</v>
      </c>
      <c r="D6" s="164">
        <v>29511.561355805003</v>
      </c>
      <c r="E6" s="183">
        <v>9139995</v>
      </c>
      <c r="F6" s="187">
        <v>29594.533030397</v>
      </c>
      <c r="G6" s="183">
        <v>8399020</v>
      </c>
      <c r="H6" s="187">
        <v>30247.815020005</v>
      </c>
      <c r="I6" s="183">
        <v>8552319</v>
      </c>
      <c r="J6" s="187">
        <v>30817.105924084</v>
      </c>
      <c r="K6" s="183">
        <v>8666720</v>
      </c>
      <c r="L6" s="187">
        <v>31585.309290751</v>
      </c>
      <c r="M6" s="184">
        <f>M24+M42+M51</f>
        <v>8751874</v>
      </c>
      <c r="N6" s="187">
        <f>N24+N42+N51</f>
        <v>31566.888194454001</v>
      </c>
      <c r="O6" s="184">
        <v>9086958</v>
      </c>
      <c r="P6" s="187">
        <v>32650.175632033999</v>
      </c>
      <c r="Q6" s="184">
        <v>9219231</v>
      </c>
      <c r="R6" s="187">
        <v>33564.935243986998</v>
      </c>
      <c r="S6" s="184">
        <v>9675108</v>
      </c>
      <c r="T6" s="187">
        <v>35269.523043248002</v>
      </c>
      <c r="U6" s="184">
        <v>10168538</v>
      </c>
      <c r="V6" s="187">
        <v>36005.908224740997</v>
      </c>
      <c r="W6" s="184">
        <v>10557058</v>
      </c>
      <c r="X6" s="187">
        <v>37230.543266148001</v>
      </c>
      <c r="Y6" s="184">
        <v>10781865</v>
      </c>
      <c r="Z6" s="187">
        <v>39328.053623471002</v>
      </c>
      <c r="AA6" s="184">
        <v>11094002</v>
      </c>
      <c r="AB6" s="187">
        <v>38419.948516511999</v>
      </c>
    </row>
    <row r="7" spans="1:28" x14ac:dyDescent="0.3">
      <c r="A7" s="67"/>
      <c r="B7" s="50"/>
      <c r="C7" s="164"/>
      <c r="D7" s="164"/>
      <c r="E7" s="76"/>
      <c r="F7" s="76"/>
      <c r="G7" s="183"/>
      <c r="H7" s="187"/>
      <c r="I7" s="183"/>
      <c r="J7" s="187"/>
      <c r="K7" s="183"/>
      <c r="L7" s="187"/>
      <c r="M7" s="184"/>
      <c r="N7" s="184"/>
      <c r="O7" s="184"/>
      <c r="P7" s="187"/>
      <c r="Q7" s="184"/>
      <c r="R7" s="187"/>
      <c r="S7" s="76"/>
      <c r="T7" s="76"/>
      <c r="U7" s="184">
        <v>0</v>
      </c>
      <c r="V7" s="187">
        <v>0</v>
      </c>
      <c r="W7" s="184">
        <v>0</v>
      </c>
      <c r="X7" s="187">
        <v>0</v>
      </c>
      <c r="Y7" s="184">
        <v>0</v>
      </c>
      <c r="Z7" s="187">
        <v>0</v>
      </c>
      <c r="AA7" s="184"/>
      <c r="AB7" s="187"/>
    </row>
    <row r="8" spans="1:28" x14ac:dyDescent="0.3">
      <c r="A8" s="43"/>
      <c r="B8" s="50" t="s">
        <v>66</v>
      </c>
      <c r="C8" s="183">
        <v>115365</v>
      </c>
      <c r="D8" s="164">
        <v>192.09738217901</v>
      </c>
      <c r="E8" s="183">
        <v>106932.01</v>
      </c>
      <c r="F8" s="187">
        <v>203.37025661199999</v>
      </c>
      <c r="G8" s="183">
        <v>97890</v>
      </c>
      <c r="H8" s="187">
        <v>203.69860667</v>
      </c>
      <c r="I8" s="183">
        <v>87790</v>
      </c>
      <c r="J8" s="187">
        <v>202.57169310200001</v>
      </c>
      <c r="K8" s="183">
        <v>90686</v>
      </c>
      <c r="L8" s="187">
        <v>211.42580862700001</v>
      </c>
      <c r="M8" s="184">
        <f t="shared" ref="M8:N11" si="1">M26+M44+M53</f>
        <v>94422</v>
      </c>
      <c r="N8" s="187">
        <f t="shared" si="1"/>
        <v>213.14981601592001</v>
      </c>
      <c r="O8" s="184">
        <v>114105</v>
      </c>
      <c r="P8" s="187">
        <v>240.32872679476998</v>
      </c>
      <c r="Q8" s="184">
        <v>116251</v>
      </c>
      <c r="R8" s="187">
        <v>244.12022808539001</v>
      </c>
      <c r="S8" s="184">
        <v>120799</v>
      </c>
      <c r="T8" s="187">
        <v>252.60315755299999</v>
      </c>
      <c r="U8" s="184">
        <v>166207</v>
      </c>
      <c r="V8" s="187">
        <v>1403.6883638070001</v>
      </c>
      <c r="W8" s="184">
        <v>156613</v>
      </c>
      <c r="X8" s="187">
        <v>1447.2119362610001</v>
      </c>
      <c r="Y8" s="184">
        <v>172537</v>
      </c>
      <c r="Z8" s="187">
        <v>335.65511636100001</v>
      </c>
      <c r="AA8" s="184">
        <v>183347</v>
      </c>
      <c r="AB8" s="187">
        <v>325.817210289</v>
      </c>
    </row>
    <row r="9" spans="1:28" x14ac:dyDescent="0.3">
      <c r="A9" s="43"/>
      <c r="B9" s="50" t="s">
        <v>67</v>
      </c>
      <c r="C9" s="183">
        <v>10634905</v>
      </c>
      <c r="D9" s="164">
        <v>29202.756914900059</v>
      </c>
      <c r="E9" s="183">
        <v>10360205</v>
      </c>
      <c r="F9" s="187">
        <v>29167.109146930001</v>
      </c>
      <c r="G9" s="183">
        <v>9753584</v>
      </c>
      <c r="H9" s="187">
        <v>29250.923263752</v>
      </c>
      <c r="I9" s="183">
        <v>9071381</v>
      </c>
      <c r="J9" s="187">
        <v>28523.780589030001</v>
      </c>
      <c r="K9" s="183">
        <v>9182605</v>
      </c>
      <c r="L9" s="187">
        <v>28809.187051361001</v>
      </c>
      <c r="M9" s="184">
        <f t="shared" si="1"/>
        <v>9345095</v>
      </c>
      <c r="N9" s="187">
        <f t="shared" si="1"/>
        <v>28862.590722680881</v>
      </c>
      <c r="O9" s="184">
        <v>9420732</v>
      </c>
      <c r="P9" s="187">
        <v>28608.81812266085</v>
      </c>
      <c r="Q9" s="184">
        <v>9933005</v>
      </c>
      <c r="R9" s="187">
        <v>30537.955003409468</v>
      </c>
      <c r="S9" s="184">
        <v>11268489</v>
      </c>
      <c r="T9" s="187">
        <v>32572.201703039002</v>
      </c>
      <c r="U9" s="184">
        <v>11865598</v>
      </c>
      <c r="V9" s="187">
        <v>33507.173207382002</v>
      </c>
      <c r="W9" s="184">
        <v>12395487</v>
      </c>
      <c r="X9" s="187">
        <v>34617.224589379999</v>
      </c>
      <c r="Y9" s="184">
        <v>12747789</v>
      </c>
      <c r="Z9" s="187">
        <v>37771.992895955002</v>
      </c>
      <c r="AA9" s="184">
        <v>13101353</v>
      </c>
      <c r="AB9" s="187">
        <v>36429.070950966001</v>
      </c>
    </row>
    <row r="10" spans="1:28" x14ac:dyDescent="0.3">
      <c r="A10" s="43"/>
      <c r="B10" s="50" t="s">
        <v>68</v>
      </c>
      <c r="C10" s="183">
        <v>6791902</v>
      </c>
      <c r="D10" s="164">
        <v>21923.81213816582</v>
      </c>
      <c r="E10" s="183">
        <v>6831248.6600000001</v>
      </c>
      <c r="F10" s="187">
        <v>22197.761052753998</v>
      </c>
      <c r="G10" s="183">
        <v>5981974</v>
      </c>
      <c r="H10" s="187">
        <v>22764.124256186002</v>
      </c>
      <c r="I10" s="183">
        <v>6342175</v>
      </c>
      <c r="J10" s="187">
        <v>23189.352894645002</v>
      </c>
      <c r="K10" s="183">
        <v>6397083</v>
      </c>
      <c r="L10" s="187">
        <v>23938.471291682999</v>
      </c>
      <c r="M10" s="184">
        <f t="shared" si="1"/>
        <v>6524469</v>
      </c>
      <c r="N10" s="187">
        <f t="shared" si="1"/>
        <v>24767.00581838375</v>
      </c>
      <c r="O10" s="184">
        <v>6977165</v>
      </c>
      <c r="P10" s="187">
        <v>25652.14376204821</v>
      </c>
      <c r="Q10" s="184">
        <v>7116736</v>
      </c>
      <c r="R10" s="187">
        <v>26768.944775903892</v>
      </c>
      <c r="S10" s="184">
        <v>6989931</v>
      </c>
      <c r="T10" s="187">
        <v>27928.052831271001</v>
      </c>
      <c r="U10" s="184">
        <v>7383303</v>
      </c>
      <c r="V10" s="187">
        <v>28429.607369676</v>
      </c>
      <c r="W10" s="184">
        <v>7653659</v>
      </c>
      <c r="X10" s="187">
        <v>29434.843658258997</v>
      </c>
      <c r="Y10" s="184">
        <v>7774600</v>
      </c>
      <c r="Z10" s="187">
        <v>32043.167170487002</v>
      </c>
      <c r="AA10" s="184">
        <v>7973733</v>
      </c>
      <c r="AB10" s="187">
        <v>30941.915813106996</v>
      </c>
    </row>
    <row r="11" spans="1:28" x14ac:dyDescent="0.3">
      <c r="A11" s="67"/>
      <c r="B11" s="50" t="s">
        <v>69</v>
      </c>
      <c r="C11" s="183">
        <v>748614</v>
      </c>
      <c r="D11" s="164">
        <v>2357.33169972011</v>
      </c>
      <c r="E11" s="183">
        <v>766169.33</v>
      </c>
      <c r="F11" s="187">
        <v>2361.7960075189999</v>
      </c>
      <c r="G11" s="183">
        <v>732118</v>
      </c>
      <c r="H11" s="187">
        <v>2625.4166926419998</v>
      </c>
      <c r="I11" s="183">
        <v>1185703</v>
      </c>
      <c r="J11" s="187">
        <v>3729.9973430300001</v>
      </c>
      <c r="K11" s="183">
        <v>1148380</v>
      </c>
      <c r="L11" s="187">
        <v>3728.333833745</v>
      </c>
      <c r="M11" s="184">
        <f t="shared" si="1"/>
        <v>989926</v>
      </c>
      <c r="N11" s="187">
        <f t="shared" si="1"/>
        <v>3509.6925590024498</v>
      </c>
      <c r="O11" s="184">
        <v>1232265</v>
      </c>
      <c r="P11" s="187">
        <v>4820.7409846671699</v>
      </c>
      <c r="Q11" s="184">
        <v>1044520</v>
      </c>
      <c r="R11" s="187">
        <v>3774.8736643042498</v>
      </c>
      <c r="S11" s="184">
        <v>645987</v>
      </c>
      <c r="T11" s="187">
        <v>2847.352993597</v>
      </c>
      <c r="U11" s="184">
        <v>681523</v>
      </c>
      <c r="V11" s="187">
        <v>2932.8414050169999</v>
      </c>
      <c r="W11" s="184">
        <v>694642</v>
      </c>
      <c r="X11" s="187">
        <v>2970.095307178</v>
      </c>
      <c r="Y11" s="184">
        <v>702007</v>
      </c>
      <c r="Z11" s="187">
        <v>3088.7497583180002</v>
      </c>
      <c r="AA11" s="184">
        <v>720159</v>
      </c>
      <c r="AB11" s="187">
        <v>3017.0762851009999</v>
      </c>
    </row>
    <row r="12" spans="1:28" x14ac:dyDescent="0.3">
      <c r="A12" s="67"/>
      <c r="B12" s="50"/>
      <c r="C12" s="183"/>
      <c r="D12" s="164"/>
      <c r="E12" s="183"/>
      <c r="F12" s="187"/>
      <c r="G12" s="183"/>
      <c r="H12" s="187"/>
      <c r="I12" s="183"/>
      <c r="J12" s="187"/>
      <c r="K12" s="183"/>
      <c r="L12" s="187"/>
      <c r="M12" s="184"/>
      <c r="N12" s="187"/>
      <c r="O12" s="184"/>
      <c r="P12" s="187"/>
      <c r="Q12" s="184"/>
      <c r="R12" s="187"/>
      <c r="S12" s="76"/>
      <c r="T12" s="76"/>
      <c r="U12" s="76"/>
      <c r="V12" s="76"/>
      <c r="W12" s="184"/>
      <c r="X12" s="184"/>
      <c r="Y12" s="76"/>
      <c r="Z12" s="187"/>
      <c r="AA12" s="184"/>
      <c r="AB12" s="187"/>
    </row>
    <row r="13" spans="1:28" x14ac:dyDescent="0.3">
      <c r="A13" s="67"/>
      <c r="B13" s="49" t="s">
        <v>422</v>
      </c>
      <c r="C13" s="183"/>
      <c r="D13" s="164"/>
      <c r="E13" s="183"/>
      <c r="F13" s="187"/>
      <c r="G13" s="183"/>
      <c r="H13" s="187"/>
      <c r="I13" s="183"/>
      <c r="J13" s="187"/>
      <c r="K13" s="183"/>
      <c r="L13" s="187"/>
      <c r="M13" s="184"/>
      <c r="N13" s="187"/>
      <c r="O13" s="184"/>
      <c r="P13" s="187"/>
      <c r="Q13" s="184"/>
      <c r="R13" s="187"/>
      <c r="S13" s="185">
        <f>S14+S15</f>
        <v>15080082</v>
      </c>
      <c r="T13" s="186">
        <f>T14+T15</f>
        <v>54583.581601444996</v>
      </c>
      <c r="U13" s="185">
        <v>15799378</v>
      </c>
      <c r="V13" s="186">
        <v>57280.455987863999</v>
      </c>
      <c r="W13" s="185">
        <v>16216416</v>
      </c>
      <c r="X13" s="186">
        <v>58630.844336797003</v>
      </c>
      <c r="Y13" s="185">
        <v>16427088</v>
      </c>
      <c r="Z13" s="186">
        <v>59002.321711436998</v>
      </c>
      <c r="AA13" s="185">
        <v>16708844</v>
      </c>
      <c r="AB13" s="186">
        <v>60321.779626960997</v>
      </c>
    </row>
    <row r="14" spans="1:28" x14ac:dyDescent="0.3">
      <c r="A14" s="67"/>
      <c r="B14" s="50" t="s">
        <v>63</v>
      </c>
      <c r="C14" s="183"/>
      <c r="D14" s="164"/>
      <c r="E14" s="183"/>
      <c r="F14" s="187"/>
      <c r="G14" s="183"/>
      <c r="H14" s="187"/>
      <c r="I14" s="183"/>
      <c r="J14" s="187"/>
      <c r="K14" s="183"/>
      <c r="L14" s="187"/>
      <c r="M14" s="184"/>
      <c r="N14" s="187"/>
      <c r="O14" s="184"/>
      <c r="P14" s="187"/>
      <c r="Q14" s="184"/>
      <c r="R14" s="187"/>
      <c r="S14" s="184">
        <v>7235140</v>
      </c>
      <c r="T14" s="187">
        <v>23807.265386648</v>
      </c>
      <c r="U14" s="184">
        <v>7573406</v>
      </c>
      <c r="V14" s="187">
        <v>25666.370208838001</v>
      </c>
      <c r="W14" s="184">
        <v>7777012</v>
      </c>
      <c r="X14" s="187">
        <v>26208.957043333001</v>
      </c>
      <c r="Y14" s="184">
        <v>7891102</v>
      </c>
      <c r="Z14" s="187">
        <v>26565.80265315</v>
      </c>
      <c r="AA14" s="184">
        <v>8016892</v>
      </c>
      <c r="AB14" s="187">
        <v>26978.397994343999</v>
      </c>
    </row>
    <row r="15" spans="1:28" x14ac:dyDescent="0.3">
      <c r="A15" s="67"/>
      <c r="B15" s="50" t="s">
        <v>64</v>
      </c>
      <c r="C15" s="183"/>
      <c r="D15" s="164"/>
      <c r="E15" s="183"/>
      <c r="F15" s="187"/>
      <c r="G15" s="183"/>
      <c r="H15" s="187"/>
      <c r="I15" s="183"/>
      <c r="J15" s="187"/>
      <c r="K15" s="183"/>
      <c r="L15" s="187"/>
      <c r="M15" s="184"/>
      <c r="N15" s="187"/>
      <c r="O15" s="184"/>
      <c r="P15" s="187"/>
      <c r="Q15" s="184"/>
      <c r="R15" s="187"/>
      <c r="S15" s="184">
        <v>7844942</v>
      </c>
      <c r="T15" s="187">
        <v>30776.316214797</v>
      </c>
      <c r="U15" s="184">
        <v>8225972</v>
      </c>
      <c r="V15" s="187">
        <v>31614.085779026002</v>
      </c>
      <c r="W15" s="184">
        <v>8439404</v>
      </c>
      <c r="X15" s="187">
        <v>32421.887293463999</v>
      </c>
      <c r="Y15" s="184">
        <v>8535986</v>
      </c>
      <c r="Z15" s="187">
        <v>32436.519058286998</v>
      </c>
      <c r="AA15" s="184">
        <v>8691952</v>
      </c>
      <c r="AB15" s="187">
        <v>33343.381632616998</v>
      </c>
    </row>
    <row r="16" spans="1:28" x14ac:dyDescent="0.3">
      <c r="A16" s="67"/>
      <c r="B16" s="50"/>
      <c r="C16" s="183"/>
      <c r="D16" s="164"/>
      <c r="E16" s="183"/>
      <c r="F16" s="187"/>
      <c r="G16" s="183"/>
      <c r="H16" s="187"/>
      <c r="I16" s="183"/>
      <c r="J16" s="187"/>
      <c r="K16" s="183"/>
      <c r="L16" s="187"/>
      <c r="M16" s="184"/>
      <c r="N16" s="187"/>
      <c r="O16" s="184"/>
      <c r="P16" s="187"/>
      <c r="Q16" s="184"/>
      <c r="R16" s="187"/>
      <c r="S16" s="76"/>
      <c r="T16" s="76"/>
      <c r="U16" s="184"/>
      <c r="V16" s="187">
        <v>0</v>
      </c>
      <c r="W16" s="184"/>
      <c r="X16" s="187"/>
      <c r="Y16" s="184"/>
      <c r="Z16" s="187">
        <v>0</v>
      </c>
      <c r="AA16" s="184"/>
      <c r="AB16" s="187">
        <v>0</v>
      </c>
    </row>
    <row r="17" spans="1:28" x14ac:dyDescent="0.3">
      <c r="A17" s="67"/>
      <c r="B17" s="50" t="s">
        <v>66</v>
      </c>
      <c r="C17" s="183"/>
      <c r="D17" s="164"/>
      <c r="E17" s="183"/>
      <c r="F17" s="187"/>
      <c r="G17" s="183"/>
      <c r="H17" s="187"/>
      <c r="I17" s="183"/>
      <c r="J17" s="187"/>
      <c r="K17" s="183"/>
      <c r="L17" s="187"/>
      <c r="M17" s="184"/>
      <c r="N17" s="187"/>
      <c r="O17" s="184"/>
      <c r="P17" s="187"/>
      <c r="Q17" s="184"/>
      <c r="R17" s="187"/>
      <c r="S17" s="184">
        <v>80916</v>
      </c>
      <c r="T17" s="187">
        <v>174.07162803099999</v>
      </c>
      <c r="U17" s="184">
        <v>106865</v>
      </c>
      <c r="V17" s="187">
        <v>1328.694456357</v>
      </c>
      <c r="W17" s="184">
        <v>114690</v>
      </c>
      <c r="X17" s="187">
        <v>1383.37421883</v>
      </c>
      <c r="Y17" s="184">
        <v>125198</v>
      </c>
      <c r="Z17" s="187">
        <v>252.528864529</v>
      </c>
      <c r="AA17" s="184">
        <v>129798</v>
      </c>
      <c r="AB17" s="187">
        <v>259.17305093800002</v>
      </c>
    </row>
    <row r="18" spans="1:28" x14ac:dyDescent="0.3">
      <c r="A18" s="67"/>
      <c r="B18" s="50" t="s">
        <v>67</v>
      </c>
      <c r="C18" s="183"/>
      <c r="D18" s="164"/>
      <c r="E18" s="183"/>
      <c r="F18" s="187"/>
      <c r="G18" s="183"/>
      <c r="H18" s="187"/>
      <c r="I18" s="183"/>
      <c r="J18" s="187"/>
      <c r="K18" s="183"/>
      <c r="L18" s="187"/>
      <c r="M18" s="184"/>
      <c r="N18" s="187"/>
      <c r="O18" s="184"/>
      <c r="P18" s="187"/>
      <c r="Q18" s="184"/>
      <c r="R18" s="187"/>
      <c r="S18" s="184">
        <v>8946913</v>
      </c>
      <c r="T18" s="187">
        <v>27813.474959712999</v>
      </c>
      <c r="U18" s="184">
        <v>9362912</v>
      </c>
      <c r="V18" s="187">
        <v>28802.539905563001</v>
      </c>
      <c r="W18" s="184">
        <v>9641274</v>
      </c>
      <c r="X18" s="187">
        <v>29512.292271684</v>
      </c>
      <c r="Y18" s="184">
        <v>9815907</v>
      </c>
      <c r="Z18" s="187">
        <v>30345.168641256001</v>
      </c>
      <c r="AA18" s="184">
        <v>9989254</v>
      </c>
      <c r="AB18" s="187">
        <v>30975.652898134998</v>
      </c>
    </row>
    <row r="19" spans="1:28" x14ac:dyDescent="0.3">
      <c r="A19" s="67"/>
      <c r="B19" s="50" t="s">
        <v>68</v>
      </c>
      <c r="C19" s="183"/>
      <c r="D19" s="164"/>
      <c r="E19" s="183"/>
      <c r="F19" s="187"/>
      <c r="G19" s="183"/>
      <c r="H19" s="187"/>
      <c r="I19" s="183"/>
      <c r="J19" s="187"/>
      <c r="K19" s="183"/>
      <c r="L19" s="187"/>
      <c r="M19" s="184"/>
      <c r="N19" s="187"/>
      <c r="O19" s="184"/>
      <c r="P19" s="187"/>
      <c r="Q19" s="184"/>
      <c r="R19" s="187"/>
      <c r="S19" s="184">
        <v>5469945</v>
      </c>
      <c r="T19" s="187">
        <v>24029.788601654</v>
      </c>
      <c r="U19" s="184">
        <v>5779920</v>
      </c>
      <c r="V19" s="187">
        <v>24586.914216309</v>
      </c>
      <c r="W19" s="184">
        <v>5902316</v>
      </c>
      <c r="X19" s="187">
        <v>25165.921857290999</v>
      </c>
      <c r="Y19" s="184">
        <v>5927800</v>
      </c>
      <c r="Z19" s="187">
        <v>25980.229856242</v>
      </c>
      <c r="AA19" s="184">
        <v>6023087</v>
      </c>
      <c r="AB19" s="187">
        <v>26486.610358229998</v>
      </c>
    </row>
    <row r="20" spans="1:28" x14ac:dyDescent="0.3">
      <c r="A20" s="67"/>
      <c r="B20" s="50" t="s">
        <v>69</v>
      </c>
      <c r="C20" s="183"/>
      <c r="D20" s="164"/>
      <c r="E20" s="183"/>
      <c r="F20" s="187"/>
      <c r="G20" s="183"/>
      <c r="H20" s="187"/>
      <c r="I20" s="183"/>
      <c r="J20" s="187"/>
      <c r="K20" s="183"/>
      <c r="L20" s="187"/>
      <c r="M20" s="184"/>
      <c r="N20" s="187"/>
      <c r="O20" s="184"/>
      <c r="P20" s="187"/>
      <c r="Q20" s="184"/>
      <c r="R20" s="187"/>
      <c r="S20" s="184">
        <v>514021</v>
      </c>
      <c r="T20" s="187">
        <v>2496.7935048969998</v>
      </c>
      <c r="U20" s="184">
        <v>549701</v>
      </c>
      <c r="V20" s="187">
        <v>2564.948005574</v>
      </c>
      <c r="W20" s="184">
        <v>558143</v>
      </c>
      <c r="X20" s="187">
        <v>2575.547687576</v>
      </c>
      <c r="Y20" s="184">
        <v>557877</v>
      </c>
      <c r="Z20" s="187">
        <v>2531.851460026</v>
      </c>
      <c r="AA20" s="184">
        <v>566704</v>
      </c>
      <c r="AB20" s="187">
        <v>2606.8554538339999</v>
      </c>
    </row>
    <row r="21" spans="1:28" x14ac:dyDescent="0.3">
      <c r="A21" s="67"/>
      <c r="B21" s="50"/>
      <c r="C21" s="183"/>
      <c r="D21" s="164"/>
      <c r="E21" s="183"/>
      <c r="F21" s="187"/>
      <c r="G21" s="183"/>
      <c r="H21" s="187"/>
      <c r="I21" s="183"/>
      <c r="J21" s="187"/>
      <c r="K21" s="183"/>
      <c r="L21" s="187"/>
      <c r="M21" s="184"/>
      <c r="N21" s="187"/>
      <c r="O21" s="184"/>
      <c r="P21" s="187"/>
      <c r="Q21" s="184"/>
      <c r="R21" s="187"/>
      <c r="S21" s="76"/>
      <c r="T21" s="76"/>
      <c r="U21" s="76"/>
      <c r="V21" s="76"/>
      <c r="W21" s="184"/>
      <c r="X21" s="187"/>
      <c r="Y21" s="184"/>
      <c r="Z21" s="187">
        <v>0</v>
      </c>
      <c r="AA21" s="184"/>
      <c r="AB21" s="187">
        <v>0</v>
      </c>
    </row>
    <row r="22" spans="1:28" x14ac:dyDescent="0.3">
      <c r="A22" s="83"/>
      <c r="B22" s="25" t="s">
        <v>431</v>
      </c>
      <c r="C22" s="185">
        <v>15522837</v>
      </c>
      <c r="D22" s="186">
        <v>47883.255896179006</v>
      </c>
      <c r="E22" s="185">
        <v>15321974</v>
      </c>
      <c r="F22" s="185">
        <v>48032.972060065003</v>
      </c>
      <c r="G22" s="185">
        <v>14042228</v>
      </c>
      <c r="H22" s="186">
        <v>49143.741491277993</v>
      </c>
      <c r="I22" s="220">
        <v>14242081</v>
      </c>
      <c r="J22" s="186">
        <v>50094.704740321002</v>
      </c>
      <c r="K22" s="185">
        <v>14433269</v>
      </c>
      <c r="L22" s="186">
        <v>51084.598854138996</v>
      </c>
      <c r="M22" s="185">
        <v>14708417</v>
      </c>
      <c r="N22" s="186">
        <v>51950.165091414994</v>
      </c>
      <c r="O22" s="185">
        <v>15490693</v>
      </c>
      <c r="P22" s="186">
        <v>53929.759621413003</v>
      </c>
      <c r="Q22" s="185">
        <f>Q23+Q24</f>
        <v>15941411</v>
      </c>
      <c r="R22" s="186">
        <f>R23+R24</f>
        <v>56116.731722992998</v>
      </c>
      <c r="S22" s="185">
        <f>S23+S24</f>
        <v>1796092</v>
      </c>
      <c r="T22" s="186">
        <f>T23+T24</f>
        <v>4352.1708541650005</v>
      </c>
      <c r="U22" s="185">
        <v>1814254</v>
      </c>
      <c r="V22" s="186">
        <v>3870.6447944480001</v>
      </c>
      <c r="W22" s="185">
        <v>2104548</v>
      </c>
      <c r="X22" s="186">
        <v>4510.4672009209999</v>
      </c>
      <c r="Y22" s="185">
        <v>2074166</v>
      </c>
      <c r="Z22" s="186">
        <v>8152.8750046540008</v>
      </c>
      <c r="AA22" s="185">
        <v>2205255</v>
      </c>
      <c r="AB22" s="186">
        <v>4409.9650459189997</v>
      </c>
    </row>
    <row r="23" spans="1:28" x14ac:dyDescent="0.3">
      <c r="A23" s="67"/>
      <c r="B23" s="50" t="s">
        <v>63</v>
      </c>
      <c r="C23" s="184">
        <v>7517760</v>
      </c>
      <c r="D23" s="164">
        <v>21066.908956052001</v>
      </c>
      <c r="E23" s="183">
        <v>7438302</v>
      </c>
      <c r="F23" s="164">
        <v>21217.993026634002</v>
      </c>
      <c r="G23" s="183">
        <v>6761073</v>
      </c>
      <c r="H23" s="164">
        <v>21596.380027677998</v>
      </c>
      <c r="I23" s="183">
        <v>6793576</v>
      </c>
      <c r="J23" s="187">
        <v>21943.592777104001</v>
      </c>
      <c r="K23" s="184">
        <v>6842331</v>
      </c>
      <c r="L23" s="187">
        <v>22189.029080437998</v>
      </c>
      <c r="M23" s="184">
        <v>6991434</v>
      </c>
      <c r="N23" s="187">
        <v>22993.700086125998</v>
      </c>
      <c r="O23" s="184">
        <v>7444218</v>
      </c>
      <c r="P23" s="187">
        <v>23945.596653958</v>
      </c>
      <c r="Q23" s="184">
        <v>7749969</v>
      </c>
      <c r="R23" s="187">
        <v>25083.481457189999</v>
      </c>
      <c r="S23" s="184">
        <v>980185</v>
      </c>
      <c r="T23" s="187">
        <v>2177.36289687</v>
      </c>
      <c r="U23" s="184">
        <v>995543</v>
      </c>
      <c r="V23" s="187">
        <v>1985.1586020780001</v>
      </c>
      <c r="W23" s="184">
        <v>1168845</v>
      </c>
      <c r="X23" s="187">
        <v>2354.6453541179999</v>
      </c>
      <c r="Y23" s="184">
        <v>1146316</v>
      </c>
      <c r="Z23" s="187">
        <v>4193.8643783500002</v>
      </c>
      <c r="AA23" s="184">
        <v>1208161</v>
      </c>
      <c r="AB23" s="187">
        <v>2280.5601743120001</v>
      </c>
    </row>
    <row r="24" spans="1:28" x14ac:dyDescent="0.3">
      <c r="A24" s="67"/>
      <c r="B24" s="50" t="s">
        <v>64</v>
      </c>
      <c r="C24" s="184">
        <v>8005077</v>
      </c>
      <c r="D24" s="164">
        <v>26816.346940127001</v>
      </c>
      <c r="E24" s="183">
        <v>7883672</v>
      </c>
      <c r="F24" s="164">
        <v>26814.979033430998</v>
      </c>
      <c r="G24" s="183">
        <v>7281155</v>
      </c>
      <c r="H24" s="164">
        <v>27547.361463599998</v>
      </c>
      <c r="I24" s="183">
        <v>7448505</v>
      </c>
      <c r="J24" s="187">
        <v>28151.111963217001</v>
      </c>
      <c r="K24" s="184">
        <v>7590938</v>
      </c>
      <c r="L24" s="187">
        <v>28895.569773701001</v>
      </c>
      <c r="M24" s="184">
        <v>7716983</v>
      </c>
      <c r="N24" s="187">
        <v>28956.465005288999</v>
      </c>
      <c r="O24" s="184">
        <v>8046475</v>
      </c>
      <c r="P24" s="187">
        <v>29984.162967454999</v>
      </c>
      <c r="Q24" s="184">
        <v>8191442</v>
      </c>
      <c r="R24" s="187">
        <v>31033.250265802999</v>
      </c>
      <c r="S24" s="184">
        <v>815907</v>
      </c>
      <c r="T24" s="187">
        <v>2174.8079572950001</v>
      </c>
      <c r="U24" s="184">
        <v>818711</v>
      </c>
      <c r="V24" s="187">
        <v>1885.48619237</v>
      </c>
      <c r="W24" s="184">
        <v>935703</v>
      </c>
      <c r="X24" s="187">
        <v>2155.821846803</v>
      </c>
      <c r="Y24" s="184">
        <v>927850</v>
      </c>
      <c r="Z24" s="187">
        <v>3959.0106263040002</v>
      </c>
      <c r="AA24" s="184">
        <v>997094</v>
      </c>
      <c r="AB24" s="187">
        <v>2129.4048716070001</v>
      </c>
    </row>
    <row r="25" spans="1:28" x14ac:dyDescent="0.3">
      <c r="A25" s="67"/>
      <c r="B25" s="50"/>
      <c r="C25" s="184"/>
      <c r="D25" s="164"/>
      <c r="E25" s="183"/>
      <c r="F25" s="164"/>
      <c r="G25" s="183"/>
      <c r="H25" s="164"/>
      <c r="I25" s="183"/>
      <c r="J25" s="187"/>
      <c r="K25" s="184"/>
      <c r="L25" s="187"/>
      <c r="M25" s="184"/>
      <c r="N25" s="187"/>
      <c r="O25" s="184"/>
      <c r="P25" s="187"/>
      <c r="Q25" s="184"/>
      <c r="R25" s="187"/>
      <c r="S25" s="76"/>
      <c r="T25" s="76"/>
      <c r="U25" s="184"/>
      <c r="V25" s="187">
        <v>0</v>
      </c>
      <c r="W25" s="184"/>
      <c r="X25" s="187"/>
      <c r="Y25" s="184"/>
      <c r="Z25" s="187">
        <v>0</v>
      </c>
      <c r="AA25" s="184"/>
      <c r="AB25" s="187">
        <v>0</v>
      </c>
    </row>
    <row r="26" spans="1:28" x14ac:dyDescent="0.3">
      <c r="A26" s="43"/>
      <c r="B26" s="50" t="s">
        <v>66</v>
      </c>
      <c r="C26" s="184">
        <v>98018</v>
      </c>
      <c r="D26" s="187">
        <v>155.58813117501001</v>
      </c>
      <c r="E26" s="183">
        <v>86953</v>
      </c>
      <c r="F26" s="164">
        <v>159.87993412500001</v>
      </c>
      <c r="G26" s="183">
        <v>74992</v>
      </c>
      <c r="H26" s="164">
        <v>163.57536710299999</v>
      </c>
      <c r="I26" s="183">
        <v>67156</v>
      </c>
      <c r="J26" s="187">
        <v>179.139679745</v>
      </c>
      <c r="K26" s="184">
        <v>73847</v>
      </c>
      <c r="L26" s="187">
        <v>189.72341446999999</v>
      </c>
      <c r="M26" s="184">
        <v>81978</v>
      </c>
      <c r="N26" s="187">
        <v>196.23137366700001</v>
      </c>
      <c r="O26" s="184">
        <v>101774</v>
      </c>
      <c r="P26" s="187">
        <v>222.32171826699999</v>
      </c>
      <c r="Q26" s="184">
        <v>101371</v>
      </c>
      <c r="R26" s="187">
        <v>223.898670039</v>
      </c>
      <c r="S26" s="184">
        <v>22575</v>
      </c>
      <c r="T26" s="187">
        <v>57.222398789000003</v>
      </c>
      <c r="U26" s="184">
        <v>15227</v>
      </c>
      <c r="V26" s="187">
        <v>22.836971022</v>
      </c>
      <c r="W26" s="184">
        <v>19296</v>
      </c>
      <c r="X26" s="187">
        <v>25.989105218999999</v>
      </c>
      <c r="Y26" s="184">
        <v>20162</v>
      </c>
      <c r="Z26" s="187">
        <v>49.207422528000002</v>
      </c>
      <c r="AA26" s="184">
        <v>23159</v>
      </c>
      <c r="AB26" s="187">
        <v>33.621130932</v>
      </c>
    </row>
    <row r="27" spans="1:28" x14ac:dyDescent="0.3">
      <c r="A27" s="43"/>
      <c r="B27" s="50" t="s">
        <v>67</v>
      </c>
      <c r="C27" s="184">
        <v>9009856</v>
      </c>
      <c r="D27" s="187">
        <v>25936.378993502061</v>
      </c>
      <c r="E27" s="183">
        <v>8801450</v>
      </c>
      <c r="F27" s="164">
        <v>25915.786710050001</v>
      </c>
      <c r="G27" s="183">
        <v>8276255</v>
      </c>
      <c r="H27" s="164">
        <v>26126.808028634001</v>
      </c>
      <c r="I27" s="183">
        <v>7781485</v>
      </c>
      <c r="J27" s="187">
        <v>25652.578922299999</v>
      </c>
      <c r="K27" s="184">
        <v>7941104</v>
      </c>
      <c r="L27" s="187">
        <v>25910.853610617</v>
      </c>
      <c r="M27" s="184">
        <v>8183025</v>
      </c>
      <c r="N27" s="187">
        <v>26154.662345057</v>
      </c>
      <c r="O27" s="184">
        <v>8309320</v>
      </c>
      <c r="P27" s="187">
        <v>26043.300089926001</v>
      </c>
      <c r="Q27" s="184">
        <v>8756327</v>
      </c>
      <c r="R27" s="187">
        <v>27948.936193449001</v>
      </c>
      <c r="S27" s="184">
        <v>1061560</v>
      </c>
      <c r="T27" s="187">
        <v>2307.0161066659998</v>
      </c>
      <c r="U27" s="184">
        <v>1089696</v>
      </c>
      <c r="V27" s="187">
        <v>2045.7701330580001</v>
      </c>
      <c r="W27" s="184">
        <v>1247406</v>
      </c>
      <c r="X27" s="187">
        <v>2336.7649589890002</v>
      </c>
      <c r="Y27" s="184">
        <v>1235190</v>
      </c>
      <c r="Z27" s="187">
        <v>4337.3279924899998</v>
      </c>
      <c r="AA27" s="184">
        <v>1321154</v>
      </c>
      <c r="AB27" s="187">
        <v>2349.5908124560001</v>
      </c>
    </row>
    <row r="28" spans="1:28" x14ac:dyDescent="0.3">
      <c r="A28" s="43"/>
      <c r="B28" s="50" t="s">
        <v>68</v>
      </c>
      <c r="C28" s="184">
        <v>5766138</v>
      </c>
      <c r="D28" s="187">
        <v>19646.530750284819</v>
      </c>
      <c r="E28" s="183">
        <v>5779286</v>
      </c>
      <c r="F28" s="164">
        <v>19826.587260100001</v>
      </c>
      <c r="G28" s="183">
        <v>5057366</v>
      </c>
      <c r="H28" s="164">
        <v>20484.665651885</v>
      </c>
      <c r="I28" s="183">
        <v>5377859</v>
      </c>
      <c r="J28" s="187">
        <v>20928.922839207</v>
      </c>
      <c r="K28" s="184">
        <v>5444564</v>
      </c>
      <c r="L28" s="187">
        <v>21622.429529386998</v>
      </c>
      <c r="M28" s="184">
        <v>5597359</v>
      </c>
      <c r="N28" s="187">
        <v>22422.113003318998</v>
      </c>
      <c r="O28" s="184">
        <v>6015396</v>
      </c>
      <c r="P28" s="187">
        <v>23311.371027236</v>
      </c>
      <c r="Q28" s="184">
        <v>6166071</v>
      </c>
      <c r="R28" s="187">
        <v>24496.857419135998</v>
      </c>
      <c r="S28" s="184">
        <v>693384</v>
      </c>
      <c r="T28" s="187">
        <v>1951.963620661</v>
      </c>
      <c r="U28" s="184">
        <v>699134</v>
      </c>
      <c r="V28" s="187">
        <v>1745.857840615</v>
      </c>
      <c r="W28" s="184">
        <v>780401</v>
      </c>
      <c r="X28" s="187">
        <v>1979.2802770599999</v>
      </c>
      <c r="Y28" s="184">
        <v>762400</v>
      </c>
      <c r="Z28" s="187">
        <v>3472.2364814120001</v>
      </c>
      <c r="AA28" s="184">
        <v>799209</v>
      </c>
      <c r="AB28" s="187">
        <v>1867.187731811</v>
      </c>
    </row>
    <row r="29" spans="1:28" x14ac:dyDescent="0.3">
      <c r="A29" s="67"/>
      <c r="B29" s="50" t="s">
        <v>69</v>
      </c>
      <c r="C29" s="184">
        <v>648825</v>
      </c>
      <c r="D29" s="187">
        <v>2144.7580212171097</v>
      </c>
      <c r="E29" s="183">
        <v>654285</v>
      </c>
      <c r="F29" s="164">
        <v>2130.7181557899999</v>
      </c>
      <c r="G29" s="183">
        <v>633615</v>
      </c>
      <c r="H29" s="164">
        <v>2368.6924436559998</v>
      </c>
      <c r="I29" s="183">
        <v>1015581</v>
      </c>
      <c r="J29" s="187">
        <v>3334.0632990690001</v>
      </c>
      <c r="K29" s="184">
        <v>973754</v>
      </c>
      <c r="L29" s="187">
        <v>3361.5922996650002</v>
      </c>
      <c r="M29" s="184">
        <v>846055</v>
      </c>
      <c r="N29" s="187">
        <v>3177.1583693719999</v>
      </c>
      <c r="O29" s="184">
        <v>1064203</v>
      </c>
      <c r="P29" s="187">
        <v>4352.7667859840003</v>
      </c>
      <c r="Q29" s="184">
        <v>917642</v>
      </c>
      <c r="R29" s="187">
        <v>3447.0394403690002</v>
      </c>
      <c r="S29" s="184">
        <v>63715</v>
      </c>
      <c r="T29" s="187">
        <v>160.377158576</v>
      </c>
      <c r="U29" s="184">
        <v>55339</v>
      </c>
      <c r="V29" s="187">
        <v>158.79697618599999</v>
      </c>
      <c r="W29" s="184">
        <v>57442</v>
      </c>
      <c r="X29" s="187">
        <v>168.43285965300001</v>
      </c>
      <c r="Y29" s="184">
        <v>57661</v>
      </c>
      <c r="Z29" s="187">
        <v>305.448431965</v>
      </c>
      <c r="AA29" s="184">
        <v>60345</v>
      </c>
      <c r="AB29" s="187">
        <v>160.27926064499999</v>
      </c>
    </row>
    <row r="30" spans="1:28" x14ac:dyDescent="0.3">
      <c r="A30" s="67"/>
      <c r="B30" s="50"/>
      <c r="C30" s="184"/>
      <c r="D30" s="187"/>
      <c r="E30" s="183"/>
      <c r="F30" s="164"/>
      <c r="G30" s="183"/>
      <c r="H30" s="164"/>
      <c r="I30" s="183"/>
      <c r="J30" s="187"/>
      <c r="K30" s="184"/>
      <c r="L30" s="187"/>
      <c r="M30" s="184"/>
      <c r="N30" s="187"/>
      <c r="O30" s="184"/>
      <c r="P30" s="187"/>
      <c r="Q30" s="184"/>
      <c r="R30" s="187"/>
      <c r="S30" s="76"/>
      <c r="T30" s="76"/>
      <c r="U30" s="76"/>
      <c r="V30" s="187"/>
      <c r="W30" s="184"/>
      <c r="X30" s="187"/>
      <c r="Y30" s="184"/>
      <c r="Z30" s="187">
        <v>0</v>
      </c>
      <c r="AA30" s="184"/>
      <c r="AB30" s="187">
        <v>0</v>
      </c>
    </row>
    <row r="31" spans="1:28" x14ac:dyDescent="0.3">
      <c r="A31" s="67"/>
      <c r="B31" s="25" t="s">
        <v>432</v>
      </c>
      <c r="C31" s="184"/>
      <c r="D31" s="187"/>
      <c r="E31" s="183"/>
      <c r="F31" s="164"/>
      <c r="G31" s="183"/>
      <c r="H31" s="164"/>
      <c r="I31" s="183"/>
      <c r="J31" s="187"/>
      <c r="K31" s="184"/>
      <c r="L31" s="187"/>
      <c r="M31" s="184"/>
      <c r="N31" s="187"/>
      <c r="O31" s="184"/>
      <c r="P31" s="187"/>
      <c r="Q31" s="184"/>
      <c r="R31" s="187"/>
      <c r="S31" s="185">
        <f>S32+S33</f>
        <v>957882</v>
      </c>
      <c r="T31" s="186">
        <f>T32+T33</f>
        <v>1835.607575471</v>
      </c>
      <c r="U31" s="185">
        <f>U32+U33</f>
        <v>1111040</v>
      </c>
      <c r="V31" s="185">
        <f>V32+V33</f>
        <v>2146.7019884620004</v>
      </c>
      <c r="W31" s="185">
        <v>1193834</v>
      </c>
      <c r="X31" s="186">
        <v>2350.2515408560002</v>
      </c>
      <c r="Y31" s="185">
        <v>1401253</v>
      </c>
      <c r="Z31" s="186">
        <v>2747.00891761</v>
      </c>
      <c r="AA31" s="185">
        <f>AA32+AA33</f>
        <v>1374274</v>
      </c>
      <c r="AB31" s="186">
        <f>AB32+AB33</f>
        <v>2492.8160955210001</v>
      </c>
    </row>
    <row r="32" spans="1:28" x14ac:dyDescent="0.3">
      <c r="A32" s="67"/>
      <c r="B32" s="50" t="s">
        <v>63</v>
      </c>
      <c r="C32" s="184"/>
      <c r="D32" s="187"/>
      <c r="E32" s="183"/>
      <c r="F32" s="164"/>
      <c r="G32" s="183"/>
      <c r="H32" s="164"/>
      <c r="I32" s="183"/>
      <c r="J32" s="187"/>
      <c r="K32" s="184"/>
      <c r="L32" s="187"/>
      <c r="M32" s="184"/>
      <c r="N32" s="187"/>
      <c r="O32" s="184"/>
      <c r="P32" s="187"/>
      <c r="Q32" s="184"/>
      <c r="R32" s="187"/>
      <c r="S32" s="184">
        <v>527707</v>
      </c>
      <c r="T32" s="187">
        <v>929.05705815800002</v>
      </c>
      <c r="U32" s="184">
        <v>611088</v>
      </c>
      <c r="V32" s="184">
        <v>1086.5916178980001</v>
      </c>
      <c r="W32" s="184">
        <v>658533</v>
      </c>
      <c r="X32" s="187">
        <v>1188.7330390689999</v>
      </c>
      <c r="Y32" s="184">
        <v>776526</v>
      </c>
      <c r="Z32" s="187">
        <v>1413.2935955759999</v>
      </c>
      <c r="AA32" s="184">
        <v>756035</v>
      </c>
      <c r="AB32" s="187">
        <v>1267.975478433</v>
      </c>
    </row>
    <row r="33" spans="1:28" x14ac:dyDescent="0.3">
      <c r="A33" s="67"/>
      <c r="B33" s="50" t="s">
        <v>64</v>
      </c>
      <c r="C33" s="184"/>
      <c r="D33" s="187"/>
      <c r="E33" s="183"/>
      <c r="F33" s="164"/>
      <c r="G33" s="183"/>
      <c r="H33" s="164"/>
      <c r="I33" s="183"/>
      <c r="J33" s="187"/>
      <c r="K33" s="184"/>
      <c r="L33" s="187"/>
      <c r="M33" s="184"/>
      <c r="N33" s="187"/>
      <c r="O33" s="184"/>
      <c r="P33" s="187"/>
      <c r="Q33" s="184"/>
      <c r="R33" s="187"/>
      <c r="S33" s="184">
        <v>430175</v>
      </c>
      <c r="T33" s="187">
        <v>906.550517313</v>
      </c>
      <c r="U33" s="184">
        <v>499952</v>
      </c>
      <c r="V33" s="184">
        <v>1060.110370564</v>
      </c>
      <c r="W33" s="184">
        <v>535301</v>
      </c>
      <c r="X33" s="187">
        <v>1161.5185017870001</v>
      </c>
      <c r="Y33" s="184">
        <v>624727</v>
      </c>
      <c r="Z33" s="187">
        <v>1333.7153220340001</v>
      </c>
      <c r="AA33" s="184">
        <v>618239</v>
      </c>
      <c r="AB33" s="187">
        <v>1224.840617088</v>
      </c>
    </row>
    <row r="34" spans="1:28" x14ac:dyDescent="0.3">
      <c r="A34" s="67"/>
      <c r="B34" s="50"/>
      <c r="C34" s="184"/>
      <c r="D34" s="187"/>
      <c r="E34" s="183"/>
      <c r="F34" s="164"/>
      <c r="G34" s="183"/>
      <c r="H34" s="164"/>
      <c r="I34" s="183"/>
      <c r="J34" s="187"/>
      <c r="K34" s="184"/>
      <c r="L34" s="187"/>
      <c r="M34" s="184"/>
      <c r="N34" s="187"/>
      <c r="O34" s="184"/>
      <c r="P34" s="187"/>
      <c r="Q34" s="184"/>
      <c r="R34" s="187"/>
      <c r="S34" s="76"/>
      <c r="T34" s="76"/>
      <c r="U34" s="184"/>
      <c r="V34" s="184">
        <v>0</v>
      </c>
      <c r="W34" s="184"/>
      <c r="X34" s="187"/>
      <c r="Y34" s="184"/>
      <c r="Z34" s="187">
        <v>0</v>
      </c>
      <c r="AA34" s="184"/>
      <c r="AB34" s="187">
        <v>0</v>
      </c>
    </row>
    <row r="35" spans="1:28" x14ac:dyDescent="0.3">
      <c r="A35" s="67"/>
      <c r="B35" s="50" t="s">
        <v>66</v>
      </c>
      <c r="C35" s="184"/>
      <c r="D35" s="187"/>
      <c r="E35" s="183"/>
      <c r="F35" s="164"/>
      <c r="G35" s="183"/>
      <c r="H35" s="164"/>
      <c r="I35" s="183"/>
      <c r="J35" s="187"/>
      <c r="K35" s="184"/>
      <c r="L35" s="187"/>
      <c r="M35" s="184"/>
      <c r="N35" s="187"/>
      <c r="O35" s="184"/>
      <c r="P35" s="187"/>
      <c r="Q35" s="184"/>
      <c r="R35" s="187"/>
      <c r="S35" s="184">
        <v>8288</v>
      </c>
      <c r="T35" s="187">
        <v>6.0343542570000004</v>
      </c>
      <c r="U35" s="184">
        <v>22850</v>
      </c>
      <c r="V35" s="184">
        <v>28.239622303000001</v>
      </c>
      <c r="W35" s="184">
        <v>11510</v>
      </c>
      <c r="X35" s="187">
        <v>18.078685963000002</v>
      </c>
      <c r="Y35" s="184">
        <v>14758</v>
      </c>
      <c r="Z35" s="187">
        <v>18.593494511999999</v>
      </c>
      <c r="AA35" s="184">
        <v>15211</v>
      </c>
      <c r="AB35" s="187">
        <v>16.842184976999999</v>
      </c>
    </row>
    <row r="36" spans="1:28" x14ac:dyDescent="0.3">
      <c r="A36" s="67"/>
      <c r="B36" s="50" t="s">
        <v>67</v>
      </c>
      <c r="C36" s="184"/>
      <c r="D36" s="187"/>
      <c r="E36" s="183"/>
      <c r="F36" s="164"/>
      <c r="G36" s="183"/>
      <c r="H36" s="164"/>
      <c r="I36" s="183"/>
      <c r="J36" s="187"/>
      <c r="K36" s="184"/>
      <c r="L36" s="187"/>
      <c r="M36" s="184"/>
      <c r="N36" s="187"/>
      <c r="O36" s="184"/>
      <c r="P36" s="187"/>
      <c r="Q36" s="184"/>
      <c r="R36" s="187"/>
      <c r="S36" s="184">
        <v>559599</v>
      </c>
      <c r="T36" s="187">
        <v>970.92507196099996</v>
      </c>
      <c r="U36" s="184">
        <v>642505</v>
      </c>
      <c r="V36" s="184">
        <v>1130.3157546259999</v>
      </c>
      <c r="W36" s="184">
        <v>694921</v>
      </c>
      <c r="X36" s="187">
        <v>1200.7921347070001</v>
      </c>
      <c r="Y36" s="184">
        <v>817317</v>
      </c>
      <c r="Z36" s="187">
        <v>1402.6873275620001</v>
      </c>
      <c r="AA36" s="184">
        <v>801785</v>
      </c>
      <c r="AB36" s="187">
        <v>1301.4129371399999</v>
      </c>
    </row>
    <row r="37" spans="1:28" x14ac:dyDescent="0.3">
      <c r="A37" s="67"/>
      <c r="B37" s="50" t="s">
        <v>68</v>
      </c>
      <c r="C37" s="184"/>
      <c r="D37" s="187"/>
      <c r="E37" s="183"/>
      <c r="F37" s="164"/>
      <c r="G37" s="183"/>
      <c r="H37" s="164"/>
      <c r="I37" s="183"/>
      <c r="J37" s="187"/>
      <c r="K37" s="184"/>
      <c r="L37" s="187"/>
      <c r="M37" s="184"/>
      <c r="N37" s="187"/>
      <c r="O37" s="184"/>
      <c r="P37" s="187"/>
      <c r="Q37" s="184"/>
      <c r="R37" s="187"/>
      <c r="S37" s="184">
        <v>365493</v>
      </c>
      <c r="T37" s="187">
        <v>795.90264324600003</v>
      </c>
      <c r="U37" s="184">
        <v>414344</v>
      </c>
      <c r="V37" s="184">
        <v>908.63044439600003</v>
      </c>
      <c r="W37" s="184">
        <v>454093</v>
      </c>
      <c r="X37" s="187">
        <v>1036.928865568</v>
      </c>
      <c r="Y37" s="184">
        <v>531441</v>
      </c>
      <c r="Z37" s="187">
        <v>1229.3096594900001</v>
      </c>
      <c r="AA37" s="184">
        <v>519416</v>
      </c>
      <c r="AB37" s="187">
        <v>1087.996810159</v>
      </c>
    </row>
    <row r="38" spans="1:28" x14ac:dyDescent="0.3">
      <c r="A38" s="67"/>
      <c r="B38" s="50" t="s">
        <v>69</v>
      </c>
      <c r="C38" s="184"/>
      <c r="D38" s="187"/>
      <c r="E38" s="183"/>
      <c r="F38" s="164"/>
      <c r="G38" s="183"/>
      <c r="H38" s="164"/>
      <c r="I38" s="183"/>
      <c r="J38" s="187"/>
      <c r="K38" s="184"/>
      <c r="L38" s="187"/>
      <c r="M38" s="184"/>
      <c r="N38" s="187"/>
      <c r="O38" s="184"/>
      <c r="P38" s="187"/>
      <c r="Q38" s="184"/>
      <c r="R38" s="187"/>
      <c r="S38" s="184">
        <v>24502</v>
      </c>
      <c r="T38" s="187">
        <v>62.745506005999999</v>
      </c>
      <c r="U38" s="184">
        <v>31338</v>
      </c>
      <c r="V38" s="184">
        <v>80.793219136000005</v>
      </c>
      <c r="W38" s="184">
        <v>33301</v>
      </c>
      <c r="X38" s="187">
        <v>94.448010170000003</v>
      </c>
      <c r="Y38" s="184">
        <v>37737</v>
      </c>
      <c r="Z38" s="187">
        <v>100.806142045</v>
      </c>
      <c r="AA38" s="184">
        <v>37856</v>
      </c>
      <c r="AB38" s="187">
        <v>86.564163245000003</v>
      </c>
    </row>
    <row r="39" spans="1:28" x14ac:dyDescent="0.3">
      <c r="A39" s="67"/>
      <c r="B39" s="50"/>
      <c r="C39" s="184"/>
      <c r="D39" s="164"/>
      <c r="E39" s="76"/>
      <c r="F39" s="76"/>
      <c r="G39" s="76"/>
      <c r="H39" s="76"/>
      <c r="I39" s="183"/>
      <c r="J39" s="187"/>
      <c r="K39" s="76"/>
      <c r="L39" s="76"/>
      <c r="M39" s="184"/>
      <c r="N39" s="187"/>
      <c r="O39" s="184"/>
      <c r="P39" s="187"/>
      <c r="Q39" s="184"/>
      <c r="R39" s="187"/>
      <c r="S39" s="76"/>
      <c r="T39" s="76"/>
      <c r="U39" s="184"/>
      <c r="V39" s="76"/>
      <c r="W39" s="184"/>
      <c r="X39" s="187"/>
      <c r="Y39" s="184"/>
      <c r="Z39" s="187">
        <v>0</v>
      </c>
      <c r="AA39" s="184"/>
      <c r="AB39" s="187">
        <v>0</v>
      </c>
    </row>
    <row r="40" spans="1:28" x14ac:dyDescent="0.3">
      <c r="A40" s="83"/>
      <c r="B40" s="25" t="s">
        <v>421</v>
      </c>
      <c r="C40" s="185">
        <v>2323181</v>
      </c>
      <c r="D40" s="186">
        <v>4552.5429790819999</v>
      </c>
      <c r="E40" s="185">
        <v>2270121</v>
      </c>
      <c r="F40" s="186">
        <v>4592.9234211500006</v>
      </c>
      <c r="G40" s="185">
        <v>2041898</v>
      </c>
      <c r="H40" s="186">
        <v>4369.8615977259997</v>
      </c>
      <c r="I40" s="220">
        <v>1950556</v>
      </c>
      <c r="J40" s="186">
        <v>4196.5823460659994</v>
      </c>
      <c r="K40" s="185">
        <v>1862866</v>
      </c>
      <c r="L40" s="186">
        <v>4230.9754250850001</v>
      </c>
      <c r="M40" s="185">
        <v>1734497</v>
      </c>
      <c r="N40" s="186">
        <v>4100.4428422110004</v>
      </c>
      <c r="O40" s="185">
        <v>1710097</v>
      </c>
      <c r="P40" s="186">
        <v>4019.808696525</v>
      </c>
      <c r="Q40" s="185">
        <f>Q41+Q42</f>
        <v>1739009</v>
      </c>
      <c r="R40" s="186">
        <f>R41+R42</f>
        <v>3875.9984253560001</v>
      </c>
      <c r="S40" s="185">
        <f>S41+S42</f>
        <v>739666</v>
      </c>
      <c r="T40" s="186">
        <f>T41+T42</f>
        <v>1552.194826745</v>
      </c>
      <c r="U40" s="185">
        <v>860954</v>
      </c>
      <c r="V40" s="186">
        <v>1692.2126203289999</v>
      </c>
      <c r="W40" s="185">
        <v>907890</v>
      </c>
      <c r="X40" s="186">
        <v>1786.9316558549999</v>
      </c>
      <c r="Y40" s="185">
        <v>1009830</v>
      </c>
      <c r="Z40" s="186">
        <v>2005.1001596450001</v>
      </c>
      <c r="AA40" s="185">
        <v>1152824</v>
      </c>
      <c r="AB40" s="186">
        <v>2177.6346845110002</v>
      </c>
    </row>
    <row r="41" spans="1:28" x14ac:dyDescent="0.3">
      <c r="A41" s="67"/>
      <c r="B41" s="50" t="s">
        <v>63</v>
      </c>
      <c r="C41" s="184">
        <v>1297406</v>
      </c>
      <c r="D41" s="187">
        <v>2407.8591768910001</v>
      </c>
      <c r="E41" s="184">
        <v>1245405</v>
      </c>
      <c r="F41" s="187">
        <v>2403.0239796820001</v>
      </c>
      <c r="G41" s="184">
        <v>1154641</v>
      </c>
      <c r="H41" s="187">
        <v>2285.9509060659998</v>
      </c>
      <c r="I41" s="183">
        <v>1083995</v>
      </c>
      <c r="J41" s="187">
        <v>2157.0490029759999</v>
      </c>
      <c r="K41" s="184">
        <v>1032200</v>
      </c>
      <c r="L41" s="187">
        <v>2166.7356020040002</v>
      </c>
      <c r="M41" s="184">
        <v>948580</v>
      </c>
      <c r="N41" s="187">
        <v>2095.5446058120001</v>
      </c>
      <c r="O41" s="184">
        <v>937566</v>
      </c>
      <c r="P41" s="187">
        <v>2050.6035788839999</v>
      </c>
      <c r="Q41" s="184">
        <v>967243</v>
      </c>
      <c r="R41" s="187">
        <v>1991.0810407030001</v>
      </c>
      <c r="S41" s="184">
        <v>399010</v>
      </c>
      <c r="T41" s="187">
        <v>769.84292610399996</v>
      </c>
      <c r="U41" s="184">
        <v>476729</v>
      </c>
      <c r="V41" s="187">
        <v>854.02350906599997</v>
      </c>
      <c r="W41" s="184">
        <v>500413</v>
      </c>
      <c r="X41" s="187">
        <v>900.50947711699996</v>
      </c>
      <c r="Y41" s="184">
        <v>553218</v>
      </c>
      <c r="Z41" s="187">
        <v>1014.527417057</v>
      </c>
      <c r="AA41" s="184">
        <v>630880</v>
      </c>
      <c r="AB41" s="187">
        <v>1110.1965836930001</v>
      </c>
    </row>
    <row r="42" spans="1:28" x14ac:dyDescent="0.3">
      <c r="A42" s="67"/>
      <c r="B42" s="50" t="s">
        <v>64</v>
      </c>
      <c r="C42" s="184">
        <v>1025775</v>
      </c>
      <c r="D42" s="187">
        <v>2144.6838021909998</v>
      </c>
      <c r="E42" s="184">
        <v>1024716</v>
      </c>
      <c r="F42" s="187">
        <v>2189.8994414680001</v>
      </c>
      <c r="G42" s="184">
        <v>887257</v>
      </c>
      <c r="H42" s="187">
        <v>2083.9106916599999</v>
      </c>
      <c r="I42" s="183">
        <v>866561</v>
      </c>
      <c r="J42" s="187">
        <v>2039.53334309</v>
      </c>
      <c r="K42" s="184">
        <v>830666</v>
      </c>
      <c r="L42" s="187">
        <v>2064.2398230809999</v>
      </c>
      <c r="M42" s="184">
        <v>785917</v>
      </c>
      <c r="N42" s="187">
        <v>2004.8982363990001</v>
      </c>
      <c r="O42" s="184">
        <v>772531</v>
      </c>
      <c r="P42" s="187">
        <v>1969.205117641</v>
      </c>
      <c r="Q42" s="184">
        <v>771766</v>
      </c>
      <c r="R42" s="187">
        <v>1884.917384653</v>
      </c>
      <c r="S42" s="184">
        <v>340656</v>
      </c>
      <c r="T42" s="187">
        <v>782.35190064100004</v>
      </c>
      <c r="U42" s="184">
        <v>384225</v>
      </c>
      <c r="V42" s="187">
        <v>838.18911126299997</v>
      </c>
      <c r="W42" s="184">
        <v>407477</v>
      </c>
      <c r="X42" s="187">
        <v>886.42217873799996</v>
      </c>
      <c r="Y42" s="184">
        <v>456612</v>
      </c>
      <c r="Z42" s="187">
        <v>990.57274258799998</v>
      </c>
      <c r="AA42" s="184">
        <v>521944</v>
      </c>
      <c r="AB42" s="187">
        <v>1067.4381008180001</v>
      </c>
    </row>
    <row r="43" spans="1:28" x14ac:dyDescent="0.3">
      <c r="A43" s="67"/>
      <c r="B43" s="50"/>
      <c r="C43" s="184"/>
      <c r="D43" s="164"/>
      <c r="E43" s="184"/>
      <c r="F43" s="187"/>
      <c r="G43" s="76"/>
      <c r="H43" s="76"/>
      <c r="I43" s="183"/>
      <c r="J43" s="187"/>
      <c r="K43" s="184"/>
      <c r="L43" s="187"/>
      <c r="M43" s="184"/>
      <c r="N43" s="187"/>
      <c r="O43" s="184"/>
      <c r="P43" s="187"/>
      <c r="Q43" s="184"/>
      <c r="R43" s="187"/>
      <c r="S43" s="76"/>
      <c r="T43" s="76"/>
      <c r="U43" s="184"/>
      <c r="V43" s="187">
        <v>0</v>
      </c>
      <c r="W43" s="184"/>
      <c r="X43" s="187">
        <v>0</v>
      </c>
      <c r="Y43" s="184"/>
      <c r="Z43" s="187">
        <v>0</v>
      </c>
      <c r="AA43" s="184"/>
      <c r="AB43" s="187">
        <v>0</v>
      </c>
    </row>
    <row r="44" spans="1:28" x14ac:dyDescent="0.3">
      <c r="A44" s="43"/>
      <c r="B44" s="50" t="s">
        <v>66</v>
      </c>
      <c r="C44" s="184">
        <v>15511</v>
      </c>
      <c r="D44" s="164">
        <v>34.64604946</v>
      </c>
      <c r="E44" s="184">
        <v>18008</v>
      </c>
      <c r="F44" s="187">
        <v>41.578331734000002</v>
      </c>
      <c r="G44" s="184">
        <v>19638</v>
      </c>
      <c r="H44" s="187">
        <v>37.671766650000002</v>
      </c>
      <c r="I44" s="183">
        <v>18324</v>
      </c>
      <c r="J44" s="187">
        <v>21.507905542</v>
      </c>
      <c r="K44" s="184">
        <v>14205</v>
      </c>
      <c r="L44" s="187">
        <v>19.505695705000001</v>
      </c>
      <c r="M44" s="184">
        <v>9821</v>
      </c>
      <c r="N44" s="187">
        <v>15.127031560000001</v>
      </c>
      <c r="O44" s="184">
        <v>9681</v>
      </c>
      <c r="P44" s="187">
        <v>15.584765929</v>
      </c>
      <c r="Q44" s="184">
        <v>12359</v>
      </c>
      <c r="R44" s="187">
        <v>18.476003243000001</v>
      </c>
      <c r="S44" s="184">
        <v>6740</v>
      </c>
      <c r="T44" s="187">
        <v>14.003106943000001</v>
      </c>
      <c r="U44" s="184">
        <v>18786</v>
      </c>
      <c r="V44" s="187">
        <v>22.475903084999999</v>
      </c>
      <c r="W44" s="184">
        <v>8150</v>
      </c>
      <c r="X44" s="187">
        <v>11.519545781</v>
      </c>
      <c r="Y44" s="184">
        <v>9029</v>
      </c>
      <c r="Z44" s="187">
        <v>13.037424199</v>
      </c>
      <c r="AA44" s="184">
        <v>11449</v>
      </c>
      <c r="AB44" s="187">
        <v>13.764501045999999</v>
      </c>
    </row>
    <row r="45" spans="1:28" x14ac:dyDescent="0.3">
      <c r="A45" s="43"/>
      <c r="B45" s="50" t="s">
        <v>67</v>
      </c>
      <c r="C45" s="184">
        <v>1336823</v>
      </c>
      <c r="D45" s="164">
        <v>2550.875322499</v>
      </c>
      <c r="E45" s="184">
        <v>1265937</v>
      </c>
      <c r="F45" s="187">
        <v>2521.2930727140001</v>
      </c>
      <c r="G45" s="184">
        <v>1175546</v>
      </c>
      <c r="H45" s="187">
        <v>2394.4943025369998</v>
      </c>
      <c r="I45" s="183">
        <v>1020778</v>
      </c>
      <c r="J45" s="187">
        <v>2177.9413966279999</v>
      </c>
      <c r="K45" s="184">
        <v>959539</v>
      </c>
      <c r="L45" s="187">
        <v>2171.7079879839998</v>
      </c>
      <c r="M45" s="184">
        <v>889942</v>
      </c>
      <c r="N45" s="187">
        <v>2040.827782976</v>
      </c>
      <c r="O45" s="184">
        <v>825239</v>
      </c>
      <c r="P45" s="187">
        <v>1832.5149088589999</v>
      </c>
      <c r="Q45" s="184">
        <v>892581</v>
      </c>
      <c r="R45" s="187">
        <v>1903.492707506</v>
      </c>
      <c r="S45" s="184">
        <v>416696</v>
      </c>
      <c r="T45" s="187">
        <v>828.05817384199997</v>
      </c>
      <c r="U45" s="184">
        <v>491771</v>
      </c>
      <c r="V45" s="187">
        <v>902.06445017600004</v>
      </c>
      <c r="W45" s="184">
        <v>521422</v>
      </c>
      <c r="X45" s="187">
        <v>937.14416995399995</v>
      </c>
      <c r="Y45" s="184">
        <v>582217</v>
      </c>
      <c r="Z45" s="187">
        <v>1035.7130434589999</v>
      </c>
      <c r="AA45" s="184">
        <v>662419</v>
      </c>
      <c r="AB45" s="187">
        <v>1104.838938594</v>
      </c>
    </row>
    <row r="46" spans="1:28" x14ac:dyDescent="0.3">
      <c r="A46" s="43"/>
      <c r="B46" s="50" t="s">
        <v>68</v>
      </c>
      <c r="C46" s="184">
        <v>884998</v>
      </c>
      <c r="D46" s="164">
        <v>1793.635607271</v>
      </c>
      <c r="E46" s="184">
        <v>891624</v>
      </c>
      <c r="F46" s="187">
        <v>1845.2813998890001</v>
      </c>
      <c r="G46" s="184">
        <v>764874</v>
      </c>
      <c r="H46" s="187">
        <v>1758.3936882840001</v>
      </c>
      <c r="I46" s="183">
        <v>780047</v>
      </c>
      <c r="J46" s="187">
        <v>1728.290019755</v>
      </c>
      <c r="K46" s="184">
        <v>755174</v>
      </c>
      <c r="L46" s="187">
        <v>1765.6514973769999</v>
      </c>
      <c r="M46" s="184">
        <v>731835</v>
      </c>
      <c r="N46" s="187">
        <v>1803.600193539</v>
      </c>
      <c r="O46" s="184">
        <v>751614</v>
      </c>
      <c r="P46" s="187">
        <v>1816.1300150540001</v>
      </c>
      <c r="Q46" s="184">
        <v>744305</v>
      </c>
      <c r="R46" s="187">
        <v>1735.220042252</v>
      </c>
      <c r="S46" s="184">
        <v>294008</v>
      </c>
      <c r="T46" s="187">
        <v>655.69871480500001</v>
      </c>
      <c r="U46" s="184">
        <v>326673</v>
      </c>
      <c r="V46" s="187">
        <v>712.52552326900002</v>
      </c>
      <c r="W46" s="184">
        <v>352791</v>
      </c>
      <c r="X46" s="187">
        <v>774.62483220000001</v>
      </c>
      <c r="Y46" s="184">
        <v>390165</v>
      </c>
      <c r="Z46" s="187">
        <v>877.52192167800001</v>
      </c>
      <c r="AA46" s="184">
        <v>446491</v>
      </c>
      <c r="AB46" s="187">
        <v>974.65218894300006</v>
      </c>
    </row>
    <row r="47" spans="1:28" x14ac:dyDescent="0.3">
      <c r="A47" s="67"/>
      <c r="B47" s="50" t="s">
        <v>69</v>
      </c>
      <c r="C47" s="184">
        <v>85849</v>
      </c>
      <c r="D47" s="164">
        <v>173.385999852</v>
      </c>
      <c r="E47" s="184">
        <v>94552</v>
      </c>
      <c r="F47" s="187">
        <v>184.770616813</v>
      </c>
      <c r="G47" s="184">
        <v>81840</v>
      </c>
      <c r="H47" s="187">
        <v>179.301840255</v>
      </c>
      <c r="I47" s="183">
        <v>131407</v>
      </c>
      <c r="J47" s="187">
        <v>268.843024141</v>
      </c>
      <c r="K47" s="184">
        <v>133948</v>
      </c>
      <c r="L47" s="187">
        <v>274.11024401899999</v>
      </c>
      <c r="M47" s="184">
        <v>102899</v>
      </c>
      <c r="N47" s="187">
        <v>240.88783413600001</v>
      </c>
      <c r="O47" s="184">
        <v>123563</v>
      </c>
      <c r="P47" s="187">
        <v>355.57900668299999</v>
      </c>
      <c r="Q47" s="184">
        <v>89764</v>
      </c>
      <c r="R47" s="187">
        <v>218.809672355</v>
      </c>
      <c r="S47" s="184">
        <v>22221</v>
      </c>
      <c r="T47" s="187">
        <v>53.959833355000001</v>
      </c>
      <c r="U47" s="184">
        <v>23724</v>
      </c>
      <c r="V47" s="187">
        <v>55.146743798000003</v>
      </c>
      <c r="W47" s="184">
        <v>25528</v>
      </c>
      <c r="X47" s="187">
        <v>64.238107920000004</v>
      </c>
      <c r="Y47" s="184">
        <v>28421</v>
      </c>
      <c r="Z47" s="187">
        <v>80.016970309000001</v>
      </c>
      <c r="AA47" s="184">
        <v>32465</v>
      </c>
      <c r="AB47" s="187">
        <v>84.379055928</v>
      </c>
    </row>
    <row r="48" spans="1:28" x14ac:dyDescent="0.3">
      <c r="A48" s="67"/>
      <c r="B48" s="50"/>
      <c r="C48" s="184"/>
      <c r="D48" s="164"/>
      <c r="E48" s="76"/>
      <c r="F48" s="76"/>
      <c r="G48" s="76"/>
      <c r="H48" s="76"/>
      <c r="I48" s="183"/>
      <c r="J48" s="187"/>
      <c r="K48" s="76"/>
      <c r="L48" s="76"/>
      <c r="M48" s="184"/>
      <c r="N48" s="187"/>
      <c r="O48" s="184"/>
      <c r="P48" s="187"/>
      <c r="Q48" s="184"/>
      <c r="R48" s="187"/>
      <c r="S48" s="76"/>
      <c r="T48" s="76"/>
      <c r="U48" s="76"/>
      <c r="V48" s="76"/>
      <c r="W48" s="184"/>
      <c r="X48" s="187"/>
      <c r="Y48" s="184"/>
      <c r="Z48" s="187">
        <v>0</v>
      </c>
      <c r="AA48" s="184"/>
      <c r="AB48" s="187">
        <v>0</v>
      </c>
    </row>
    <row r="49" spans="1:28" x14ac:dyDescent="0.3">
      <c r="A49" s="83"/>
      <c r="B49" s="49" t="s">
        <v>98</v>
      </c>
      <c r="C49" s="185">
        <v>444768</v>
      </c>
      <c r="D49" s="186">
        <v>1240.1992597039998</v>
      </c>
      <c r="E49" s="185">
        <v>472460</v>
      </c>
      <c r="F49" s="186">
        <v>1304.1409825999999</v>
      </c>
      <c r="G49" s="185">
        <v>481440</v>
      </c>
      <c r="H49" s="186">
        <v>1330.5597302460001</v>
      </c>
      <c r="I49" s="220">
        <v>494412</v>
      </c>
      <c r="J49" s="186">
        <v>1354.41543342</v>
      </c>
      <c r="K49" s="220">
        <f>K50+K51</f>
        <v>522619</v>
      </c>
      <c r="L49" s="186">
        <f>L50+L51</f>
        <v>1371.8437061919999</v>
      </c>
      <c r="M49" s="185">
        <v>510998</v>
      </c>
      <c r="N49" s="186">
        <v>1301.8309824570001</v>
      </c>
      <c r="O49" s="185">
        <v>543477</v>
      </c>
      <c r="P49" s="186">
        <v>1372.463278233</v>
      </c>
      <c r="Q49" s="185">
        <f>Q50+Q51</f>
        <v>530092</v>
      </c>
      <c r="R49" s="186">
        <f>R50+R51</f>
        <v>1333.1635233540001</v>
      </c>
      <c r="S49" s="185">
        <f>S50+S51</f>
        <v>474630</v>
      </c>
      <c r="T49" s="186">
        <f>T50+T51</f>
        <v>1222.1753020579999</v>
      </c>
      <c r="U49" s="185">
        <v>465846</v>
      </c>
      <c r="V49" s="186">
        <v>1176.760180409</v>
      </c>
      <c r="W49" s="185">
        <v>477717</v>
      </c>
      <c r="X49" s="186">
        <v>1183.9979025130001</v>
      </c>
      <c r="Y49" s="185">
        <v>483653</v>
      </c>
      <c r="Z49" s="186">
        <v>1207.8798074189999</v>
      </c>
      <c r="AA49" s="185">
        <v>538790</v>
      </c>
      <c r="AB49" s="186">
        <v>1304.4587824499999</v>
      </c>
    </row>
    <row r="50" spans="1:28" x14ac:dyDescent="0.3">
      <c r="A50" s="67"/>
      <c r="B50" s="50" t="s">
        <v>63</v>
      </c>
      <c r="C50" s="184">
        <v>233423</v>
      </c>
      <c r="D50" s="164">
        <v>689.66864621699995</v>
      </c>
      <c r="E50" s="183">
        <v>240853</v>
      </c>
      <c r="F50" s="164">
        <v>714.48642710199999</v>
      </c>
      <c r="G50" s="184">
        <v>250832</v>
      </c>
      <c r="H50" s="187">
        <v>714.01686550099998</v>
      </c>
      <c r="I50" s="183">
        <v>257159</v>
      </c>
      <c r="J50" s="187">
        <v>727.95481564299996</v>
      </c>
      <c r="K50" s="183">
        <v>277503</v>
      </c>
      <c r="L50" s="187">
        <v>746.34401222300005</v>
      </c>
      <c r="M50" s="184">
        <v>262024</v>
      </c>
      <c r="N50" s="187">
        <v>696.30602969100005</v>
      </c>
      <c r="O50" s="184">
        <v>275525</v>
      </c>
      <c r="P50" s="187">
        <v>675.65573129500001</v>
      </c>
      <c r="Q50" s="184">
        <v>274069</v>
      </c>
      <c r="R50" s="187">
        <v>686.39592982299996</v>
      </c>
      <c r="S50" s="184">
        <v>231202</v>
      </c>
      <c r="T50" s="187">
        <v>592.67884885599995</v>
      </c>
      <c r="U50" s="184">
        <v>226168</v>
      </c>
      <c r="V50" s="187">
        <v>568.72340889099996</v>
      </c>
      <c r="W50" s="184">
        <v>238544</v>
      </c>
      <c r="X50" s="187">
        <v>579.10445715699996</v>
      </c>
      <c r="Y50" s="184">
        <v>246963</v>
      </c>
      <c r="Z50" s="187">
        <v>599.64393316099995</v>
      </c>
      <c r="AA50" s="184">
        <v>274017</v>
      </c>
      <c r="AB50" s="187">
        <v>649.57548806800003</v>
      </c>
    </row>
    <row r="51" spans="1:28" x14ac:dyDescent="0.3">
      <c r="A51" s="67"/>
      <c r="B51" s="50" t="s">
        <v>64</v>
      </c>
      <c r="C51" s="184">
        <v>211345</v>
      </c>
      <c r="D51" s="164">
        <v>550.53061348699998</v>
      </c>
      <c r="E51" s="183">
        <v>231607</v>
      </c>
      <c r="F51" s="164">
        <v>589.65455549800004</v>
      </c>
      <c r="G51" s="184">
        <v>230608</v>
      </c>
      <c r="H51" s="187">
        <v>616.54286474499997</v>
      </c>
      <c r="I51" s="183">
        <v>237253</v>
      </c>
      <c r="J51" s="187">
        <v>626.46061777700004</v>
      </c>
      <c r="K51" s="183">
        <v>245116</v>
      </c>
      <c r="L51" s="187">
        <v>625.49969396899996</v>
      </c>
      <c r="M51" s="184">
        <v>248974</v>
      </c>
      <c r="N51" s="187">
        <v>605.52495276599996</v>
      </c>
      <c r="O51" s="184">
        <v>267952</v>
      </c>
      <c r="P51" s="187">
        <v>696.80754693799997</v>
      </c>
      <c r="Q51" s="184">
        <v>256023</v>
      </c>
      <c r="R51" s="187">
        <v>646.76759353099999</v>
      </c>
      <c r="S51" s="184">
        <v>243428</v>
      </c>
      <c r="T51" s="187">
        <v>629.496453202</v>
      </c>
      <c r="U51" s="184">
        <v>239678</v>
      </c>
      <c r="V51" s="187">
        <v>608.03677151800002</v>
      </c>
      <c r="W51" s="184">
        <v>239173</v>
      </c>
      <c r="X51" s="187">
        <v>604.89344535600003</v>
      </c>
      <c r="Y51" s="184">
        <v>236690</v>
      </c>
      <c r="Z51" s="187">
        <v>608.23587425799997</v>
      </c>
      <c r="AA51" s="184">
        <v>264773</v>
      </c>
      <c r="AB51" s="187">
        <v>654.88329438200003</v>
      </c>
    </row>
    <row r="52" spans="1:28" x14ac:dyDescent="0.3">
      <c r="A52" s="67"/>
      <c r="B52" s="50"/>
      <c r="C52" s="184"/>
      <c r="D52" s="164"/>
      <c r="E52" s="183"/>
      <c r="F52" s="164"/>
      <c r="G52" s="76"/>
      <c r="H52" s="76"/>
      <c r="I52" s="183"/>
      <c r="J52" s="187"/>
      <c r="K52" s="183"/>
      <c r="L52" s="187"/>
      <c r="M52" s="184"/>
      <c r="N52" s="187"/>
      <c r="O52" s="184"/>
      <c r="P52" s="187"/>
      <c r="Q52" s="184"/>
      <c r="R52" s="187"/>
      <c r="S52" s="76"/>
      <c r="T52" s="76"/>
      <c r="U52" s="184"/>
      <c r="V52" s="187"/>
      <c r="W52" s="184"/>
      <c r="X52" s="187">
        <v>0</v>
      </c>
      <c r="Y52" s="184"/>
      <c r="Z52" s="187">
        <v>0</v>
      </c>
      <c r="AA52" s="184"/>
      <c r="AB52" s="187">
        <v>0</v>
      </c>
    </row>
    <row r="53" spans="1:28" x14ac:dyDescent="0.3">
      <c r="A53" s="43"/>
      <c r="B53" s="50" t="s">
        <v>66</v>
      </c>
      <c r="C53" s="184">
        <v>1836</v>
      </c>
      <c r="D53" s="164">
        <v>1.863201544</v>
      </c>
      <c r="E53" s="183">
        <v>1971.01</v>
      </c>
      <c r="F53" s="164">
        <v>1.911990753</v>
      </c>
      <c r="G53" s="183">
        <v>3260</v>
      </c>
      <c r="H53" s="187">
        <v>2.4514729169999998</v>
      </c>
      <c r="I53" s="183">
        <v>2310</v>
      </c>
      <c r="J53" s="187">
        <v>1.9241078149999999</v>
      </c>
      <c r="K53" s="183">
        <v>2634</v>
      </c>
      <c r="L53" s="187">
        <v>2.1966984520000001</v>
      </c>
      <c r="M53" s="184">
        <v>2623</v>
      </c>
      <c r="N53" s="187">
        <v>1.7914107889200002</v>
      </c>
      <c r="O53" s="184">
        <v>2650</v>
      </c>
      <c r="P53" s="187">
        <v>2.42224259877</v>
      </c>
      <c r="Q53" s="184">
        <v>2521</v>
      </c>
      <c r="R53" s="187">
        <v>1.7455548033899999</v>
      </c>
      <c r="S53" s="184">
        <v>2280</v>
      </c>
      <c r="T53" s="187">
        <v>1.2716695330000001</v>
      </c>
      <c r="U53" s="184">
        <v>2479</v>
      </c>
      <c r="V53" s="187">
        <v>1.44141104</v>
      </c>
      <c r="W53" s="184">
        <v>2967</v>
      </c>
      <c r="X53" s="187">
        <v>8.2503804679999995</v>
      </c>
      <c r="Y53" s="184">
        <v>3390</v>
      </c>
      <c r="Z53" s="187">
        <v>2.2879105929999999</v>
      </c>
      <c r="AA53" s="184">
        <v>3730</v>
      </c>
      <c r="AB53" s="187">
        <v>2.4163423960000001</v>
      </c>
    </row>
    <row r="54" spans="1:28" x14ac:dyDescent="0.3">
      <c r="A54" s="43"/>
      <c r="B54" s="50" t="s">
        <v>67</v>
      </c>
      <c r="C54" s="184">
        <v>288226</v>
      </c>
      <c r="D54" s="164">
        <v>715.50259889899996</v>
      </c>
      <c r="E54" s="183">
        <v>292818</v>
      </c>
      <c r="F54" s="164">
        <v>730.02936416600005</v>
      </c>
      <c r="G54" s="183">
        <v>301783</v>
      </c>
      <c r="H54" s="187">
        <v>729.62093258100003</v>
      </c>
      <c r="I54" s="183">
        <v>269118</v>
      </c>
      <c r="J54" s="187">
        <v>693.26027010200005</v>
      </c>
      <c r="K54" s="183">
        <v>281962</v>
      </c>
      <c r="L54" s="187">
        <v>726.62545276000003</v>
      </c>
      <c r="M54" s="184">
        <v>272128</v>
      </c>
      <c r="N54" s="187">
        <v>667.10059464788003</v>
      </c>
      <c r="O54" s="184">
        <v>286173</v>
      </c>
      <c r="P54" s="187">
        <v>733.00312387584995</v>
      </c>
      <c r="Q54" s="184">
        <v>284097</v>
      </c>
      <c r="R54" s="187">
        <v>685.52610245446999</v>
      </c>
      <c r="S54" s="184">
        <v>283721</v>
      </c>
      <c r="T54" s="187">
        <v>652.72739085700005</v>
      </c>
      <c r="U54" s="184">
        <v>278714</v>
      </c>
      <c r="V54" s="187">
        <v>626.48296395900002</v>
      </c>
      <c r="W54" s="184">
        <v>290464</v>
      </c>
      <c r="X54" s="187">
        <v>630.23105404600005</v>
      </c>
      <c r="Y54" s="184">
        <v>297158</v>
      </c>
      <c r="Z54" s="187">
        <v>651.095891188</v>
      </c>
      <c r="AA54" s="184">
        <v>326741</v>
      </c>
      <c r="AB54" s="187">
        <v>697.57536464099996</v>
      </c>
    </row>
    <row r="55" spans="1:28" x14ac:dyDescent="0.3">
      <c r="A55" s="43"/>
      <c r="B55" s="50" t="s">
        <v>68</v>
      </c>
      <c r="C55" s="184">
        <v>140766</v>
      </c>
      <c r="D55" s="164">
        <v>483.64578060999997</v>
      </c>
      <c r="E55" s="183">
        <v>160338.66</v>
      </c>
      <c r="F55" s="164">
        <v>525.89239276499995</v>
      </c>
      <c r="G55" s="183">
        <v>159734</v>
      </c>
      <c r="H55" s="187">
        <v>521.06491601699997</v>
      </c>
      <c r="I55" s="183">
        <v>184269</v>
      </c>
      <c r="J55" s="187">
        <v>532.14003568299995</v>
      </c>
      <c r="K55" s="183">
        <v>197345</v>
      </c>
      <c r="L55" s="187">
        <v>550.39026491899995</v>
      </c>
      <c r="M55" s="184">
        <v>195275</v>
      </c>
      <c r="N55" s="187">
        <v>541.29262152574995</v>
      </c>
      <c r="O55" s="184">
        <v>210155</v>
      </c>
      <c r="P55" s="187">
        <v>524.64271975820998</v>
      </c>
      <c r="Q55" s="184">
        <v>206360</v>
      </c>
      <c r="R55" s="187">
        <v>536.86731451589003</v>
      </c>
      <c r="S55" s="184">
        <v>167101</v>
      </c>
      <c r="T55" s="187">
        <v>494.69925090499999</v>
      </c>
      <c r="U55" s="184">
        <v>163232</v>
      </c>
      <c r="V55" s="187">
        <v>475.679345087</v>
      </c>
      <c r="W55" s="184">
        <v>164058</v>
      </c>
      <c r="X55" s="187">
        <v>478.08782614</v>
      </c>
      <c r="Y55" s="184">
        <v>162794</v>
      </c>
      <c r="Z55" s="187">
        <v>483.86925166499998</v>
      </c>
      <c r="AA55" s="184">
        <v>185530</v>
      </c>
      <c r="AB55" s="187">
        <v>525.46872396399999</v>
      </c>
    </row>
    <row r="56" spans="1:28" x14ac:dyDescent="0.3">
      <c r="A56" s="67"/>
      <c r="B56" s="50" t="s">
        <v>69</v>
      </c>
      <c r="C56" s="184">
        <v>13940</v>
      </c>
      <c r="D56" s="164">
        <v>39.187678650999999</v>
      </c>
      <c r="E56" s="183">
        <v>17332.330000000002</v>
      </c>
      <c r="F56" s="164">
        <v>46.307234915999999</v>
      </c>
      <c r="G56" s="183">
        <v>16663</v>
      </c>
      <c r="H56" s="187">
        <v>77.422408731000004</v>
      </c>
      <c r="I56" s="183">
        <v>38715</v>
      </c>
      <c r="J56" s="187">
        <v>127.09101982</v>
      </c>
      <c r="K56" s="183">
        <v>40678</v>
      </c>
      <c r="L56" s="187">
        <v>92.631290061000001</v>
      </c>
      <c r="M56" s="184">
        <v>40972</v>
      </c>
      <c r="N56" s="187">
        <v>91.646355494449992</v>
      </c>
      <c r="O56" s="184">
        <v>44499</v>
      </c>
      <c r="P56" s="187">
        <v>112.39519200017</v>
      </c>
      <c r="Q56" s="184">
        <v>37114</v>
      </c>
      <c r="R56" s="187">
        <v>109.02455158025001</v>
      </c>
      <c r="S56" s="184">
        <v>21528</v>
      </c>
      <c r="T56" s="187">
        <v>73.476990763000003</v>
      </c>
      <c r="U56" s="184">
        <v>21421</v>
      </c>
      <c r="V56" s="187">
        <v>73.156460323000005</v>
      </c>
      <c r="W56" s="184">
        <v>20228</v>
      </c>
      <c r="X56" s="187">
        <v>67.428641858999995</v>
      </c>
      <c r="Y56" s="184">
        <v>20311</v>
      </c>
      <c r="Z56" s="187">
        <v>70.626753973000007</v>
      </c>
      <c r="AA56" s="184">
        <v>22789</v>
      </c>
      <c r="AB56" s="187">
        <v>78.998351448999998</v>
      </c>
    </row>
    <row r="57" spans="1:28" x14ac:dyDescent="0.3">
      <c r="A57" s="43"/>
      <c r="B57" s="26"/>
      <c r="C57" s="164"/>
      <c r="D57" s="164"/>
      <c r="E57" s="76"/>
      <c r="F57" s="76"/>
      <c r="G57" s="76"/>
      <c r="H57" s="76"/>
      <c r="I57" s="183"/>
      <c r="J57" s="187"/>
      <c r="K57" s="76"/>
      <c r="L57" s="76"/>
      <c r="M57" s="76"/>
      <c r="N57" s="76"/>
      <c r="O57" s="184"/>
      <c r="P57" s="187"/>
      <c r="Q57" s="184"/>
      <c r="R57" s="187"/>
      <c r="S57" s="76"/>
      <c r="T57" s="76"/>
      <c r="U57" s="76"/>
      <c r="V57" s="76"/>
      <c r="W57" s="184"/>
      <c r="X57" s="187"/>
      <c r="Y57" s="184"/>
      <c r="Z57" s="76"/>
      <c r="AA57" s="184"/>
      <c r="AB57" s="187"/>
    </row>
    <row r="58" spans="1:28" ht="23.15" customHeight="1" x14ac:dyDescent="0.3">
      <c r="A58" s="269"/>
      <c r="B58" s="270"/>
      <c r="C58" s="270"/>
      <c r="D58" s="270"/>
      <c r="E58" s="270"/>
      <c r="F58" s="270"/>
      <c r="G58" s="270"/>
      <c r="H58" s="270"/>
      <c r="I58" s="270"/>
      <c r="J58" s="270"/>
      <c r="K58" s="270"/>
      <c r="L58" s="270"/>
      <c r="M58" s="270"/>
      <c r="N58" s="270"/>
      <c r="O58" s="270"/>
      <c r="P58" s="270"/>
      <c r="Q58" s="270"/>
      <c r="R58" s="270"/>
      <c r="S58" s="270"/>
      <c r="T58" s="270"/>
      <c r="U58" s="270"/>
      <c r="V58" s="270"/>
      <c r="W58" s="270"/>
      <c r="X58" s="270"/>
      <c r="Y58" s="270"/>
      <c r="Z58" s="270"/>
      <c r="AA58" s="270"/>
      <c r="AB58" s="270"/>
    </row>
    <row r="59" spans="1:28" x14ac:dyDescent="0.3">
      <c r="A59" s="202" t="s">
        <v>395</v>
      </c>
      <c r="B59" s="89"/>
    </row>
    <row r="60" spans="1:28" x14ac:dyDescent="0.3">
      <c r="B60" s="89"/>
    </row>
    <row r="62" spans="1:28" x14ac:dyDescent="0.3">
      <c r="A62" s="80"/>
    </row>
  </sheetData>
  <mergeCells count="17">
    <mergeCell ref="A1:AB1"/>
    <mergeCell ref="E2:F2"/>
    <mergeCell ref="A2:B2"/>
    <mergeCell ref="Q2:R2"/>
    <mergeCell ref="O2:P2"/>
    <mergeCell ref="M2:N2"/>
    <mergeCell ref="K2:L2"/>
    <mergeCell ref="A58:AB58"/>
    <mergeCell ref="A3:B3"/>
    <mergeCell ref="I2:J2"/>
    <mergeCell ref="G2:H2"/>
    <mergeCell ref="C2:D2"/>
    <mergeCell ref="S2:T2"/>
    <mergeCell ref="Y2:Z2"/>
    <mergeCell ref="U2:V2"/>
    <mergeCell ref="W2:X2"/>
    <mergeCell ref="AA2:AB2"/>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&amp;L&amp;"Arial,Regular"&amp;10&amp;K09-024STATISTIK FINTECH LENDING INDONESIA&amp;R&amp;"Arial,Regular"&amp;10&amp;K08-020&amp;P</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B35"/>
  <sheetViews>
    <sheetView showGridLines="0" zoomScale="110" zoomScaleNormal="110" zoomScaleSheetLayoutView="75" workbookViewId="0">
      <pane xSplit="2" ySplit="2" topLeftCell="R3" activePane="bottomRight" state="frozen"/>
      <selection activeCell="B4" sqref="B4"/>
      <selection pane="topRight" activeCell="B4" sqref="B4"/>
      <selection pane="bottomLeft" activeCell="B4" sqref="B4"/>
      <selection pane="bottomRight" activeCell="AD3" sqref="AD3"/>
    </sheetView>
  </sheetViews>
  <sheetFormatPr defaultColWidth="9.1796875" defaultRowHeight="14.5" x14ac:dyDescent="0.35"/>
  <cols>
    <col min="1" max="1" width="2.54296875" style="47" bestFit="1" customWidth="1"/>
    <col min="2" max="2" width="28.453125" style="44" customWidth="1"/>
    <col min="3" max="5" width="9.1796875" style="44"/>
    <col min="6" max="6" width="9.81640625" style="44" bestFit="1" customWidth="1"/>
    <col min="7" max="16384" width="9.1796875" style="44"/>
  </cols>
  <sheetData>
    <row r="1" spans="1:28" ht="29.15" customHeight="1" x14ac:dyDescent="0.35">
      <c r="A1" s="273" t="s">
        <v>119</v>
      </c>
      <c r="B1" s="274"/>
      <c r="C1" s="274"/>
      <c r="D1" s="274"/>
      <c r="E1" s="274"/>
      <c r="F1" s="274"/>
      <c r="G1" s="274"/>
      <c r="H1" s="274"/>
      <c r="I1" s="274"/>
      <c r="J1" s="274"/>
      <c r="K1" s="274"/>
      <c r="L1" s="274"/>
      <c r="M1" s="274"/>
      <c r="N1" s="274"/>
      <c r="O1" s="274"/>
      <c r="P1" s="274"/>
      <c r="Q1" s="274"/>
      <c r="R1" s="274"/>
      <c r="S1" s="274"/>
      <c r="T1" s="274"/>
      <c r="U1" s="274"/>
      <c r="V1" s="274"/>
      <c r="W1" s="274"/>
      <c r="X1" s="274"/>
      <c r="Y1" s="274"/>
      <c r="Z1" s="274"/>
      <c r="AA1" s="274"/>
      <c r="AB1" s="274"/>
    </row>
    <row r="2" spans="1:28" x14ac:dyDescent="0.35">
      <c r="A2" s="283" t="s">
        <v>113</v>
      </c>
      <c r="B2" s="284"/>
      <c r="C2" s="282">
        <v>45231</v>
      </c>
      <c r="D2" s="282"/>
      <c r="E2" s="282">
        <v>45261</v>
      </c>
      <c r="F2" s="282"/>
      <c r="G2" s="282">
        <v>45292</v>
      </c>
      <c r="H2" s="282"/>
      <c r="I2" s="282">
        <v>45323</v>
      </c>
      <c r="J2" s="282"/>
      <c r="K2" s="282">
        <v>45352</v>
      </c>
      <c r="L2" s="282"/>
      <c r="M2" s="282">
        <v>45383</v>
      </c>
      <c r="N2" s="282"/>
      <c r="O2" s="282">
        <v>45413</v>
      </c>
      <c r="P2" s="282"/>
      <c r="Q2" s="282">
        <v>45444</v>
      </c>
      <c r="R2" s="282"/>
      <c r="S2" s="282">
        <v>45474</v>
      </c>
      <c r="T2" s="282"/>
      <c r="U2" s="282">
        <v>45505</v>
      </c>
      <c r="V2" s="282"/>
      <c r="W2" s="282">
        <v>45536</v>
      </c>
      <c r="X2" s="282"/>
      <c r="Y2" s="282">
        <v>45566</v>
      </c>
      <c r="Z2" s="282"/>
      <c r="AA2" s="282">
        <v>45597</v>
      </c>
      <c r="AB2" s="282"/>
    </row>
    <row r="3" spans="1:28" ht="45" x14ac:dyDescent="0.35">
      <c r="A3" s="285"/>
      <c r="B3" s="279"/>
      <c r="C3" s="156" t="s">
        <v>139</v>
      </c>
      <c r="D3" s="141" t="s">
        <v>74</v>
      </c>
      <c r="E3" s="156" t="s">
        <v>139</v>
      </c>
      <c r="F3" s="141" t="s">
        <v>74</v>
      </c>
      <c r="G3" s="156" t="s">
        <v>139</v>
      </c>
      <c r="H3" s="141" t="s">
        <v>74</v>
      </c>
      <c r="I3" s="156" t="s">
        <v>139</v>
      </c>
      <c r="J3" s="141" t="s">
        <v>74</v>
      </c>
      <c r="K3" s="156" t="s">
        <v>139</v>
      </c>
      <c r="L3" s="141" t="s">
        <v>74</v>
      </c>
      <c r="M3" s="156" t="s">
        <v>139</v>
      </c>
      <c r="N3" s="141" t="s">
        <v>74</v>
      </c>
      <c r="O3" s="156" t="s">
        <v>139</v>
      </c>
      <c r="P3" s="141" t="s">
        <v>74</v>
      </c>
      <c r="Q3" s="156" t="s">
        <v>139</v>
      </c>
      <c r="R3" s="141" t="s">
        <v>74</v>
      </c>
      <c r="S3" s="156" t="s">
        <v>139</v>
      </c>
      <c r="T3" s="141" t="s">
        <v>74</v>
      </c>
      <c r="U3" s="39" t="s">
        <v>139</v>
      </c>
      <c r="V3" s="141" t="s">
        <v>74</v>
      </c>
      <c r="W3" s="39" t="s">
        <v>139</v>
      </c>
      <c r="X3" s="141" t="s">
        <v>74</v>
      </c>
      <c r="Y3" s="39" t="s">
        <v>139</v>
      </c>
      <c r="Z3" s="141" t="s">
        <v>74</v>
      </c>
      <c r="AA3" s="39" t="s">
        <v>139</v>
      </c>
      <c r="AB3" s="141" t="s">
        <v>74</v>
      </c>
    </row>
    <row r="4" spans="1:28" s="58" customFormat="1" ht="9" x14ac:dyDescent="0.2">
      <c r="A4" s="25" t="s">
        <v>92</v>
      </c>
      <c r="B4" s="27"/>
      <c r="C4" s="189">
        <v>193748</v>
      </c>
      <c r="D4" s="71">
        <v>48512.195529468998</v>
      </c>
      <c r="E4" s="145">
        <v>141560</v>
      </c>
      <c r="F4" s="142">
        <v>49304.724749456</v>
      </c>
      <c r="G4" s="209">
        <v>145072</v>
      </c>
      <c r="H4" s="180">
        <v>50111.963291637003</v>
      </c>
      <c r="I4" s="180">
        <v>236442</v>
      </c>
      <c r="J4" s="71">
        <v>50472.120297615998</v>
      </c>
      <c r="K4" s="180">
        <v>273084</v>
      </c>
      <c r="L4" s="71">
        <v>51569.614596345004</v>
      </c>
      <c r="M4" s="180">
        <v>330274</v>
      </c>
      <c r="N4" s="71">
        <v>52029.506360024003</v>
      </c>
      <c r="O4" s="78">
        <v>329544</v>
      </c>
      <c r="P4" s="73">
        <v>53127.835357618002</v>
      </c>
      <c r="Q4" s="78">
        <v>277964</v>
      </c>
      <c r="R4" s="73">
        <v>54908.449428132</v>
      </c>
      <c r="S4" s="180">
        <v>1340745</v>
      </c>
      <c r="T4" s="71">
        <v>55069.166464221002</v>
      </c>
      <c r="U4" s="78">
        <v>777135</v>
      </c>
      <c r="V4" s="73">
        <v>58075.601244049001</v>
      </c>
      <c r="W4" s="78">
        <v>918553</v>
      </c>
      <c r="X4" s="73">
        <v>59800.283508146997</v>
      </c>
      <c r="Y4" s="78">
        <v>921454</v>
      </c>
      <c r="Z4" s="73">
        <v>61198.559277494001</v>
      </c>
      <c r="AA4" s="78">
        <v>928510</v>
      </c>
      <c r="AB4" s="73">
        <v>62408.973040039004</v>
      </c>
    </row>
    <row r="5" spans="1:28" s="58" customFormat="1" ht="9" x14ac:dyDescent="0.2">
      <c r="A5" s="67"/>
      <c r="B5" s="27" t="s">
        <v>78</v>
      </c>
      <c r="C5" s="190">
        <v>179300</v>
      </c>
      <c r="D5" s="73">
        <v>5943.4522622369996</v>
      </c>
      <c r="E5" s="145">
        <v>127216</v>
      </c>
      <c r="F5" s="142">
        <v>6206.3870558879998</v>
      </c>
      <c r="G5" s="210">
        <v>130788</v>
      </c>
      <c r="H5" s="78">
        <v>6108.8470796290003</v>
      </c>
      <c r="I5" s="78">
        <v>222188</v>
      </c>
      <c r="J5" s="73">
        <v>5920.2259462649999</v>
      </c>
      <c r="K5" s="78">
        <v>258901</v>
      </c>
      <c r="L5" s="73">
        <v>5563.2999238969996</v>
      </c>
      <c r="M5" s="78">
        <v>316042</v>
      </c>
      <c r="N5" s="73">
        <v>5428.1066126309997</v>
      </c>
      <c r="O5" s="78">
        <v>315012</v>
      </c>
      <c r="P5" s="73">
        <v>5365.5809887360001</v>
      </c>
      <c r="Q5" s="78">
        <v>263835</v>
      </c>
      <c r="R5" s="73">
        <v>5428.8344178090001</v>
      </c>
      <c r="S5" s="78">
        <v>701560</v>
      </c>
      <c r="T5" s="73">
        <v>4406.3370775359999</v>
      </c>
      <c r="U5" s="78">
        <v>762641</v>
      </c>
      <c r="V5" s="73">
        <v>5239.7003876839999</v>
      </c>
      <c r="W5" s="78">
        <v>895010</v>
      </c>
      <c r="X5" s="73">
        <v>5025.3037907320004</v>
      </c>
      <c r="Y5" s="78">
        <v>897894</v>
      </c>
      <c r="Z5" s="73">
        <v>4873.9800112359999</v>
      </c>
      <c r="AA5" s="78">
        <v>903486</v>
      </c>
      <c r="AB5" s="73">
        <v>4558.4777188589997</v>
      </c>
    </row>
    <row r="6" spans="1:28" s="58" customFormat="1" ht="9" x14ac:dyDescent="0.2">
      <c r="A6" s="67"/>
      <c r="B6" s="27" t="s">
        <v>79</v>
      </c>
      <c r="C6" s="190">
        <v>14088</v>
      </c>
      <c r="D6" s="73">
        <v>30194.682952273</v>
      </c>
      <c r="E6" s="145">
        <v>14062</v>
      </c>
      <c r="F6" s="142">
        <v>30353.775094364999</v>
      </c>
      <c r="G6" s="210">
        <v>14002</v>
      </c>
      <c r="H6" s="78">
        <v>31144.866268203001</v>
      </c>
      <c r="I6" s="78">
        <v>13963</v>
      </c>
      <c r="J6" s="73">
        <v>31718.997009185001</v>
      </c>
      <c r="K6" s="78">
        <v>13916</v>
      </c>
      <c r="L6" s="73">
        <v>33092.750219146001</v>
      </c>
      <c r="M6" s="78">
        <v>13957</v>
      </c>
      <c r="N6" s="73">
        <v>33679.547053779999</v>
      </c>
      <c r="O6" s="78">
        <v>13879</v>
      </c>
      <c r="P6" s="73">
        <v>34004.978818591997</v>
      </c>
      <c r="Q6" s="78">
        <v>13851</v>
      </c>
      <c r="R6" s="73">
        <v>35674.82212099</v>
      </c>
      <c r="S6" s="78">
        <v>183176</v>
      </c>
      <c r="T6" s="73">
        <v>38615.147609209998</v>
      </c>
      <c r="U6" s="78">
        <v>14232</v>
      </c>
      <c r="V6" s="73">
        <v>40542.683122975999</v>
      </c>
      <c r="W6" s="78">
        <v>14197</v>
      </c>
      <c r="X6" s="73">
        <v>42369.576346087997</v>
      </c>
      <c r="Y6" s="78">
        <v>14544</v>
      </c>
      <c r="Z6" s="73">
        <v>43598.913882332003</v>
      </c>
      <c r="AA6" s="78">
        <v>14536</v>
      </c>
      <c r="AB6" s="73">
        <v>44772.331786661001</v>
      </c>
    </row>
    <row r="7" spans="1:28" s="59" customFormat="1" ht="9" x14ac:dyDescent="0.2">
      <c r="A7" s="43"/>
      <c r="B7" s="211" t="s">
        <v>84</v>
      </c>
      <c r="C7" s="213">
        <v>7469</v>
      </c>
      <c r="D7" s="147">
        <v>28072.659155945999</v>
      </c>
      <c r="E7" s="213">
        <v>7476</v>
      </c>
      <c r="F7" s="214">
        <v>28254.092310954002</v>
      </c>
      <c r="G7" s="184">
        <v>7449</v>
      </c>
      <c r="H7" s="165">
        <v>29009.512686793001</v>
      </c>
      <c r="I7" s="79">
        <v>7445</v>
      </c>
      <c r="J7" s="72">
        <v>29422.263070796998</v>
      </c>
      <c r="K7" s="79">
        <v>7440</v>
      </c>
      <c r="L7" s="72">
        <v>30736.201067213002</v>
      </c>
      <c r="M7" s="79">
        <v>7438</v>
      </c>
      <c r="N7" s="72">
        <v>31310.870499371002</v>
      </c>
      <c r="O7" s="79">
        <v>7424</v>
      </c>
      <c r="P7" s="72">
        <v>31744.315112367</v>
      </c>
      <c r="Q7" s="79">
        <v>7426</v>
      </c>
      <c r="R7" s="72">
        <v>33280.112441015001</v>
      </c>
      <c r="S7" s="79">
        <v>176753</v>
      </c>
      <c r="T7" s="72">
        <v>36570.378950491999</v>
      </c>
      <c r="U7" s="79">
        <v>7817</v>
      </c>
      <c r="V7" s="72">
        <v>38616.542576731998</v>
      </c>
      <c r="W7" s="79">
        <v>7793</v>
      </c>
      <c r="X7" s="72">
        <v>40638.941270012998</v>
      </c>
      <c r="Y7" s="79">
        <v>8148</v>
      </c>
      <c r="Z7" s="72">
        <v>41969.267790965998</v>
      </c>
      <c r="AA7" s="79">
        <v>8148</v>
      </c>
      <c r="AB7" s="72">
        <v>43307.835170881997</v>
      </c>
    </row>
    <row r="8" spans="1:28" s="59" customFormat="1" ht="9" x14ac:dyDescent="0.2">
      <c r="A8" s="43"/>
      <c r="B8" s="211" t="s">
        <v>85</v>
      </c>
      <c r="C8" s="213">
        <v>6264</v>
      </c>
      <c r="D8" s="147">
        <v>1042.1479857899999</v>
      </c>
      <c r="E8" s="213">
        <v>6252</v>
      </c>
      <c r="F8" s="214">
        <v>1054.522110528</v>
      </c>
      <c r="G8" s="184">
        <v>6217</v>
      </c>
      <c r="H8" s="165">
        <v>1126.1397002609999</v>
      </c>
      <c r="I8" s="79">
        <v>6186</v>
      </c>
      <c r="J8" s="72">
        <v>1142.534302004</v>
      </c>
      <c r="K8" s="79">
        <v>6141</v>
      </c>
      <c r="L8" s="72">
        <v>1299.1476004240001</v>
      </c>
      <c r="M8" s="79">
        <v>6190</v>
      </c>
      <c r="N8" s="72">
        <v>1319.9976804410001</v>
      </c>
      <c r="O8" s="79">
        <v>6119</v>
      </c>
      <c r="P8" s="72">
        <v>1187.3721377639999</v>
      </c>
      <c r="Q8" s="79">
        <v>6103</v>
      </c>
      <c r="R8" s="72">
        <v>1355.025789323</v>
      </c>
      <c r="S8" s="79">
        <v>6102</v>
      </c>
      <c r="T8" s="72">
        <v>1054.6945545399999</v>
      </c>
      <c r="U8" s="79">
        <v>6098</v>
      </c>
      <c r="V8" s="72">
        <v>973.85531428800005</v>
      </c>
      <c r="W8" s="79">
        <v>6093</v>
      </c>
      <c r="X8" s="72">
        <v>857.57344922000004</v>
      </c>
      <c r="Y8" s="79">
        <v>6092</v>
      </c>
      <c r="Z8" s="72">
        <v>760.48350022199998</v>
      </c>
      <c r="AA8" s="79">
        <v>6089</v>
      </c>
      <c r="AB8" s="72">
        <v>585.87109128899999</v>
      </c>
    </row>
    <row r="9" spans="1:28" s="59" customFormat="1" ht="9" x14ac:dyDescent="0.2">
      <c r="A9" s="43"/>
      <c r="B9" s="211" t="s">
        <v>86</v>
      </c>
      <c r="C9" s="213">
        <v>355</v>
      </c>
      <c r="D9" s="147">
        <v>1079.875810537</v>
      </c>
      <c r="E9" s="213">
        <v>334</v>
      </c>
      <c r="F9" s="214">
        <v>1045.160672883</v>
      </c>
      <c r="G9" s="184">
        <v>336</v>
      </c>
      <c r="H9" s="165">
        <v>1009.21388115</v>
      </c>
      <c r="I9" s="79">
        <v>332</v>
      </c>
      <c r="J9" s="72">
        <v>1052.1662568229999</v>
      </c>
      <c r="K9" s="79">
        <v>335</v>
      </c>
      <c r="L9" s="72">
        <v>1057.401551509</v>
      </c>
      <c r="M9" s="79">
        <v>329</v>
      </c>
      <c r="N9" s="72">
        <v>1048.6788739680001</v>
      </c>
      <c r="O9" s="79">
        <v>336</v>
      </c>
      <c r="P9" s="72">
        <v>1073.291568461</v>
      </c>
      <c r="Q9" s="79">
        <v>322</v>
      </c>
      <c r="R9" s="72">
        <v>1039.6838906519999</v>
      </c>
      <c r="S9" s="79">
        <v>321</v>
      </c>
      <c r="T9" s="72">
        <v>990.07410417799997</v>
      </c>
      <c r="U9" s="79">
        <v>317</v>
      </c>
      <c r="V9" s="72">
        <v>952.28523195599996</v>
      </c>
      <c r="W9" s="79">
        <v>311</v>
      </c>
      <c r="X9" s="72">
        <v>873.06162685499999</v>
      </c>
      <c r="Y9" s="79">
        <v>304</v>
      </c>
      <c r="Z9" s="72">
        <v>869.16259114399998</v>
      </c>
      <c r="AA9" s="79">
        <v>299</v>
      </c>
      <c r="AB9" s="72">
        <v>878.62552448999998</v>
      </c>
    </row>
    <row r="10" spans="1:28" s="58" customFormat="1" ht="9" x14ac:dyDescent="0.2">
      <c r="A10" s="67"/>
      <c r="B10" s="27" t="s">
        <v>80</v>
      </c>
      <c r="C10" s="215">
        <v>50</v>
      </c>
      <c r="D10" s="140">
        <v>1423.0444874279999</v>
      </c>
      <c r="E10" s="215">
        <v>49</v>
      </c>
      <c r="F10" s="188">
        <v>1501.481542475</v>
      </c>
      <c r="G10" s="185">
        <v>48</v>
      </c>
      <c r="H10" s="212">
        <v>1504.9866487530001</v>
      </c>
      <c r="I10" s="78">
        <v>52</v>
      </c>
      <c r="J10" s="73">
        <v>1383.107644794</v>
      </c>
      <c r="K10" s="78">
        <v>47</v>
      </c>
      <c r="L10" s="73">
        <v>1418.7598019080001</v>
      </c>
      <c r="M10" s="78">
        <v>47</v>
      </c>
      <c r="N10" s="73">
        <v>1318.797988712</v>
      </c>
      <c r="O10" s="78">
        <v>54</v>
      </c>
      <c r="P10" s="73">
        <v>1348.090663752</v>
      </c>
      <c r="Q10" s="78">
        <v>52</v>
      </c>
      <c r="R10" s="73">
        <v>1246.362855906</v>
      </c>
      <c r="S10" s="78">
        <v>8046</v>
      </c>
      <c r="T10" s="73">
        <v>1167.9196714249999</v>
      </c>
      <c r="U10" s="78">
        <v>45</v>
      </c>
      <c r="V10" s="73">
        <v>1146.2076137930001</v>
      </c>
      <c r="W10" s="78">
        <v>43</v>
      </c>
      <c r="X10" s="73">
        <v>1066.676386934</v>
      </c>
      <c r="Y10" s="78">
        <v>42</v>
      </c>
      <c r="Z10" s="73">
        <v>994.11450957500006</v>
      </c>
      <c r="AA10" s="78">
        <v>42</v>
      </c>
      <c r="AB10" s="73">
        <v>915.74952875600002</v>
      </c>
    </row>
    <row r="11" spans="1:28" s="59" customFormat="1" ht="9" x14ac:dyDescent="0.2">
      <c r="A11" s="43"/>
      <c r="B11" s="211" t="s">
        <v>83</v>
      </c>
      <c r="C11" s="213">
        <v>31</v>
      </c>
      <c r="D11" s="147">
        <v>1280.636708987</v>
      </c>
      <c r="E11" s="213">
        <v>29</v>
      </c>
      <c r="F11" s="214">
        <v>1379.182116939</v>
      </c>
      <c r="G11" s="184">
        <v>26</v>
      </c>
      <c r="H11" s="165">
        <v>1399.0792775100001</v>
      </c>
      <c r="I11" s="79">
        <v>30</v>
      </c>
      <c r="J11" s="72">
        <v>1298.7784243240001</v>
      </c>
      <c r="K11" s="79">
        <v>26</v>
      </c>
      <c r="L11" s="72">
        <v>1339.4139883790001</v>
      </c>
      <c r="M11" s="79">
        <v>27</v>
      </c>
      <c r="N11" s="72">
        <v>1249.0208370129999</v>
      </c>
      <c r="O11" s="79">
        <v>33</v>
      </c>
      <c r="P11" s="72">
        <v>1277.1231859090001</v>
      </c>
      <c r="Q11" s="79">
        <v>31</v>
      </c>
      <c r="R11" s="72">
        <v>1174.2459487389999</v>
      </c>
      <c r="S11" s="79">
        <v>27</v>
      </c>
      <c r="T11" s="72">
        <v>1048.9183750269999</v>
      </c>
      <c r="U11" s="79">
        <v>25</v>
      </c>
      <c r="V11" s="72">
        <v>1019.481536547</v>
      </c>
      <c r="W11" s="79">
        <v>25</v>
      </c>
      <c r="X11" s="72">
        <v>954.019413418</v>
      </c>
      <c r="Y11" s="79">
        <v>24</v>
      </c>
      <c r="Z11" s="72">
        <v>876.39194904500005</v>
      </c>
      <c r="AA11" s="79">
        <v>24</v>
      </c>
      <c r="AB11" s="72">
        <v>809.20632329399996</v>
      </c>
    </row>
    <row r="12" spans="1:28" s="59" customFormat="1" ht="9" x14ac:dyDescent="0.2">
      <c r="A12" s="43"/>
      <c r="B12" s="211" t="s">
        <v>81</v>
      </c>
      <c r="C12" s="213">
        <v>11</v>
      </c>
      <c r="D12" s="147">
        <v>78.347933424999994</v>
      </c>
      <c r="E12" s="213">
        <v>11</v>
      </c>
      <c r="F12" s="214">
        <v>79.007700495999998</v>
      </c>
      <c r="G12" s="184">
        <v>12</v>
      </c>
      <c r="H12" s="165">
        <v>55.001177083000002</v>
      </c>
      <c r="I12" s="79">
        <v>12</v>
      </c>
      <c r="J12" s="72">
        <v>38.337292314999999</v>
      </c>
      <c r="K12" s="79">
        <v>11</v>
      </c>
      <c r="L12" s="72">
        <v>32.672596880999997</v>
      </c>
      <c r="M12" s="79">
        <v>11</v>
      </c>
      <c r="N12" s="72">
        <v>31.597083999999999</v>
      </c>
      <c r="O12" s="79">
        <v>11</v>
      </c>
      <c r="P12" s="72">
        <v>32.776260753999999</v>
      </c>
      <c r="Q12" s="79">
        <v>12</v>
      </c>
      <c r="R12" s="72">
        <v>29.410941910999998</v>
      </c>
      <c r="S12" s="79">
        <v>12</v>
      </c>
      <c r="T12" s="72">
        <v>40.866155964000001</v>
      </c>
      <c r="U12" s="79">
        <v>13</v>
      </c>
      <c r="V12" s="72">
        <v>72.141472131</v>
      </c>
      <c r="W12" s="79">
        <v>11</v>
      </c>
      <c r="X12" s="72">
        <v>56.661457925999997</v>
      </c>
      <c r="Y12" s="79">
        <v>11</v>
      </c>
      <c r="Z12" s="72">
        <v>61.528240627000002</v>
      </c>
      <c r="AA12" s="79">
        <v>11</v>
      </c>
      <c r="AB12" s="72">
        <v>60.714532476999999</v>
      </c>
    </row>
    <row r="13" spans="1:28" s="59" customFormat="1" ht="9" x14ac:dyDescent="0.2">
      <c r="A13" s="43"/>
      <c r="B13" s="211" t="s">
        <v>87</v>
      </c>
      <c r="C13" s="213">
        <v>0</v>
      </c>
      <c r="D13" s="147">
        <v>0</v>
      </c>
      <c r="E13" s="213">
        <v>0</v>
      </c>
      <c r="F13" s="214">
        <v>0</v>
      </c>
      <c r="G13" s="184">
        <v>0</v>
      </c>
      <c r="H13" s="165">
        <v>0</v>
      </c>
      <c r="I13" s="79">
        <v>0</v>
      </c>
      <c r="J13" s="72">
        <v>0</v>
      </c>
      <c r="K13" s="79">
        <v>0</v>
      </c>
      <c r="L13" s="72">
        <v>0</v>
      </c>
      <c r="M13" s="79">
        <v>0</v>
      </c>
      <c r="N13" s="72">
        <v>0</v>
      </c>
      <c r="O13" s="79">
        <v>0</v>
      </c>
      <c r="P13" s="72">
        <v>0</v>
      </c>
      <c r="Q13" s="79">
        <v>0</v>
      </c>
      <c r="R13" s="72">
        <v>0</v>
      </c>
      <c r="S13" s="79">
        <v>0</v>
      </c>
      <c r="T13" s="72">
        <v>0</v>
      </c>
      <c r="U13" s="79">
        <v>0</v>
      </c>
      <c r="V13" s="72">
        <v>0</v>
      </c>
      <c r="W13" s="79">
        <v>0</v>
      </c>
      <c r="X13" s="72">
        <v>0</v>
      </c>
      <c r="Y13" s="79">
        <v>0</v>
      </c>
      <c r="Z13" s="72">
        <v>0</v>
      </c>
      <c r="AA13" s="79">
        <v>0</v>
      </c>
      <c r="AB13" s="72">
        <v>0</v>
      </c>
    </row>
    <row r="14" spans="1:28" s="59" customFormat="1" ht="9" x14ac:dyDescent="0.2">
      <c r="A14" s="8"/>
      <c r="B14" s="211" t="s">
        <v>82</v>
      </c>
      <c r="C14" s="213">
        <v>0</v>
      </c>
      <c r="D14" s="147">
        <v>0</v>
      </c>
      <c r="E14" s="213">
        <v>0</v>
      </c>
      <c r="F14" s="214">
        <v>0</v>
      </c>
      <c r="G14" s="184">
        <v>0</v>
      </c>
      <c r="H14" s="165">
        <v>0</v>
      </c>
      <c r="I14" s="79">
        <v>0</v>
      </c>
      <c r="J14" s="72">
        <v>0</v>
      </c>
      <c r="K14" s="79">
        <v>0</v>
      </c>
      <c r="L14" s="72">
        <v>0</v>
      </c>
      <c r="M14" s="79">
        <v>0</v>
      </c>
      <c r="N14" s="72">
        <v>0</v>
      </c>
      <c r="O14" s="79">
        <v>0</v>
      </c>
      <c r="P14" s="72">
        <v>0</v>
      </c>
      <c r="Q14" s="79">
        <v>0</v>
      </c>
      <c r="R14" s="72">
        <v>0</v>
      </c>
      <c r="S14" s="79">
        <v>0</v>
      </c>
      <c r="T14" s="72">
        <v>0</v>
      </c>
      <c r="U14" s="79">
        <v>0</v>
      </c>
      <c r="V14" s="72">
        <v>0</v>
      </c>
      <c r="W14" s="79">
        <v>0</v>
      </c>
      <c r="X14" s="72">
        <v>0</v>
      </c>
      <c r="Y14" s="79">
        <v>0</v>
      </c>
      <c r="Z14" s="72">
        <v>0</v>
      </c>
      <c r="AA14" s="79">
        <v>0</v>
      </c>
      <c r="AB14" s="72">
        <v>0</v>
      </c>
    </row>
    <row r="15" spans="1:28" s="59" customFormat="1" ht="9" x14ac:dyDescent="0.2">
      <c r="A15" s="43"/>
      <c r="B15" s="211" t="s">
        <v>88</v>
      </c>
      <c r="C15" s="213">
        <v>0</v>
      </c>
      <c r="D15" s="147">
        <v>0</v>
      </c>
      <c r="E15" s="213">
        <v>0</v>
      </c>
      <c r="F15" s="214">
        <v>0</v>
      </c>
      <c r="G15" s="184">
        <v>0</v>
      </c>
      <c r="H15" s="165">
        <v>0</v>
      </c>
      <c r="I15" s="79">
        <v>0</v>
      </c>
      <c r="J15" s="72">
        <v>0</v>
      </c>
      <c r="K15" s="79">
        <v>0</v>
      </c>
      <c r="L15" s="72">
        <v>0</v>
      </c>
      <c r="M15" s="79">
        <v>0</v>
      </c>
      <c r="N15" s="72">
        <v>0</v>
      </c>
      <c r="O15" s="79">
        <v>0</v>
      </c>
      <c r="P15" s="72">
        <v>0</v>
      </c>
      <c r="Q15" s="79">
        <v>0</v>
      </c>
      <c r="R15" s="72">
        <v>0</v>
      </c>
      <c r="S15" s="79">
        <v>0</v>
      </c>
      <c r="T15" s="72">
        <v>0</v>
      </c>
      <c r="U15" s="79">
        <v>0</v>
      </c>
      <c r="V15" s="72">
        <v>0</v>
      </c>
      <c r="W15" s="79">
        <v>0</v>
      </c>
      <c r="X15" s="72">
        <v>0</v>
      </c>
      <c r="Y15" s="79">
        <v>0</v>
      </c>
      <c r="Z15" s="72">
        <v>0</v>
      </c>
      <c r="AA15" s="79">
        <v>0</v>
      </c>
      <c r="AB15" s="72">
        <v>0</v>
      </c>
    </row>
    <row r="16" spans="1:28" s="59" customFormat="1" ht="9" x14ac:dyDescent="0.2">
      <c r="A16" s="43"/>
      <c r="B16" s="211" t="s">
        <v>89</v>
      </c>
      <c r="C16" s="213">
        <v>8</v>
      </c>
      <c r="D16" s="147">
        <v>64.059845015999997</v>
      </c>
      <c r="E16" s="213">
        <v>9</v>
      </c>
      <c r="F16" s="214">
        <v>43.291725040000003</v>
      </c>
      <c r="G16" s="184">
        <v>10</v>
      </c>
      <c r="H16" s="165">
        <v>50.906194159999998</v>
      </c>
      <c r="I16" s="79">
        <v>10</v>
      </c>
      <c r="J16" s="72">
        <v>45.991928154999997</v>
      </c>
      <c r="K16" s="79">
        <v>10</v>
      </c>
      <c r="L16" s="72">
        <v>46.673216648</v>
      </c>
      <c r="M16" s="79">
        <v>9</v>
      </c>
      <c r="N16" s="72">
        <v>38.180067698999999</v>
      </c>
      <c r="O16" s="79">
        <v>10</v>
      </c>
      <c r="P16" s="72">
        <v>38.191217088999998</v>
      </c>
      <c r="Q16" s="79">
        <v>9</v>
      </c>
      <c r="R16" s="72">
        <v>42.705965255999999</v>
      </c>
      <c r="S16" s="79">
        <v>8007</v>
      </c>
      <c r="T16" s="72">
        <v>78.135140433999993</v>
      </c>
      <c r="U16" s="79">
        <v>7</v>
      </c>
      <c r="V16" s="72">
        <v>54.584605115000002</v>
      </c>
      <c r="W16" s="79">
        <v>7</v>
      </c>
      <c r="X16" s="72">
        <v>55.995515589999997</v>
      </c>
      <c r="Y16" s="79">
        <v>7</v>
      </c>
      <c r="Z16" s="72">
        <v>56.194319903</v>
      </c>
      <c r="AA16" s="79">
        <v>7</v>
      </c>
      <c r="AB16" s="72">
        <v>45.828672984999997</v>
      </c>
    </row>
    <row r="17" spans="1:28" s="58" customFormat="1" ht="9" x14ac:dyDescent="0.2">
      <c r="A17" s="67"/>
      <c r="B17" s="27" t="s">
        <v>90</v>
      </c>
      <c r="C17" s="216">
        <v>14</v>
      </c>
      <c r="D17" s="140">
        <v>285.69192808700001</v>
      </c>
      <c r="E17" s="215">
        <v>13</v>
      </c>
      <c r="F17" s="188">
        <v>229.58297158600001</v>
      </c>
      <c r="G17" s="185">
        <v>13</v>
      </c>
      <c r="H17" s="212">
        <v>216.18563832999999</v>
      </c>
      <c r="I17" s="78">
        <v>12</v>
      </c>
      <c r="J17" s="73">
        <v>207.33613005300001</v>
      </c>
      <c r="K17" s="78">
        <v>13</v>
      </c>
      <c r="L17" s="73">
        <v>206.77158911800001</v>
      </c>
      <c r="M17" s="78">
        <v>12</v>
      </c>
      <c r="N17" s="73">
        <v>192.615930104</v>
      </c>
      <c r="O17" s="78">
        <v>12</v>
      </c>
      <c r="P17" s="73">
        <v>182.87602496400001</v>
      </c>
      <c r="Q17" s="78">
        <v>12</v>
      </c>
      <c r="R17" s="73">
        <v>176.416105531</v>
      </c>
      <c r="S17" s="78">
        <v>12</v>
      </c>
      <c r="T17" s="73">
        <v>163.42698672899999</v>
      </c>
      <c r="U17" s="78">
        <v>12</v>
      </c>
      <c r="V17" s="73">
        <v>152.43172195700001</v>
      </c>
      <c r="W17" s="78">
        <v>11</v>
      </c>
      <c r="X17" s="73">
        <v>143.173106996</v>
      </c>
      <c r="Y17" s="78">
        <v>11</v>
      </c>
      <c r="Z17" s="73">
        <v>128.875685178</v>
      </c>
      <c r="AA17" s="78">
        <v>11</v>
      </c>
      <c r="AB17" s="73">
        <v>109.61847646699999</v>
      </c>
    </row>
    <row r="18" spans="1:28" s="58" customFormat="1" ht="9" x14ac:dyDescent="0.2">
      <c r="A18" s="67"/>
      <c r="B18" s="27" t="s">
        <v>91</v>
      </c>
      <c r="C18" s="216">
        <v>296</v>
      </c>
      <c r="D18" s="140">
        <v>10665.323899445</v>
      </c>
      <c r="E18" s="215">
        <v>220</v>
      </c>
      <c r="F18" s="188">
        <v>11013.498085141</v>
      </c>
      <c r="G18" s="185">
        <v>221</v>
      </c>
      <c r="H18" s="212">
        <v>11137.077656722</v>
      </c>
      <c r="I18" s="78">
        <v>227</v>
      </c>
      <c r="J18" s="73">
        <v>11242.453567319</v>
      </c>
      <c r="K18" s="78">
        <v>207</v>
      </c>
      <c r="L18" s="73">
        <v>11288.033062275999</v>
      </c>
      <c r="M18" s="78">
        <v>216</v>
      </c>
      <c r="N18" s="73">
        <v>11408.937441464999</v>
      </c>
      <c r="O18" s="78">
        <v>587</v>
      </c>
      <c r="P18" s="73">
        <v>12226.308861574</v>
      </c>
      <c r="Q18" s="78">
        <v>214</v>
      </c>
      <c r="R18" s="73">
        <v>12382.013927896</v>
      </c>
      <c r="S18" s="78">
        <v>447951</v>
      </c>
      <c r="T18" s="73">
        <v>10716.335119321</v>
      </c>
      <c r="U18" s="78">
        <v>205</v>
      </c>
      <c r="V18" s="73">
        <v>10994.578397638999</v>
      </c>
      <c r="W18" s="78">
        <v>9292</v>
      </c>
      <c r="X18" s="73">
        <v>11195.553877397</v>
      </c>
      <c r="Y18" s="78">
        <v>8963</v>
      </c>
      <c r="Z18" s="73">
        <v>11602.675189173</v>
      </c>
      <c r="AA18" s="78">
        <v>10435</v>
      </c>
      <c r="AB18" s="73">
        <v>12052.795529296</v>
      </c>
    </row>
    <row r="19" spans="1:28" s="59" customFormat="1" ht="9" x14ac:dyDescent="0.2">
      <c r="A19" s="43"/>
      <c r="B19" s="211"/>
      <c r="C19" s="216"/>
      <c r="D19" s="68"/>
      <c r="G19" s="217"/>
      <c r="H19" s="68"/>
      <c r="I19" s="68"/>
      <c r="J19" s="68"/>
      <c r="K19" s="68"/>
      <c r="L19" s="68"/>
      <c r="M19" s="79"/>
      <c r="N19" s="68"/>
      <c r="O19" s="79"/>
      <c r="P19" s="72"/>
      <c r="Q19" s="79"/>
      <c r="R19" s="72"/>
      <c r="S19" s="68"/>
      <c r="T19" s="68"/>
      <c r="U19" s="68"/>
      <c r="V19" s="68"/>
      <c r="W19" s="68"/>
      <c r="X19" s="68"/>
      <c r="Y19" s="79"/>
      <c r="Z19" s="72"/>
      <c r="AA19" s="79"/>
      <c r="AB19" s="72">
        <v>0</v>
      </c>
    </row>
    <row r="20" spans="1:28" s="58" customFormat="1" ht="9" x14ac:dyDescent="0.2">
      <c r="A20" s="25" t="s">
        <v>93</v>
      </c>
      <c r="B20" s="27"/>
      <c r="C20" s="216">
        <v>317</v>
      </c>
      <c r="D20" s="140">
        <v>10783.771354312001</v>
      </c>
      <c r="E20" s="216">
        <v>266</v>
      </c>
      <c r="F20" s="188">
        <v>10267.116756848</v>
      </c>
      <c r="G20" s="185">
        <v>227</v>
      </c>
      <c r="H20" s="212">
        <v>10225.787554893999</v>
      </c>
      <c r="I20" s="78">
        <v>245</v>
      </c>
      <c r="J20" s="73">
        <v>10583.486649205001</v>
      </c>
      <c r="K20" s="78">
        <v>246</v>
      </c>
      <c r="L20" s="73">
        <v>10610.018670489</v>
      </c>
      <c r="M20" s="78">
        <v>250</v>
      </c>
      <c r="N20" s="73">
        <v>10720.40164315</v>
      </c>
      <c r="O20" s="78">
        <v>739</v>
      </c>
      <c r="P20" s="73">
        <v>11428.322142837</v>
      </c>
      <c r="Q20" s="78">
        <v>743</v>
      </c>
      <c r="R20" s="73">
        <v>11829.904290695</v>
      </c>
      <c r="S20" s="78">
        <v>694259</v>
      </c>
      <c r="T20" s="78">
        <v>12566.202537134001</v>
      </c>
      <c r="U20" s="78">
        <v>815</v>
      </c>
      <c r="V20" s="73">
        <v>13957.839786847</v>
      </c>
      <c r="W20" s="78">
        <v>757</v>
      </c>
      <c r="X20" s="73">
        <v>14683.958932076001</v>
      </c>
      <c r="Y20" s="78">
        <v>823</v>
      </c>
      <c r="Z20" s="73">
        <v>13821.978523772001</v>
      </c>
      <c r="AA20" s="78">
        <v>4349</v>
      </c>
      <c r="AB20" s="73">
        <v>13194.667921243001</v>
      </c>
    </row>
    <row r="21" spans="1:28" s="58" customFormat="1" ht="9" x14ac:dyDescent="0.2">
      <c r="A21" s="67"/>
      <c r="B21" s="27" t="s">
        <v>78</v>
      </c>
      <c r="C21" s="216">
        <v>255</v>
      </c>
      <c r="D21" s="140">
        <v>1028.0917239549999</v>
      </c>
      <c r="E21" s="216">
        <v>200</v>
      </c>
      <c r="F21" s="188">
        <v>1105.4873113250001</v>
      </c>
      <c r="G21" s="185">
        <v>158</v>
      </c>
      <c r="H21" s="212">
        <v>1216.504915128</v>
      </c>
      <c r="I21" s="78">
        <v>170</v>
      </c>
      <c r="J21" s="73">
        <v>1305.2892025839999</v>
      </c>
      <c r="K21" s="78">
        <v>163</v>
      </c>
      <c r="L21" s="73">
        <v>1418.66613581</v>
      </c>
      <c r="M21" s="78">
        <v>167</v>
      </c>
      <c r="N21" s="73">
        <v>1631.8551588759999</v>
      </c>
      <c r="O21" s="78">
        <v>651</v>
      </c>
      <c r="P21" s="73">
        <v>1888.2276828710001</v>
      </c>
      <c r="Q21" s="78">
        <v>649</v>
      </c>
      <c r="R21" s="73">
        <v>2017.3974440249999</v>
      </c>
      <c r="S21" s="78">
        <v>176</v>
      </c>
      <c r="T21" s="78">
        <v>2120.1567401329999</v>
      </c>
      <c r="U21" s="78">
        <v>726</v>
      </c>
      <c r="V21" s="73">
        <v>2337.89434953</v>
      </c>
      <c r="W21" s="78">
        <v>660</v>
      </c>
      <c r="X21" s="73">
        <v>2439.9609702339999</v>
      </c>
      <c r="Y21" s="78">
        <v>723</v>
      </c>
      <c r="Z21" s="73">
        <v>2517.876297193</v>
      </c>
      <c r="AA21" s="78">
        <v>680</v>
      </c>
      <c r="AB21" s="73">
        <v>1845.455067465</v>
      </c>
    </row>
    <row r="22" spans="1:28" s="58" customFormat="1" ht="9" x14ac:dyDescent="0.2">
      <c r="A22" s="67"/>
      <c r="B22" s="27" t="s">
        <v>79</v>
      </c>
      <c r="C22" s="216">
        <v>1</v>
      </c>
      <c r="D22" s="140">
        <v>3.8961495999999998E-2</v>
      </c>
      <c r="E22" s="216">
        <v>2</v>
      </c>
      <c r="F22" s="188">
        <v>223.79214013000001</v>
      </c>
      <c r="G22" s="185">
        <v>1</v>
      </c>
      <c r="H22" s="212">
        <v>4.9399999999999999E-3</v>
      </c>
      <c r="I22" s="78">
        <v>1</v>
      </c>
      <c r="J22" s="73">
        <v>2.4000000000000001E-4</v>
      </c>
      <c r="K22" s="78">
        <v>1</v>
      </c>
      <c r="L22" s="73">
        <v>8.0000000000000007E-5</v>
      </c>
      <c r="M22" s="78">
        <v>0</v>
      </c>
      <c r="N22" s="73">
        <v>0</v>
      </c>
      <c r="O22" s="79">
        <v>0</v>
      </c>
      <c r="P22" s="72">
        <v>0</v>
      </c>
      <c r="Q22" s="79">
        <v>1</v>
      </c>
      <c r="R22" s="72">
        <v>8.0000000000000007E-5</v>
      </c>
      <c r="S22" s="78">
        <v>0</v>
      </c>
      <c r="T22" s="78">
        <v>0</v>
      </c>
      <c r="U22" s="78">
        <v>0</v>
      </c>
      <c r="V22" s="73">
        <v>1.5E-5</v>
      </c>
      <c r="W22" s="78">
        <v>0</v>
      </c>
      <c r="X22" s="73">
        <v>0</v>
      </c>
      <c r="Y22" s="78">
        <v>0</v>
      </c>
      <c r="Z22" s="73">
        <v>0</v>
      </c>
      <c r="AA22" s="78">
        <v>0</v>
      </c>
      <c r="AB22" s="73">
        <v>0</v>
      </c>
    </row>
    <row r="23" spans="1:28" s="58" customFormat="1" ht="9" x14ac:dyDescent="0.2">
      <c r="A23" s="67"/>
      <c r="B23" s="27" t="s">
        <v>80</v>
      </c>
      <c r="C23" s="216">
        <v>4</v>
      </c>
      <c r="D23" s="140">
        <v>145.61948230100001</v>
      </c>
      <c r="E23" s="216">
        <v>4</v>
      </c>
      <c r="F23" s="188">
        <v>126.94412518199999</v>
      </c>
      <c r="G23" s="185">
        <v>4</v>
      </c>
      <c r="H23" s="212">
        <v>113.929892819</v>
      </c>
      <c r="I23" s="78">
        <v>4</v>
      </c>
      <c r="J23" s="73">
        <v>109.633701092</v>
      </c>
      <c r="K23" s="78">
        <v>6</v>
      </c>
      <c r="L23" s="73">
        <v>130.30974776900001</v>
      </c>
      <c r="M23" s="78">
        <v>6</v>
      </c>
      <c r="N23" s="73">
        <v>115.78170184299999</v>
      </c>
      <c r="O23" s="78">
        <v>6</v>
      </c>
      <c r="P23" s="73">
        <v>103.200672303</v>
      </c>
      <c r="Q23" s="78">
        <v>6</v>
      </c>
      <c r="R23" s="73">
        <v>102.065063732</v>
      </c>
      <c r="S23" s="78">
        <v>6</v>
      </c>
      <c r="T23" s="78">
        <v>112.921532496</v>
      </c>
      <c r="U23" s="78">
        <v>6</v>
      </c>
      <c r="V23" s="73">
        <v>100.38785059999999</v>
      </c>
      <c r="W23" s="78">
        <v>6</v>
      </c>
      <c r="X23" s="73">
        <v>118.280232415</v>
      </c>
      <c r="Y23" s="78">
        <v>6</v>
      </c>
      <c r="Z23" s="73">
        <v>106.85488080099999</v>
      </c>
      <c r="AA23" s="78">
        <v>17</v>
      </c>
      <c r="AB23" s="73">
        <v>107.79927881099999</v>
      </c>
    </row>
    <row r="24" spans="1:28" s="59" customFormat="1" ht="9" x14ac:dyDescent="0.2">
      <c r="A24" s="43"/>
      <c r="B24" s="211" t="s">
        <v>83</v>
      </c>
      <c r="C24" s="218">
        <v>0</v>
      </c>
      <c r="D24" s="147">
        <v>0</v>
      </c>
      <c r="E24" s="218">
        <v>0</v>
      </c>
      <c r="F24" s="214">
        <v>0</v>
      </c>
      <c r="G24" s="184">
        <v>0</v>
      </c>
      <c r="H24" s="165">
        <v>0</v>
      </c>
      <c r="I24" s="79">
        <v>0</v>
      </c>
      <c r="J24" s="72">
        <v>0</v>
      </c>
      <c r="K24" s="79">
        <v>0</v>
      </c>
      <c r="L24" s="72">
        <v>0</v>
      </c>
      <c r="M24" s="79">
        <v>0</v>
      </c>
      <c r="N24" s="72">
        <v>0</v>
      </c>
      <c r="O24" s="79">
        <v>0</v>
      </c>
      <c r="P24" s="72">
        <v>0</v>
      </c>
      <c r="Q24" s="79">
        <v>0</v>
      </c>
      <c r="R24" s="72">
        <v>0</v>
      </c>
      <c r="S24" s="79">
        <v>0</v>
      </c>
      <c r="T24" s="79">
        <v>0</v>
      </c>
      <c r="U24" s="79">
        <v>0</v>
      </c>
      <c r="V24" s="72">
        <v>0</v>
      </c>
      <c r="W24" s="79">
        <v>0</v>
      </c>
      <c r="X24" s="72">
        <v>0</v>
      </c>
      <c r="Y24" s="79">
        <v>0</v>
      </c>
      <c r="Z24" s="72">
        <v>0</v>
      </c>
      <c r="AA24" s="79">
        <v>0</v>
      </c>
      <c r="AB24" s="72">
        <v>0</v>
      </c>
    </row>
    <row r="25" spans="1:28" s="59" customFormat="1" ht="9" x14ac:dyDescent="0.2">
      <c r="A25" s="43"/>
      <c r="B25" s="211" t="s">
        <v>81</v>
      </c>
      <c r="C25" s="218">
        <v>3</v>
      </c>
      <c r="D25" s="147">
        <v>1.513972289</v>
      </c>
      <c r="E25" s="218">
        <v>3</v>
      </c>
      <c r="F25" s="214">
        <v>1.2869776319999999</v>
      </c>
      <c r="G25" s="184">
        <v>3</v>
      </c>
      <c r="H25" s="165">
        <v>0.87804860900000004</v>
      </c>
      <c r="I25" s="79">
        <v>3</v>
      </c>
      <c r="J25" s="72">
        <v>0.70070175300000004</v>
      </c>
      <c r="K25" s="79">
        <v>5</v>
      </c>
      <c r="L25" s="72">
        <v>19.742993833</v>
      </c>
      <c r="M25" s="79">
        <v>5</v>
      </c>
      <c r="N25" s="72">
        <v>14.23971703</v>
      </c>
      <c r="O25" s="79">
        <v>5</v>
      </c>
      <c r="P25" s="72">
        <v>9.5806144240000002</v>
      </c>
      <c r="Q25" s="79">
        <v>5</v>
      </c>
      <c r="R25" s="72">
        <v>11.563876612</v>
      </c>
      <c r="S25" s="79">
        <v>5</v>
      </c>
      <c r="T25" s="79">
        <v>23.704873792000001</v>
      </c>
      <c r="U25" s="79">
        <v>5</v>
      </c>
      <c r="V25" s="72">
        <v>2.2390462850000001</v>
      </c>
      <c r="W25" s="79">
        <v>5</v>
      </c>
      <c r="X25" s="72">
        <v>19.373698667999999</v>
      </c>
      <c r="Y25" s="79">
        <v>5</v>
      </c>
      <c r="Z25" s="72">
        <v>8.4809554429999991</v>
      </c>
      <c r="AA25" s="79">
        <v>16</v>
      </c>
      <c r="AB25" s="72">
        <v>8.5208352099999995</v>
      </c>
    </row>
    <row r="26" spans="1:28" s="59" customFormat="1" ht="9" x14ac:dyDescent="0.2">
      <c r="A26" s="43"/>
      <c r="B26" s="211" t="s">
        <v>87</v>
      </c>
      <c r="C26" s="218">
        <v>0</v>
      </c>
      <c r="D26" s="147">
        <v>0</v>
      </c>
      <c r="E26" s="218">
        <v>0</v>
      </c>
      <c r="F26" s="214">
        <v>0</v>
      </c>
      <c r="G26" s="184">
        <v>0</v>
      </c>
      <c r="H26" s="165">
        <v>0</v>
      </c>
      <c r="I26" s="79">
        <v>0</v>
      </c>
      <c r="J26" s="72">
        <v>0</v>
      </c>
      <c r="K26" s="79">
        <v>0</v>
      </c>
      <c r="L26" s="72">
        <v>0</v>
      </c>
      <c r="M26" s="79">
        <v>0</v>
      </c>
      <c r="N26" s="72">
        <v>0</v>
      </c>
      <c r="O26" s="79">
        <v>0</v>
      </c>
      <c r="P26" s="72">
        <v>0</v>
      </c>
      <c r="Q26" s="79">
        <v>0</v>
      </c>
      <c r="R26" s="72">
        <v>0</v>
      </c>
      <c r="S26" s="79">
        <v>0</v>
      </c>
      <c r="T26" s="79">
        <v>0</v>
      </c>
      <c r="U26" s="79">
        <v>0</v>
      </c>
      <c r="V26" s="72">
        <v>0</v>
      </c>
      <c r="W26" s="79">
        <v>0</v>
      </c>
      <c r="X26" s="72">
        <v>0</v>
      </c>
      <c r="Y26" s="79">
        <v>0</v>
      </c>
      <c r="Z26" s="72">
        <v>0</v>
      </c>
      <c r="AA26" s="79">
        <v>0</v>
      </c>
      <c r="AB26" s="72">
        <v>0</v>
      </c>
    </row>
    <row r="27" spans="1:28" s="59" customFormat="1" ht="9" x14ac:dyDescent="0.2">
      <c r="A27" s="8"/>
      <c r="B27" s="211" t="s">
        <v>82</v>
      </c>
      <c r="C27" s="218">
        <v>0</v>
      </c>
      <c r="D27" s="147">
        <v>0</v>
      </c>
      <c r="E27" s="218">
        <v>0</v>
      </c>
      <c r="F27" s="214">
        <v>0</v>
      </c>
      <c r="G27" s="184">
        <v>0</v>
      </c>
      <c r="H27" s="165">
        <v>0</v>
      </c>
      <c r="I27" s="79">
        <v>0</v>
      </c>
      <c r="J27" s="72">
        <v>0</v>
      </c>
      <c r="K27" s="79">
        <v>0</v>
      </c>
      <c r="L27" s="72">
        <v>0</v>
      </c>
      <c r="M27" s="79">
        <v>0</v>
      </c>
      <c r="N27" s="72">
        <v>0</v>
      </c>
      <c r="O27" s="79">
        <v>0</v>
      </c>
      <c r="P27" s="72">
        <v>0</v>
      </c>
      <c r="Q27" s="79">
        <v>0</v>
      </c>
      <c r="R27" s="72">
        <v>0</v>
      </c>
      <c r="S27" s="79">
        <v>0</v>
      </c>
      <c r="T27" s="79">
        <v>0</v>
      </c>
      <c r="U27" s="79">
        <v>0</v>
      </c>
      <c r="V27" s="72">
        <v>0</v>
      </c>
      <c r="W27" s="79">
        <v>0</v>
      </c>
      <c r="X27" s="72">
        <v>0</v>
      </c>
      <c r="Y27" s="79">
        <v>0</v>
      </c>
      <c r="Z27" s="72">
        <v>0</v>
      </c>
      <c r="AA27" s="79">
        <v>0</v>
      </c>
      <c r="AB27" s="72">
        <v>0</v>
      </c>
    </row>
    <row r="28" spans="1:28" s="59" customFormat="1" ht="9" x14ac:dyDescent="0.2">
      <c r="A28" s="43"/>
      <c r="B28" s="211" t="s">
        <v>89</v>
      </c>
      <c r="C28" s="218">
        <v>1</v>
      </c>
      <c r="D28" s="147">
        <v>144.105510012</v>
      </c>
      <c r="E28" s="218">
        <v>1</v>
      </c>
      <c r="F28" s="214">
        <v>125.65714755</v>
      </c>
      <c r="G28" s="184">
        <v>1</v>
      </c>
      <c r="H28" s="165">
        <v>113.05184421</v>
      </c>
      <c r="I28" s="79">
        <v>1</v>
      </c>
      <c r="J28" s="72">
        <v>108.93299933900001</v>
      </c>
      <c r="K28" s="79">
        <v>1</v>
      </c>
      <c r="L28" s="72">
        <v>110.566753936</v>
      </c>
      <c r="M28" s="79">
        <v>1</v>
      </c>
      <c r="N28" s="72">
        <v>101.541984813</v>
      </c>
      <c r="O28" s="79">
        <v>1</v>
      </c>
      <c r="P28" s="72">
        <v>93.620057879000001</v>
      </c>
      <c r="Q28" s="79">
        <v>1</v>
      </c>
      <c r="R28" s="72">
        <v>90.501187119999997</v>
      </c>
      <c r="S28" s="79">
        <v>1</v>
      </c>
      <c r="T28" s="79">
        <v>89.216658703999997</v>
      </c>
      <c r="U28" s="79">
        <v>1</v>
      </c>
      <c r="V28" s="72">
        <v>98.148804315000007</v>
      </c>
      <c r="W28" s="79">
        <v>1</v>
      </c>
      <c r="X28" s="72">
        <v>98.906533746999997</v>
      </c>
      <c r="Y28" s="79">
        <v>1</v>
      </c>
      <c r="Z28" s="72">
        <v>98.373925357999994</v>
      </c>
      <c r="AA28" s="79">
        <v>1</v>
      </c>
      <c r="AB28" s="72">
        <v>99.278443601000006</v>
      </c>
    </row>
    <row r="29" spans="1:28" s="58" customFormat="1" ht="9" x14ac:dyDescent="0.2">
      <c r="A29" s="67"/>
      <c r="B29" s="27" t="s">
        <v>94</v>
      </c>
      <c r="C29" s="216">
        <v>57</v>
      </c>
      <c r="D29" s="140">
        <v>9610.0211865599995</v>
      </c>
      <c r="E29" s="216">
        <v>60</v>
      </c>
      <c r="F29" s="188">
        <v>8810.8931802110001</v>
      </c>
      <c r="G29" s="185">
        <v>64</v>
      </c>
      <c r="H29" s="212">
        <v>8895.3478069470002</v>
      </c>
      <c r="I29" s="78">
        <v>70</v>
      </c>
      <c r="J29" s="73">
        <v>9168.5635055290004</v>
      </c>
      <c r="K29" s="78">
        <v>76</v>
      </c>
      <c r="L29" s="73">
        <v>9061.0427069100006</v>
      </c>
      <c r="M29" s="225">
        <v>77</v>
      </c>
      <c r="N29" s="73">
        <v>8972.7647824310006</v>
      </c>
      <c r="O29" s="73">
        <v>82</v>
      </c>
      <c r="P29" s="73">
        <v>9436.8937876630007</v>
      </c>
      <c r="Q29" s="78">
        <v>87</v>
      </c>
      <c r="R29" s="73">
        <v>9710.4417029380002</v>
      </c>
      <c r="S29" s="78">
        <v>694077</v>
      </c>
      <c r="T29" s="78">
        <v>10333.124264505001</v>
      </c>
      <c r="U29" s="78">
        <v>83</v>
      </c>
      <c r="V29" s="73">
        <v>11519.557571717</v>
      </c>
      <c r="W29" s="78">
        <v>91</v>
      </c>
      <c r="X29" s="73">
        <v>12125.717729427</v>
      </c>
      <c r="Y29" s="78">
        <v>94</v>
      </c>
      <c r="Z29" s="73">
        <v>11197.247345778</v>
      </c>
      <c r="AA29" s="78">
        <v>3652</v>
      </c>
      <c r="AB29" s="73">
        <v>11241.413574967</v>
      </c>
    </row>
    <row r="30" spans="1:28" s="59" customFormat="1" ht="9" x14ac:dyDescent="0.2">
      <c r="A30" s="43"/>
      <c r="B30" s="3" t="s">
        <v>0</v>
      </c>
      <c r="C30" s="190">
        <v>194065</v>
      </c>
      <c r="D30" s="190">
        <v>59295.966883781002</v>
      </c>
      <c r="E30" s="190">
        <v>141826</v>
      </c>
      <c r="F30" s="190">
        <v>59571.841506304001</v>
      </c>
      <c r="G30" s="185">
        <v>145299</v>
      </c>
      <c r="H30" s="212">
        <v>60337.750846531002</v>
      </c>
      <c r="I30" s="185">
        <v>236687</v>
      </c>
      <c r="J30" s="186">
        <v>61055.606946820997</v>
      </c>
      <c r="K30" s="185">
        <v>273330</v>
      </c>
      <c r="L30" s="186">
        <v>62179.633266833996</v>
      </c>
      <c r="M30" s="77">
        <v>330524</v>
      </c>
      <c r="N30" s="167">
        <v>62749.908003174001</v>
      </c>
      <c r="O30" s="78">
        <v>330283</v>
      </c>
      <c r="P30" s="73">
        <v>64556.157500455003</v>
      </c>
      <c r="Q30" s="78">
        <v>278707</v>
      </c>
      <c r="R30" s="73">
        <v>66736.525224251993</v>
      </c>
      <c r="S30" s="78">
        <v>2035004</v>
      </c>
      <c r="T30" s="73">
        <v>67635.369001354993</v>
      </c>
      <c r="U30" s="77">
        <v>777950</v>
      </c>
      <c r="V30" s="77">
        <v>72033.441030896007</v>
      </c>
      <c r="W30" s="77">
        <v>919310</v>
      </c>
      <c r="X30" s="77">
        <v>74484.242440222995</v>
      </c>
      <c r="Y30" s="78">
        <v>922277</v>
      </c>
      <c r="Z30" s="73">
        <v>75020.537801265993</v>
      </c>
      <c r="AA30" s="78">
        <v>932859</v>
      </c>
      <c r="AB30" s="73">
        <v>75603.640961281999</v>
      </c>
    </row>
    <row r="31" spans="1:28" ht="23.15" customHeight="1" x14ac:dyDescent="0.35">
      <c r="A31" s="269"/>
      <c r="B31" s="270"/>
      <c r="C31" s="270"/>
      <c r="D31" s="270"/>
      <c r="E31" s="270"/>
      <c r="F31" s="270"/>
      <c r="G31" s="270"/>
      <c r="H31" s="270"/>
      <c r="I31" s="270"/>
      <c r="J31" s="270"/>
      <c r="K31" s="270"/>
      <c r="L31" s="270"/>
      <c r="M31" s="270"/>
      <c r="N31" s="270"/>
      <c r="O31" s="270"/>
      <c r="P31" s="270"/>
      <c r="Q31" s="270"/>
      <c r="R31" s="270"/>
      <c r="S31" s="270"/>
      <c r="T31" s="270"/>
      <c r="U31" s="270"/>
      <c r="V31" s="270"/>
      <c r="W31" s="270"/>
      <c r="X31" s="270"/>
      <c r="Y31" s="270"/>
      <c r="Z31" s="270"/>
      <c r="AA31" s="270"/>
      <c r="AB31" s="270"/>
    </row>
    <row r="32" spans="1:28" x14ac:dyDescent="0.35">
      <c r="A32" s="202" t="s">
        <v>423</v>
      </c>
      <c r="B32" s="89"/>
    </row>
    <row r="33" spans="1:2" x14ac:dyDescent="0.35">
      <c r="A33" s="89" t="s">
        <v>424</v>
      </c>
      <c r="B33" s="89"/>
    </row>
    <row r="34" spans="1:2" x14ac:dyDescent="0.35">
      <c r="A34" s="89" t="s">
        <v>427</v>
      </c>
    </row>
    <row r="35" spans="1:2" x14ac:dyDescent="0.35">
      <c r="A35" s="44"/>
    </row>
  </sheetData>
  <mergeCells count="17">
    <mergeCell ref="A3:B3"/>
    <mergeCell ref="I2:J2"/>
    <mergeCell ref="G2:H2"/>
    <mergeCell ref="AA2:AB2"/>
    <mergeCell ref="A1:AB1"/>
    <mergeCell ref="A31:AB31"/>
    <mergeCell ref="C2:D2"/>
    <mergeCell ref="S2:T2"/>
    <mergeCell ref="Y2:Z2"/>
    <mergeCell ref="U2:V2"/>
    <mergeCell ref="W2:X2"/>
    <mergeCell ref="E2:F2"/>
    <mergeCell ref="A2:B2"/>
    <mergeCell ref="Q2:R2"/>
    <mergeCell ref="O2:P2"/>
    <mergeCell ref="M2:N2"/>
    <mergeCell ref="K2:L2"/>
  </mergeCells>
  <printOptions horizontalCentered="1"/>
  <pageMargins left="0.70866141732283472" right="0.70866141732283472" top="0.74803149606299213" bottom="0.74803149606299213" header="0.31496062992125984" footer="0.31496062992125984"/>
  <pageSetup paperSize="9" scale="74" orientation="landscape" r:id="rId1"/>
  <headerFooter alignWithMargins="0">
    <oddFooter>&amp;L&amp;"Arial,Regular"&amp;10&amp;K09-024STATISTIK FINTECH LENDING INDONESIA&amp;R&amp;"Arial,Regular"&amp;10&amp;K08-020&amp;P</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O50"/>
  <sheetViews>
    <sheetView showGridLines="0" zoomScaleNormal="90" workbookViewId="0">
      <pane xSplit="2" ySplit="2" topLeftCell="C36" activePane="bottomRight" state="frozen"/>
      <selection activeCell="B4" sqref="B4"/>
      <selection pane="topRight" activeCell="B4" sqref="B4"/>
      <selection pane="bottomLeft" activeCell="B4" sqref="B4"/>
      <selection pane="bottomRight" activeCell="J49" sqref="J49"/>
    </sheetView>
  </sheetViews>
  <sheetFormatPr defaultColWidth="9.1796875" defaultRowHeight="14.5" x14ac:dyDescent="0.35"/>
  <cols>
    <col min="1" max="1" width="2.54296875" style="47" bestFit="1" customWidth="1"/>
    <col min="2" max="2" width="21.453125" style="44" customWidth="1"/>
    <col min="3" max="11" width="9.1796875" style="44"/>
    <col min="12" max="12" width="9.453125" style="44" customWidth="1"/>
    <col min="13" max="16384" width="9.1796875" style="44"/>
  </cols>
  <sheetData>
    <row r="1" spans="1:15" ht="29.15" customHeight="1" x14ac:dyDescent="0.35">
      <c r="A1" s="273" t="s">
        <v>168</v>
      </c>
      <c r="B1" s="274"/>
      <c r="C1" s="274"/>
      <c r="D1" s="274"/>
      <c r="E1" s="274"/>
      <c r="F1" s="274"/>
      <c r="G1" s="274"/>
      <c r="H1" s="274"/>
      <c r="I1" s="274"/>
      <c r="J1" s="274"/>
      <c r="K1" s="274"/>
      <c r="L1" s="274"/>
      <c r="M1" s="274"/>
      <c r="N1" s="274"/>
      <c r="O1" s="274"/>
    </row>
    <row r="2" spans="1:15" x14ac:dyDescent="0.35">
      <c r="A2" s="272" t="s">
        <v>3</v>
      </c>
      <c r="B2" s="272"/>
      <c r="C2" s="149">
        <v>45231</v>
      </c>
      <c r="D2" s="149">
        <v>45261</v>
      </c>
      <c r="E2" s="149">
        <v>45292</v>
      </c>
      <c r="F2" s="149">
        <v>45323</v>
      </c>
      <c r="G2" s="149">
        <v>45352</v>
      </c>
      <c r="H2" s="149">
        <v>45383</v>
      </c>
      <c r="I2" s="149">
        <v>45413</v>
      </c>
      <c r="J2" s="149">
        <v>45444</v>
      </c>
      <c r="K2" s="149">
        <v>45474</v>
      </c>
      <c r="L2" s="149">
        <v>45505</v>
      </c>
      <c r="M2" s="149">
        <v>45536</v>
      </c>
      <c r="N2" s="149">
        <v>45566</v>
      </c>
      <c r="O2" s="149">
        <v>45597</v>
      </c>
    </row>
    <row r="3" spans="1:15" ht="54" x14ac:dyDescent="0.35">
      <c r="A3" s="272"/>
      <c r="B3" s="272"/>
      <c r="C3" s="39" t="s">
        <v>97</v>
      </c>
      <c r="D3" s="39" t="s">
        <v>97</v>
      </c>
      <c r="E3" s="39" t="s">
        <v>97</v>
      </c>
      <c r="F3" s="39" t="s">
        <v>97</v>
      </c>
      <c r="G3" s="39" t="s">
        <v>97</v>
      </c>
      <c r="H3" s="39" t="s">
        <v>97</v>
      </c>
      <c r="I3" s="39" t="s">
        <v>97</v>
      </c>
      <c r="J3" s="39" t="s">
        <v>97</v>
      </c>
      <c r="K3" s="39" t="s">
        <v>97</v>
      </c>
      <c r="L3" s="39" t="s">
        <v>97</v>
      </c>
      <c r="M3" s="39" t="s">
        <v>97</v>
      </c>
      <c r="N3" s="39" t="s">
        <v>97</v>
      </c>
      <c r="O3" s="39" t="s">
        <v>97</v>
      </c>
    </row>
    <row r="4" spans="1:15" s="45" customFormat="1" x14ac:dyDescent="0.35">
      <c r="A4" s="42" t="s">
        <v>27</v>
      </c>
      <c r="C4" s="52">
        <v>803788</v>
      </c>
      <c r="D4" s="152">
        <v>824457</v>
      </c>
      <c r="E4" s="152">
        <v>906931</v>
      </c>
      <c r="F4" s="152">
        <v>911263</v>
      </c>
      <c r="G4" s="52">
        <v>882585</v>
      </c>
      <c r="H4" s="52">
        <v>897058</v>
      </c>
      <c r="I4" s="52">
        <v>899883</v>
      </c>
      <c r="J4" s="52">
        <v>914268</v>
      </c>
      <c r="K4" s="52">
        <v>918523</v>
      </c>
      <c r="L4" s="52">
        <v>922012</v>
      </c>
      <c r="M4" s="52">
        <v>1097482</v>
      </c>
      <c r="N4" s="52">
        <v>1086500</v>
      </c>
      <c r="O4" s="52">
        <v>1104327</v>
      </c>
    </row>
    <row r="5" spans="1:15" x14ac:dyDescent="0.35">
      <c r="A5" s="7"/>
      <c r="B5" s="1" t="s">
        <v>28</v>
      </c>
      <c r="C5" s="55">
        <v>73868</v>
      </c>
      <c r="D5" s="55">
        <v>74277</v>
      </c>
      <c r="E5" s="55">
        <v>75297</v>
      </c>
      <c r="F5" s="55">
        <v>75477</v>
      </c>
      <c r="G5" s="55">
        <v>75762</v>
      </c>
      <c r="H5" s="55">
        <v>76618</v>
      </c>
      <c r="I5" s="55">
        <v>76545</v>
      </c>
      <c r="J5" s="55">
        <v>76881</v>
      </c>
      <c r="K5" s="55">
        <v>77205</v>
      </c>
      <c r="L5" s="55">
        <v>77479</v>
      </c>
      <c r="M5" s="55">
        <v>81388</v>
      </c>
      <c r="N5" s="55">
        <v>78654</v>
      </c>
      <c r="O5" s="55">
        <v>79309</v>
      </c>
    </row>
    <row r="6" spans="1:15" x14ac:dyDescent="0.35">
      <c r="A6" s="7"/>
      <c r="B6" s="1" t="s">
        <v>29</v>
      </c>
      <c r="C6" s="55">
        <v>226267</v>
      </c>
      <c r="D6" s="55">
        <v>226872</v>
      </c>
      <c r="E6" s="55">
        <v>228043</v>
      </c>
      <c r="F6" s="55">
        <v>228558</v>
      </c>
      <c r="G6" s="55">
        <v>231918</v>
      </c>
      <c r="H6" s="55">
        <v>232548</v>
      </c>
      <c r="I6" s="55">
        <v>231060</v>
      </c>
      <c r="J6" s="55">
        <v>231799</v>
      </c>
      <c r="K6" s="55">
        <v>232512</v>
      </c>
      <c r="L6" s="55">
        <v>233102</v>
      </c>
      <c r="M6" s="55">
        <v>235333</v>
      </c>
      <c r="N6" s="55">
        <v>225672</v>
      </c>
      <c r="O6" s="55">
        <v>226311</v>
      </c>
    </row>
    <row r="7" spans="1:15" x14ac:dyDescent="0.35">
      <c r="A7" s="7"/>
      <c r="B7" s="1" t="s">
        <v>30</v>
      </c>
      <c r="C7" s="55">
        <v>228712</v>
      </c>
      <c r="D7" s="55">
        <v>230793</v>
      </c>
      <c r="E7" s="55">
        <v>237709</v>
      </c>
      <c r="F7" s="55">
        <v>238402</v>
      </c>
      <c r="G7" s="55">
        <v>240415</v>
      </c>
      <c r="H7" s="55">
        <v>245305</v>
      </c>
      <c r="I7" s="55">
        <v>246340</v>
      </c>
      <c r="J7" s="55">
        <v>248440</v>
      </c>
      <c r="K7" s="55">
        <v>249970</v>
      </c>
      <c r="L7" s="55">
        <v>251154</v>
      </c>
      <c r="M7" s="55">
        <v>288463</v>
      </c>
      <c r="N7" s="55">
        <v>285230</v>
      </c>
      <c r="O7" s="55">
        <v>288674</v>
      </c>
    </row>
    <row r="8" spans="1:15" x14ac:dyDescent="0.35">
      <c r="A8" s="7"/>
      <c r="B8" s="1" t="s">
        <v>31</v>
      </c>
      <c r="C8" s="55">
        <v>111982</v>
      </c>
      <c r="D8" s="55">
        <v>118490</v>
      </c>
      <c r="E8" s="55">
        <v>128347</v>
      </c>
      <c r="F8" s="55">
        <v>129581</v>
      </c>
      <c r="G8" s="55">
        <v>133578</v>
      </c>
      <c r="H8" s="55">
        <v>136937</v>
      </c>
      <c r="I8" s="55">
        <v>138223</v>
      </c>
      <c r="J8" s="55">
        <v>142998</v>
      </c>
      <c r="K8" s="55">
        <v>143608</v>
      </c>
      <c r="L8" s="55">
        <v>144236</v>
      </c>
      <c r="M8" s="55">
        <v>195482</v>
      </c>
      <c r="N8" s="55">
        <v>197286</v>
      </c>
      <c r="O8" s="55">
        <v>201586</v>
      </c>
    </row>
    <row r="9" spans="1:15" x14ac:dyDescent="0.35">
      <c r="A9" s="7"/>
      <c r="B9" s="1" t="s">
        <v>32</v>
      </c>
      <c r="C9" s="55">
        <v>21290</v>
      </c>
      <c r="D9" s="55">
        <v>21901</v>
      </c>
      <c r="E9" s="55">
        <v>22747</v>
      </c>
      <c r="F9" s="55">
        <v>22918</v>
      </c>
      <c r="G9" s="55">
        <v>23142</v>
      </c>
      <c r="H9" s="55">
        <v>23604</v>
      </c>
      <c r="I9" s="55">
        <v>23581</v>
      </c>
      <c r="J9" s="55">
        <v>23689</v>
      </c>
      <c r="K9" s="55">
        <v>23813</v>
      </c>
      <c r="L9" s="55">
        <v>23895</v>
      </c>
      <c r="M9" s="55">
        <v>27215</v>
      </c>
      <c r="N9" s="55">
        <v>26963</v>
      </c>
      <c r="O9" s="55">
        <v>27393</v>
      </c>
    </row>
    <row r="10" spans="1:15" x14ac:dyDescent="0.35">
      <c r="A10" s="7"/>
      <c r="B10" s="1" t="s">
        <v>33</v>
      </c>
      <c r="C10" s="55">
        <v>141669</v>
      </c>
      <c r="D10" s="55">
        <v>152124</v>
      </c>
      <c r="E10" s="55">
        <v>214788</v>
      </c>
      <c r="F10" s="55">
        <v>216327</v>
      </c>
      <c r="G10" s="55">
        <v>177770</v>
      </c>
      <c r="H10" s="55">
        <v>182046</v>
      </c>
      <c r="I10" s="55">
        <v>184134</v>
      </c>
      <c r="J10" s="55">
        <v>190461</v>
      </c>
      <c r="K10" s="55">
        <v>191415</v>
      </c>
      <c r="L10" s="55">
        <v>192146</v>
      </c>
      <c r="M10" s="55">
        <v>269601</v>
      </c>
      <c r="N10" s="55">
        <v>272695</v>
      </c>
      <c r="O10" s="55">
        <v>281054</v>
      </c>
    </row>
    <row r="11" spans="1:15" s="45" customFormat="1" x14ac:dyDescent="0.35">
      <c r="A11" s="46" t="s">
        <v>34</v>
      </c>
      <c r="C11" s="52">
        <v>362552</v>
      </c>
      <c r="D11" s="52">
        <v>381288</v>
      </c>
      <c r="E11" s="52">
        <v>540298</v>
      </c>
      <c r="F11" s="52">
        <v>554291</v>
      </c>
      <c r="G11" s="52">
        <v>501449</v>
      </c>
      <c r="H11" s="52">
        <v>548132</v>
      </c>
      <c r="I11" s="52">
        <v>561521</v>
      </c>
      <c r="J11" s="52">
        <v>583094</v>
      </c>
      <c r="K11" s="52">
        <v>587654</v>
      </c>
      <c r="L11" s="52">
        <v>588631</v>
      </c>
      <c r="M11" s="52">
        <v>986117</v>
      </c>
      <c r="N11" s="52">
        <v>1011380</v>
      </c>
      <c r="O11" s="52">
        <v>1053734</v>
      </c>
    </row>
    <row r="12" spans="1:15" x14ac:dyDescent="0.35">
      <c r="A12" s="7"/>
      <c r="B12" s="1" t="s">
        <v>35</v>
      </c>
      <c r="C12" s="55">
        <v>8250</v>
      </c>
      <c r="D12" s="55">
        <v>8297</v>
      </c>
      <c r="E12" s="55">
        <v>8606</v>
      </c>
      <c r="F12" s="55">
        <v>8657</v>
      </c>
      <c r="G12" s="55">
        <v>8597</v>
      </c>
      <c r="H12" s="55">
        <v>8708</v>
      </c>
      <c r="I12" s="55">
        <v>8789</v>
      </c>
      <c r="J12" s="55">
        <v>8857</v>
      </c>
      <c r="K12" s="55">
        <v>9235</v>
      </c>
      <c r="L12" s="55">
        <v>8987</v>
      </c>
      <c r="M12" s="55">
        <v>9435</v>
      </c>
      <c r="N12" s="55">
        <v>9445</v>
      </c>
      <c r="O12" s="55">
        <v>9513</v>
      </c>
    </row>
    <row r="13" spans="1:15" x14ac:dyDescent="0.35">
      <c r="A13" s="7"/>
      <c r="B13" s="1" t="s">
        <v>36</v>
      </c>
      <c r="C13" s="55">
        <v>62420</v>
      </c>
      <c r="D13" s="55">
        <v>65284</v>
      </c>
      <c r="E13" s="55">
        <v>76643</v>
      </c>
      <c r="F13" s="55">
        <v>77651</v>
      </c>
      <c r="G13" s="55">
        <v>78570</v>
      </c>
      <c r="H13" s="55">
        <v>86239</v>
      </c>
      <c r="I13" s="55">
        <v>87588</v>
      </c>
      <c r="J13" s="55">
        <v>89148</v>
      </c>
      <c r="K13" s="55">
        <v>89453</v>
      </c>
      <c r="L13" s="55">
        <v>89785</v>
      </c>
      <c r="M13" s="55">
        <v>140744</v>
      </c>
      <c r="N13" s="55">
        <v>143903</v>
      </c>
      <c r="O13" s="55">
        <v>149882</v>
      </c>
    </row>
    <row r="14" spans="1:15" x14ac:dyDescent="0.35">
      <c r="A14" s="7"/>
      <c r="B14" s="1" t="s">
        <v>37</v>
      </c>
      <c r="C14" s="55">
        <v>25951</v>
      </c>
      <c r="D14" s="55">
        <v>27567</v>
      </c>
      <c r="E14" s="55">
        <v>34364</v>
      </c>
      <c r="F14" s="55">
        <v>35216</v>
      </c>
      <c r="G14" s="55">
        <v>37418</v>
      </c>
      <c r="H14" s="55">
        <v>38096</v>
      </c>
      <c r="I14" s="55">
        <v>39148</v>
      </c>
      <c r="J14" s="55">
        <v>44417</v>
      </c>
      <c r="K14" s="55">
        <v>44607</v>
      </c>
      <c r="L14" s="55">
        <v>44773</v>
      </c>
      <c r="M14" s="55">
        <v>80501</v>
      </c>
      <c r="N14" s="55">
        <v>83621</v>
      </c>
      <c r="O14" s="55">
        <v>87858</v>
      </c>
    </row>
    <row r="15" spans="1:15" x14ac:dyDescent="0.35">
      <c r="A15" s="7"/>
      <c r="B15" s="1" t="s">
        <v>38</v>
      </c>
      <c r="C15" s="55">
        <v>20041</v>
      </c>
      <c r="D15" s="55">
        <v>21322</v>
      </c>
      <c r="E15" s="55">
        <v>89077</v>
      </c>
      <c r="F15" s="55">
        <v>92706</v>
      </c>
      <c r="G15" s="55">
        <v>37007</v>
      </c>
      <c r="H15" s="55">
        <v>41210</v>
      </c>
      <c r="I15" s="55">
        <v>42046</v>
      </c>
      <c r="J15" s="55">
        <v>42902</v>
      </c>
      <c r="K15" s="55">
        <v>42978</v>
      </c>
      <c r="L15" s="55">
        <v>43120</v>
      </c>
      <c r="M15" s="55">
        <v>74862</v>
      </c>
      <c r="N15" s="55">
        <v>77256</v>
      </c>
      <c r="O15" s="55">
        <v>80690</v>
      </c>
    </row>
    <row r="16" spans="1:15" x14ac:dyDescent="0.35">
      <c r="A16" s="7"/>
      <c r="B16" s="1" t="s">
        <v>39</v>
      </c>
      <c r="C16" s="55">
        <v>12231</v>
      </c>
      <c r="D16" s="55">
        <v>12322</v>
      </c>
      <c r="E16" s="55">
        <v>12820</v>
      </c>
      <c r="F16" s="55">
        <v>12858</v>
      </c>
      <c r="G16" s="55">
        <v>12679</v>
      </c>
      <c r="H16" s="55">
        <v>12799</v>
      </c>
      <c r="I16" s="55">
        <v>12814</v>
      </c>
      <c r="J16" s="55">
        <v>12895</v>
      </c>
      <c r="K16" s="55">
        <v>12942</v>
      </c>
      <c r="L16" s="55">
        <v>12975</v>
      </c>
      <c r="M16" s="55">
        <v>13868</v>
      </c>
      <c r="N16" s="55">
        <v>13611</v>
      </c>
      <c r="O16" s="55">
        <v>13731</v>
      </c>
    </row>
    <row r="17" spans="1:15" x14ac:dyDescent="0.35">
      <c r="A17" s="7"/>
      <c r="B17" s="1" t="s">
        <v>40</v>
      </c>
      <c r="C17" s="55">
        <v>4160</v>
      </c>
      <c r="D17" s="55">
        <v>4188</v>
      </c>
      <c r="E17" s="55">
        <v>4642</v>
      </c>
      <c r="F17" s="55">
        <v>4708</v>
      </c>
      <c r="G17" s="55">
        <v>6308</v>
      </c>
      <c r="H17" s="55">
        <v>7116</v>
      </c>
      <c r="I17" s="55">
        <v>7205</v>
      </c>
      <c r="J17" s="55">
        <v>7266</v>
      </c>
      <c r="K17" s="55">
        <v>7313</v>
      </c>
      <c r="L17" s="55">
        <v>7341</v>
      </c>
      <c r="M17" s="55">
        <v>12245</v>
      </c>
      <c r="N17" s="55">
        <v>12783</v>
      </c>
      <c r="O17" s="55">
        <v>13688</v>
      </c>
    </row>
    <row r="18" spans="1:15" x14ac:dyDescent="0.35">
      <c r="A18" s="7"/>
      <c r="B18" s="1" t="s">
        <v>41</v>
      </c>
      <c r="C18" s="55">
        <v>13990</v>
      </c>
      <c r="D18" s="55">
        <v>14787</v>
      </c>
      <c r="E18" s="55">
        <v>17789</v>
      </c>
      <c r="F18" s="55">
        <v>18074</v>
      </c>
      <c r="G18" s="55">
        <v>18044</v>
      </c>
      <c r="H18" s="55">
        <v>20848</v>
      </c>
      <c r="I18" s="55">
        <v>21513</v>
      </c>
      <c r="J18" s="55">
        <v>22143</v>
      </c>
      <c r="K18" s="55">
        <v>22427</v>
      </c>
      <c r="L18" s="55">
        <v>22795</v>
      </c>
      <c r="M18" s="55">
        <v>50302</v>
      </c>
      <c r="N18" s="55">
        <v>52072</v>
      </c>
      <c r="O18" s="55">
        <v>54834</v>
      </c>
    </row>
    <row r="19" spans="1:15" x14ac:dyDescent="0.35">
      <c r="A19" s="7"/>
      <c r="B19" s="1" t="s">
        <v>42</v>
      </c>
      <c r="C19" s="55">
        <v>29366</v>
      </c>
      <c r="D19" s="55">
        <v>29971</v>
      </c>
      <c r="E19" s="55">
        <v>32287</v>
      </c>
      <c r="F19" s="55">
        <v>32726</v>
      </c>
      <c r="G19" s="55">
        <v>36744</v>
      </c>
      <c r="H19" s="55">
        <v>40718</v>
      </c>
      <c r="I19" s="55">
        <v>41661</v>
      </c>
      <c r="J19" s="55">
        <v>42416</v>
      </c>
      <c r="K19" s="55">
        <v>42601</v>
      </c>
      <c r="L19" s="55">
        <v>42781</v>
      </c>
      <c r="M19" s="55">
        <v>65806</v>
      </c>
      <c r="N19" s="55">
        <v>67487</v>
      </c>
      <c r="O19" s="55">
        <v>70551</v>
      </c>
    </row>
    <row r="20" spans="1:15" x14ac:dyDescent="0.35">
      <c r="A20" s="7"/>
      <c r="B20" s="1" t="s">
        <v>43</v>
      </c>
      <c r="C20" s="55">
        <v>9182</v>
      </c>
      <c r="D20" s="55">
        <v>9479</v>
      </c>
      <c r="E20" s="55">
        <v>10737</v>
      </c>
      <c r="F20" s="55">
        <v>10794</v>
      </c>
      <c r="G20" s="55">
        <v>10577</v>
      </c>
      <c r="H20" s="55">
        <v>12293</v>
      </c>
      <c r="I20" s="55">
        <v>12628</v>
      </c>
      <c r="J20" s="55">
        <v>12782</v>
      </c>
      <c r="K20" s="55">
        <v>12915</v>
      </c>
      <c r="L20" s="55">
        <v>13157</v>
      </c>
      <c r="M20" s="55">
        <v>25536</v>
      </c>
      <c r="N20" s="55">
        <v>26654</v>
      </c>
      <c r="O20" s="55">
        <v>27482</v>
      </c>
    </row>
    <row r="21" spans="1:15" x14ac:dyDescent="0.35">
      <c r="A21" s="7"/>
      <c r="B21" s="1" t="s">
        <v>44</v>
      </c>
      <c r="C21" s="55">
        <v>23288</v>
      </c>
      <c r="D21" s="55">
        <v>23800</v>
      </c>
      <c r="E21" s="55">
        <v>27706</v>
      </c>
      <c r="F21" s="55">
        <v>28278</v>
      </c>
      <c r="G21" s="55">
        <v>31297</v>
      </c>
      <c r="H21" s="55">
        <v>35232</v>
      </c>
      <c r="I21" s="55">
        <v>36005</v>
      </c>
      <c r="J21" s="55">
        <v>36748</v>
      </c>
      <c r="K21" s="55">
        <v>36872</v>
      </c>
      <c r="L21" s="55">
        <v>37018</v>
      </c>
      <c r="M21" s="55">
        <v>67295</v>
      </c>
      <c r="N21" s="55">
        <v>69212</v>
      </c>
      <c r="O21" s="55">
        <v>72955</v>
      </c>
    </row>
    <row r="22" spans="1:15" x14ac:dyDescent="0.35">
      <c r="A22" s="7"/>
      <c r="B22" s="1" t="s">
        <v>45</v>
      </c>
      <c r="C22" s="55">
        <v>11916</v>
      </c>
      <c r="D22" s="55">
        <v>12033</v>
      </c>
      <c r="E22" s="55">
        <v>14913</v>
      </c>
      <c r="F22" s="55">
        <v>15562</v>
      </c>
      <c r="G22" s="55">
        <v>18029</v>
      </c>
      <c r="H22" s="55">
        <v>18921</v>
      </c>
      <c r="I22" s="55">
        <v>19254</v>
      </c>
      <c r="J22" s="55">
        <v>20109</v>
      </c>
      <c r="K22" s="55">
        <v>20213</v>
      </c>
      <c r="L22" s="55">
        <v>20302</v>
      </c>
      <c r="M22" s="55">
        <v>30277</v>
      </c>
      <c r="N22" s="55">
        <v>30134</v>
      </c>
      <c r="O22" s="55">
        <v>30251</v>
      </c>
    </row>
    <row r="23" spans="1:15" x14ac:dyDescent="0.35">
      <c r="A23" s="7"/>
      <c r="B23" s="1" t="s">
        <v>46</v>
      </c>
      <c r="C23" s="55">
        <v>5446</v>
      </c>
      <c r="D23" s="55">
        <v>5508</v>
      </c>
      <c r="E23" s="55">
        <v>6077</v>
      </c>
      <c r="F23" s="55">
        <v>6206</v>
      </c>
      <c r="G23" s="55">
        <v>6957</v>
      </c>
      <c r="H23" s="55">
        <v>7489</v>
      </c>
      <c r="I23" s="55">
        <v>7667</v>
      </c>
      <c r="J23" s="55">
        <v>7742</v>
      </c>
      <c r="K23" s="55">
        <v>7787</v>
      </c>
      <c r="L23" s="55">
        <v>7822</v>
      </c>
      <c r="M23" s="55">
        <v>11515</v>
      </c>
      <c r="N23" s="55">
        <v>11481</v>
      </c>
      <c r="O23" s="55">
        <v>11559</v>
      </c>
    </row>
    <row r="24" spans="1:15" x14ac:dyDescent="0.35">
      <c r="A24" s="7"/>
      <c r="B24" s="1" t="s">
        <v>47</v>
      </c>
      <c r="C24" s="55">
        <v>980</v>
      </c>
      <c r="D24" s="55">
        <v>984</v>
      </c>
      <c r="E24" s="55">
        <v>987</v>
      </c>
      <c r="F24" s="55">
        <v>989</v>
      </c>
      <c r="G24" s="55">
        <v>992</v>
      </c>
      <c r="H24" s="55">
        <v>995</v>
      </c>
      <c r="I24" s="55">
        <v>988</v>
      </c>
      <c r="J24" s="55">
        <v>991</v>
      </c>
      <c r="K24" s="55">
        <v>995</v>
      </c>
      <c r="L24" s="55">
        <v>997</v>
      </c>
      <c r="M24" s="55">
        <v>1019</v>
      </c>
      <c r="N24" s="55">
        <v>995</v>
      </c>
      <c r="O24" s="55">
        <v>996</v>
      </c>
    </row>
    <row r="25" spans="1:15" x14ac:dyDescent="0.35">
      <c r="A25" s="7"/>
      <c r="B25" s="1" t="s">
        <v>48</v>
      </c>
      <c r="C25" s="55">
        <v>14142</v>
      </c>
      <c r="D25" s="55">
        <v>14420</v>
      </c>
      <c r="E25" s="55">
        <v>16626</v>
      </c>
      <c r="F25" s="55">
        <v>17109</v>
      </c>
      <c r="G25" s="55">
        <v>18370</v>
      </c>
      <c r="H25" s="55">
        <v>18813</v>
      </c>
      <c r="I25" s="55">
        <v>19173</v>
      </c>
      <c r="J25" s="55">
        <v>19889</v>
      </c>
      <c r="K25" s="55">
        <v>20077</v>
      </c>
      <c r="L25" s="55">
        <v>20174</v>
      </c>
      <c r="M25" s="55">
        <v>25832</v>
      </c>
      <c r="N25" s="55">
        <v>25763</v>
      </c>
      <c r="O25" s="55">
        <v>26118</v>
      </c>
    </row>
    <row r="26" spans="1:15" x14ac:dyDescent="0.35">
      <c r="A26" s="7"/>
      <c r="B26" s="1" t="s">
        <v>49</v>
      </c>
      <c r="C26" s="55">
        <v>10076</v>
      </c>
      <c r="D26" s="55">
        <v>10246</v>
      </c>
      <c r="E26" s="55">
        <v>13251</v>
      </c>
      <c r="F26" s="55">
        <v>14249</v>
      </c>
      <c r="G26" s="55">
        <v>17455</v>
      </c>
      <c r="H26" s="55">
        <v>19174</v>
      </c>
      <c r="I26" s="55">
        <v>19860</v>
      </c>
      <c r="J26" s="55">
        <v>20665</v>
      </c>
      <c r="K26" s="55">
        <v>20812</v>
      </c>
      <c r="L26" s="55">
        <v>20918</v>
      </c>
      <c r="M26" s="55">
        <v>33189</v>
      </c>
      <c r="N26" s="55">
        <v>33212</v>
      </c>
      <c r="O26" s="55">
        <v>33653</v>
      </c>
    </row>
    <row r="27" spans="1:15" x14ac:dyDescent="0.35">
      <c r="A27" s="7"/>
      <c r="B27" s="1" t="s">
        <v>50</v>
      </c>
      <c r="C27" s="55">
        <v>8858</v>
      </c>
      <c r="D27" s="55">
        <v>9134</v>
      </c>
      <c r="E27" s="55">
        <v>41518</v>
      </c>
      <c r="F27" s="55">
        <v>42649</v>
      </c>
      <c r="G27" s="55">
        <v>15262</v>
      </c>
      <c r="H27" s="55">
        <v>18454</v>
      </c>
      <c r="I27" s="55">
        <v>19319</v>
      </c>
      <c r="J27" s="55">
        <v>19396</v>
      </c>
      <c r="K27" s="55">
        <v>19493</v>
      </c>
      <c r="L27" s="55">
        <v>19574</v>
      </c>
      <c r="M27" s="55">
        <v>34222</v>
      </c>
      <c r="N27" s="55">
        <v>36109</v>
      </c>
      <c r="O27" s="55">
        <v>39214</v>
      </c>
    </row>
    <row r="28" spans="1:15" x14ac:dyDescent="0.35">
      <c r="A28" s="7"/>
      <c r="B28" s="1" t="s">
        <v>51</v>
      </c>
      <c r="C28" s="55">
        <v>6320</v>
      </c>
      <c r="D28" s="55">
        <v>6856</v>
      </c>
      <c r="E28" s="55">
        <v>8610</v>
      </c>
      <c r="F28" s="55">
        <v>8722</v>
      </c>
      <c r="G28" s="55">
        <v>8991</v>
      </c>
      <c r="H28" s="55">
        <v>11276</v>
      </c>
      <c r="I28" s="55">
        <v>11672</v>
      </c>
      <c r="J28" s="55">
        <v>11922</v>
      </c>
      <c r="K28" s="55">
        <v>11966</v>
      </c>
      <c r="L28" s="55">
        <v>11984</v>
      </c>
      <c r="M28" s="55">
        <v>25106</v>
      </c>
      <c r="N28" s="55">
        <v>26614</v>
      </c>
      <c r="O28" s="55">
        <v>28782</v>
      </c>
    </row>
    <row r="29" spans="1:15" x14ac:dyDescent="0.35">
      <c r="A29" s="7"/>
      <c r="B29" s="1" t="s">
        <v>52</v>
      </c>
      <c r="C29" s="55">
        <v>10576</v>
      </c>
      <c r="D29" s="55">
        <v>12193</v>
      </c>
      <c r="E29" s="55">
        <v>14051</v>
      </c>
      <c r="F29" s="55">
        <v>14854</v>
      </c>
      <c r="G29" s="55">
        <v>16606</v>
      </c>
      <c r="H29" s="55">
        <v>17766</v>
      </c>
      <c r="I29" s="55">
        <v>18252</v>
      </c>
      <c r="J29" s="55">
        <v>19761</v>
      </c>
      <c r="K29" s="55">
        <v>19839</v>
      </c>
      <c r="L29" s="55">
        <v>19901</v>
      </c>
      <c r="M29" s="55">
        <v>37687</v>
      </c>
      <c r="N29" s="55">
        <v>39455</v>
      </c>
      <c r="O29" s="55">
        <v>41439</v>
      </c>
    </row>
    <row r="30" spans="1:15" x14ac:dyDescent="0.35">
      <c r="A30" s="7"/>
      <c r="B30" s="1" t="s">
        <v>53</v>
      </c>
      <c r="C30" s="55">
        <v>2728</v>
      </c>
      <c r="D30" s="55">
        <v>2909</v>
      </c>
      <c r="E30" s="55">
        <v>3490</v>
      </c>
      <c r="F30" s="55">
        <v>3579</v>
      </c>
      <c r="G30" s="55">
        <v>4098</v>
      </c>
      <c r="H30" s="55">
        <v>4902</v>
      </c>
      <c r="I30" s="55">
        <v>5249</v>
      </c>
      <c r="J30" s="55">
        <v>5765</v>
      </c>
      <c r="K30" s="55">
        <v>5789</v>
      </c>
      <c r="L30" s="55">
        <v>5810</v>
      </c>
      <c r="M30" s="55">
        <v>13521</v>
      </c>
      <c r="N30" s="55">
        <v>14283</v>
      </c>
      <c r="O30" s="55">
        <v>15082</v>
      </c>
    </row>
    <row r="31" spans="1:15" x14ac:dyDescent="0.35">
      <c r="A31" s="7"/>
      <c r="B31" s="1" t="s">
        <v>54</v>
      </c>
      <c r="C31" s="55">
        <v>21721</v>
      </c>
      <c r="D31" s="55">
        <v>23182</v>
      </c>
      <c r="E31" s="55">
        <v>26003</v>
      </c>
      <c r="F31" s="55">
        <v>26554</v>
      </c>
      <c r="G31" s="55">
        <v>28548</v>
      </c>
      <c r="H31" s="55">
        <v>30629</v>
      </c>
      <c r="I31" s="55">
        <v>31591</v>
      </c>
      <c r="J31" s="55">
        <v>33808</v>
      </c>
      <c r="K31" s="55">
        <v>33985</v>
      </c>
      <c r="L31" s="55">
        <v>34160</v>
      </c>
      <c r="M31" s="55">
        <v>60053</v>
      </c>
      <c r="N31" s="55">
        <v>61886</v>
      </c>
      <c r="O31" s="55">
        <v>64746</v>
      </c>
    </row>
    <row r="32" spans="1:15" x14ac:dyDescent="0.35">
      <c r="A32" s="7"/>
      <c r="B32" s="1" t="s">
        <v>55</v>
      </c>
      <c r="C32" s="55">
        <v>4191</v>
      </c>
      <c r="D32" s="55">
        <v>4436</v>
      </c>
      <c r="E32" s="55">
        <v>5034</v>
      </c>
      <c r="F32" s="55">
        <v>5081</v>
      </c>
      <c r="G32" s="55">
        <v>5775</v>
      </c>
      <c r="H32" s="55">
        <v>7084</v>
      </c>
      <c r="I32" s="55">
        <v>7672</v>
      </c>
      <c r="J32" s="55">
        <v>8011</v>
      </c>
      <c r="K32" s="55">
        <v>8045</v>
      </c>
      <c r="L32" s="55">
        <v>8068</v>
      </c>
      <c r="M32" s="55">
        <v>19177</v>
      </c>
      <c r="N32" s="55">
        <v>20279</v>
      </c>
      <c r="O32" s="55">
        <v>21721</v>
      </c>
    </row>
    <row r="33" spans="1:15" x14ac:dyDescent="0.35">
      <c r="A33" s="7"/>
      <c r="B33" s="1" t="s">
        <v>56</v>
      </c>
      <c r="C33" s="55">
        <v>16692</v>
      </c>
      <c r="D33" s="55">
        <v>16751</v>
      </c>
      <c r="E33" s="55">
        <v>16911</v>
      </c>
      <c r="F33" s="55">
        <v>17500</v>
      </c>
      <c r="G33" s="55">
        <v>18920</v>
      </c>
      <c r="H33" s="55">
        <v>20521</v>
      </c>
      <c r="I33" s="55">
        <v>20828</v>
      </c>
      <c r="J33" s="55">
        <v>20927</v>
      </c>
      <c r="K33" s="55">
        <v>21005</v>
      </c>
      <c r="L33" s="55">
        <v>21052</v>
      </c>
      <c r="M33" s="55">
        <v>31609</v>
      </c>
      <c r="N33" s="55">
        <v>31028</v>
      </c>
      <c r="O33" s="55">
        <v>31085</v>
      </c>
    </row>
    <row r="34" spans="1:15" x14ac:dyDescent="0.35">
      <c r="A34" s="7"/>
      <c r="B34" s="1" t="s">
        <v>57</v>
      </c>
      <c r="C34" s="55">
        <v>17639</v>
      </c>
      <c r="D34" s="55">
        <v>19304</v>
      </c>
      <c r="E34" s="55">
        <v>23510</v>
      </c>
      <c r="F34" s="55">
        <v>24217</v>
      </c>
      <c r="G34" s="55">
        <v>26327</v>
      </c>
      <c r="H34" s="55">
        <v>28829</v>
      </c>
      <c r="I34" s="55">
        <v>29331</v>
      </c>
      <c r="J34" s="55">
        <v>29593</v>
      </c>
      <c r="K34" s="55">
        <v>29692</v>
      </c>
      <c r="L34" s="55">
        <v>29788</v>
      </c>
      <c r="M34" s="55">
        <v>48624</v>
      </c>
      <c r="N34" s="55">
        <v>49558</v>
      </c>
      <c r="O34" s="55">
        <v>51705</v>
      </c>
    </row>
    <row r="35" spans="1:15" x14ac:dyDescent="0.35">
      <c r="A35" s="7"/>
      <c r="B35" s="1" t="s">
        <v>58</v>
      </c>
      <c r="C35" s="55">
        <v>15604</v>
      </c>
      <c r="D35" s="55">
        <v>19454</v>
      </c>
      <c r="E35" s="55">
        <v>27442</v>
      </c>
      <c r="F35" s="55">
        <v>28113</v>
      </c>
      <c r="G35" s="55">
        <v>30765</v>
      </c>
      <c r="H35" s="55">
        <v>32817</v>
      </c>
      <c r="I35" s="55">
        <v>34029</v>
      </c>
      <c r="J35" s="55">
        <v>37636</v>
      </c>
      <c r="K35" s="55">
        <v>37845</v>
      </c>
      <c r="L35" s="55">
        <v>37925</v>
      </c>
      <c r="M35" s="55">
        <v>65697</v>
      </c>
      <c r="N35" s="55">
        <v>66634</v>
      </c>
      <c r="O35" s="55">
        <v>68213</v>
      </c>
    </row>
    <row r="36" spans="1:15" x14ac:dyDescent="0.35">
      <c r="A36" s="7"/>
      <c r="B36" s="1" t="s">
        <v>59</v>
      </c>
      <c r="C36" s="55">
        <v>1236</v>
      </c>
      <c r="D36" s="55">
        <v>1250</v>
      </c>
      <c r="E36" s="55">
        <v>1346</v>
      </c>
      <c r="F36" s="55">
        <v>1349</v>
      </c>
      <c r="G36" s="55">
        <v>1304</v>
      </c>
      <c r="H36" s="55">
        <v>1319</v>
      </c>
      <c r="I36" s="55">
        <v>1331</v>
      </c>
      <c r="J36" s="55">
        <v>1345</v>
      </c>
      <c r="K36" s="55">
        <v>1353</v>
      </c>
      <c r="L36" s="55">
        <v>1363</v>
      </c>
      <c r="M36" s="55">
        <v>1458</v>
      </c>
      <c r="N36" s="55">
        <v>1451</v>
      </c>
      <c r="O36" s="55">
        <v>1468</v>
      </c>
    </row>
    <row r="37" spans="1:15" x14ac:dyDescent="0.35">
      <c r="A37" s="7"/>
      <c r="B37" s="1" t="s">
        <v>60</v>
      </c>
      <c r="C37" s="55">
        <v>1731</v>
      </c>
      <c r="D37" s="55">
        <v>1753</v>
      </c>
      <c r="E37" s="55">
        <v>1794</v>
      </c>
      <c r="F37" s="55">
        <v>1806</v>
      </c>
      <c r="G37" s="55">
        <v>1817</v>
      </c>
      <c r="H37" s="55">
        <v>1839</v>
      </c>
      <c r="I37" s="55">
        <v>1847</v>
      </c>
      <c r="J37" s="55">
        <v>1862</v>
      </c>
      <c r="K37" s="55">
        <v>1878</v>
      </c>
      <c r="L37" s="55">
        <v>1891</v>
      </c>
      <c r="M37" s="55">
        <v>2019</v>
      </c>
      <c r="N37" s="55">
        <v>2003</v>
      </c>
      <c r="O37" s="55">
        <v>2020</v>
      </c>
    </row>
    <row r="38" spans="1:15" x14ac:dyDescent="0.35">
      <c r="A38" s="7"/>
      <c r="B38" s="1" t="s">
        <v>61</v>
      </c>
      <c r="C38" s="55">
        <v>1661</v>
      </c>
      <c r="D38" s="55">
        <v>1700</v>
      </c>
      <c r="E38" s="55">
        <v>1903</v>
      </c>
      <c r="F38" s="55">
        <v>1919</v>
      </c>
      <c r="G38" s="55">
        <v>1826</v>
      </c>
      <c r="H38" s="55">
        <v>1875</v>
      </c>
      <c r="I38" s="55">
        <v>1894</v>
      </c>
      <c r="J38" s="55">
        <v>1927</v>
      </c>
      <c r="K38" s="55">
        <v>1948</v>
      </c>
      <c r="L38" s="55">
        <v>1973</v>
      </c>
      <c r="M38" s="55">
        <v>2317</v>
      </c>
      <c r="N38" s="55">
        <v>2320</v>
      </c>
      <c r="O38" s="55">
        <v>2366</v>
      </c>
    </row>
    <row r="39" spans="1:15" x14ac:dyDescent="0.35">
      <c r="A39" s="7"/>
      <c r="B39" s="1" t="s">
        <v>62</v>
      </c>
      <c r="C39" s="55">
        <v>2156</v>
      </c>
      <c r="D39" s="55">
        <v>2158</v>
      </c>
      <c r="E39" s="55">
        <v>2161</v>
      </c>
      <c r="F39" s="55">
        <v>2165</v>
      </c>
      <c r="G39" s="55">
        <v>2166</v>
      </c>
      <c r="H39" s="55">
        <v>2170</v>
      </c>
      <c r="I39" s="55">
        <v>2167</v>
      </c>
      <c r="J39" s="55">
        <v>2171</v>
      </c>
      <c r="K39" s="55">
        <v>2178</v>
      </c>
      <c r="L39" s="55">
        <v>2186</v>
      </c>
      <c r="M39" s="55">
        <v>2191</v>
      </c>
      <c r="N39" s="55">
        <v>2121</v>
      </c>
      <c r="O39" s="55">
        <v>2122</v>
      </c>
    </row>
    <row r="40" spans="1:15" x14ac:dyDescent="0.35">
      <c r="A40" s="7"/>
      <c r="B40" s="1" t="s">
        <v>417</v>
      </c>
      <c r="C40" s="55"/>
      <c r="D40" s="55"/>
      <c r="E40" s="55"/>
      <c r="F40" s="55"/>
      <c r="G40" s="55"/>
      <c r="H40" s="55"/>
      <c r="I40" s="55"/>
      <c r="J40" s="55">
        <v>3652</v>
      </c>
      <c r="K40" s="55">
        <v>1411</v>
      </c>
      <c r="L40" s="55">
        <v>11</v>
      </c>
      <c r="M40" s="55">
        <v>10</v>
      </c>
      <c r="N40" s="55">
        <v>10</v>
      </c>
      <c r="O40" s="55">
        <v>10</v>
      </c>
    </row>
    <row r="41" spans="1:15" x14ac:dyDescent="0.35">
      <c r="A41" s="7"/>
      <c r="B41" s="1" t="s">
        <v>418</v>
      </c>
      <c r="C41" s="55"/>
      <c r="D41" s="55"/>
      <c r="E41" s="55"/>
      <c r="F41" s="55"/>
      <c r="G41" s="55"/>
      <c r="H41" s="55"/>
      <c r="I41" s="55"/>
      <c r="J41" s="55">
        <v>1501014</v>
      </c>
      <c r="K41" s="55"/>
      <c r="L41" s="55">
        <v>0</v>
      </c>
      <c r="M41" s="55">
        <v>0</v>
      </c>
      <c r="N41" s="55">
        <v>0</v>
      </c>
      <c r="O41" s="55">
        <v>0</v>
      </c>
    </row>
    <row r="42" spans="1:15" x14ac:dyDescent="0.35">
      <c r="A42" s="7"/>
      <c r="B42" s="1" t="s">
        <v>419</v>
      </c>
      <c r="C42" s="55"/>
      <c r="D42" s="55"/>
      <c r="E42" s="55"/>
      <c r="F42" s="55"/>
      <c r="G42" s="55"/>
      <c r="H42" s="55"/>
      <c r="I42" s="55"/>
      <c r="J42" s="55"/>
      <c r="K42" s="55"/>
      <c r="L42" s="55">
        <v>0</v>
      </c>
      <c r="M42" s="55">
        <v>0</v>
      </c>
      <c r="N42" s="55">
        <v>0</v>
      </c>
      <c r="O42" s="55">
        <v>0</v>
      </c>
    </row>
    <row r="43" spans="1:15" x14ac:dyDescent="0.35">
      <c r="A43" s="7"/>
      <c r="B43" s="1" t="s">
        <v>420</v>
      </c>
      <c r="C43" s="55"/>
      <c r="D43" s="55"/>
      <c r="E43" s="55"/>
      <c r="F43" s="55"/>
      <c r="G43" s="55"/>
      <c r="H43" s="55"/>
      <c r="I43" s="55"/>
      <c r="J43" s="55"/>
      <c r="K43" s="55"/>
      <c r="L43" s="55">
        <v>0</v>
      </c>
      <c r="M43" s="55">
        <v>0</v>
      </c>
      <c r="N43" s="55">
        <v>0</v>
      </c>
      <c r="O43" s="55">
        <v>0</v>
      </c>
    </row>
    <row r="44" spans="1:15" s="45" customFormat="1" x14ac:dyDescent="0.35">
      <c r="A44" s="46" t="s">
        <v>96</v>
      </c>
      <c r="C44" s="52">
        <v>3586</v>
      </c>
      <c r="D44" s="52">
        <v>3591</v>
      </c>
      <c r="E44" s="52">
        <v>3609</v>
      </c>
      <c r="F44" s="52">
        <v>3612</v>
      </c>
      <c r="G44" s="52">
        <v>3613</v>
      </c>
      <c r="H44" s="52">
        <v>3624</v>
      </c>
      <c r="I44" s="52">
        <v>3631</v>
      </c>
      <c r="J44" s="52">
        <v>3652</v>
      </c>
      <c r="K44" s="52">
        <v>2240</v>
      </c>
      <c r="L44" s="52">
        <v>3637</v>
      </c>
      <c r="M44" s="52">
        <v>3663</v>
      </c>
      <c r="N44" s="52">
        <v>3580</v>
      </c>
      <c r="O44" s="52">
        <v>3594</v>
      </c>
    </row>
    <row r="45" spans="1:15" x14ac:dyDescent="0.35">
      <c r="A45" s="8"/>
      <c r="B45" s="3" t="s">
        <v>0</v>
      </c>
      <c r="C45" s="158">
        <v>1169926</v>
      </c>
      <c r="D45" s="158">
        <v>1209336</v>
      </c>
      <c r="E45" s="158">
        <v>1450838</v>
      </c>
      <c r="F45" s="158">
        <v>1469166</v>
      </c>
      <c r="G45" s="158">
        <v>1387647</v>
      </c>
      <c r="H45" s="158">
        <v>1448814</v>
      </c>
      <c r="I45" s="158">
        <v>1465035</v>
      </c>
      <c r="J45" s="158">
        <v>1501014</v>
      </c>
      <c r="K45" s="158">
        <v>1508417</v>
      </c>
      <c r="L45" s="52">
        <v>1514280</v>
      </c>
      <c r="M45" s="52">
        <v>2087262</v>
      </c>
      <c r="N45" s="52">
        <v>2101460</v>
      </c>
      <c r="O45" s="52">
        <v>2161655</v>
      </c>
    </row>
    <row r="46" spans="1:15" ht="23.15" customHeight="1" x14ac:dyDescent="0.35">
      <c r="A46" s="269"/>
      <c r="B46" s="270"/>
      <c r="C46" s="270"/>
      <c r="D46" s="270"/>
      <c r="E46" s="270"/>
      <c r="F46" s="270"/>
      <c r="G46" s="270"/>
      <c r="H46" s="270"/>
      <c r="I46" s="270"/>
      <c r="J46" s="270"/>
      <c r="K46" s="270"/>
      <c r="L46" s="270"/>
      <c r="M46" s="270"/>
      <c r="N46" s="270"/>
      <c r="O46" s="270"/>
    </row>
    <row r="47" spans="1:15" x14ac:dyDescent="0.35">
      <c r="A47" s="89" t="s">
        <v>424</v>
      </c>
      <c r="B47" s="89"/>
    </row>
    <row r="48" spans="1:15" x14ac:dyDescent="0.35">
      <c r="A48" s="89" t="s">
        <v>426</v>
      </c>
      <c r="B48" s="89"/>
    </row>
    <row r="50" spans="1:1" x14ac:dyDescent="0.35">
      <c r="A50" s="44"/>
    </row>
  </sheetData>
  <mergeCells count="4">
    <mergeCell ref="A2:B2"/>
    <mergeCell ref="A3:B3"/>
    <mergeCell ref="A1:O1"/>
    <mergeCell ref="A46:O46"/>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&amp;L&amp;"Arial,Regular"&amp;10&amp;K09-024STATISTIK FINTECH LENDING INDONESIA&amp;R&amp;"Arial,Regular"&amp;10&amp;K08-020&amp;P</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O49"/>
  <sheetViews>
    <sheetView showGridLines="0" zoomScale="90" zoomScaleNormal="90" workbookViewId="0">
      <pane xSplit="2" ySplit="2" topLeftCell="C3" activePane="bottomRight" state="frozen"/>
      <selection activeCell="B4" sqref="B4"/>
      <selection pane="topRight" activeCell="B4" sqref="B4"/>
      <selection pane="bottomLeft" activeCell="B4" sqref="B4"/>
      <selection pane="bottomRight" activeCell="Q40" sqref="Q40"/>
    </sheetView>
  </sheetViews>
  <sheetFormatPr defaultColWidth="9.1796875" defaultRowHeight="14.5" x14ac:dyDescent="0.35"/>
  <cols>
    <col min="1" max="1" width="2.54296875" style="47" bestFit="1" customWidth="1"/>
    <col min="2" max="2" width="27.81640625" style="44" customWidth="1"/>
    <col min="3" max="3" width="9.1796875" style="44"/>
    <col min="4" max="4" width="11.1796875" style="44" bestFit="1" customWidth="1"/>
    <col min="5" max="5" width="9.7265625" style="44" customWidth="1"/>
    <col min="6" max="8" width="9.1796875" style="44"/>
    <col min="9" max="9" width="9.81640625" style="44" customWidth="1"/>
    <col min="10" max="10" width="9.453125" style="44" customWidth="1"/>
    <col min="11" max="11" width="9.81640625" style="44" customWidth="1"/>
    <col min="12" max="12" width="10" style="44" customWidth="1"/>
    <col min="13" max="13" width="9.90625" style="44" customWidth="1"/>
    <col min="14" max="16384" width="9.1796875" style="44"/>
  </cols>
  <sheetData>
    <row r="1" spans="1:15" ht="29.15" customHeight="1" x14ac:dyDescent="0.35">
      <c r="A1" s="273" t="s">
        <v>169</v>
      </c>
      <c r="B1" s="274"/>
      <c r="C1" s="274"/>
      <c r="D1" s="274"/>
      <c r="E1" s="274"/>
      <c r="F1" s="274"/>
      <c r="G1" s="274"/>
      <c r="H1" s="274"/>
      <c r="I1" s="274"/>
      <c r="J1" s="274"/>
      <c r="K1" s="274"/>
      <c r="L1" s="274"/>
      <c r="M1" s="274"/>
      <c r="N1" s="274"/>
      <c r="O1" s="274"/>
    </row>
    <row r="2" spans="1:15" x14ac:dyDescent="0.35">
      <c r="A2" s="272" t="s">
        <v>3</v>
      </c>
      <c r="B2" s="272"/>
      <c r="C2" s="149">
        <v>45231</v>
      </c>
      <c r="D2" s="149">
        <v>45261</v>
      </c>
      <c r="E2" s="149">
        <v>45292</v>
      </c>
      <c r="F2" s="149">
        <v>45323</v>
      </c>
      <c r="G2" s="149">
        <v>45352</v>
      </c>
      <c r="H2" s="149">
        <v>45383</v>
      </c>
      <c r="I2" s="149">
        <v>45413</v>
      </c>
      <c r="J2" s="149">
        <v>45444</v>
      </c>
      <c r="K2" s="149">
        <v>45474</v>
      </c>
      <c r="L2" s="149">
        <v>45505</v>
      </c>
      <c r="M2" s="149">
        <v>45536</v>
      </c>
      <c r="N2" s="149">
        <v>45566</v>
      </c>
      <c r="O2" s="149">
        <v>45597</v>
      </c>
    </row>
    <row r="3" spans="1:15" ht="54" x14ac:dyDescent="0.35">
      <c r="A3" s="272"/>
      <c r="B3" s="272"/>
      <c r="C3" s="39" t="s">
        <v>97</v>
      </c>
      <c r="D3" s="39" t="s">
        <v>97</v>
      </c>
      <c r="E3" s="39" t="s">
        <v>97</v>
      </c>
      <c r="F3" s="39" t="s">
        <v>97</v>
      </c>
      <c r="G3" s="39" t="s">
        <v>97</v>
      </c>
      <c r="H3" s="39" t="s">
        <v>97</v>
      </c>
      <c r="I3" s="39" t="s">
        <v>97</v>
      </c>
      <c r="J3" s="39" t="s">
        <v>97</v>
      </c>
      <c r="K3" s="39" t="s">
        <v>97</v>
      </c>
      <c r="L3" s="39" t="s">
        <v>97</v>
      </c>
      <c r="M3" s="39" t="s">
        <v>97</v>
      </c>
      <c r="N3" s="39" t="s">
        <v>97</v>
      </c>
      <c r="O3" s="39" t="s">
        <v>97</v>
      </c>
    </row>
    <row r="4" spans="1:15" s="45" customFormat="1" x14ac:dyDescent="0.35">
      <c r="A4" s="42" t="s">
        <v>27</v>
      </c>
      <c r="C4" s="52">
        <v>97228682</v>
      </c>
      <c r="D4" s="152">
        <v>98095524</v>
      </c>
      <c r="E4" s="52">
        <v>99392790</v>
      </c>
      <c r="F4" s="52">
        <v>100738480</v>
      </c>
      <c r="G4" s="52">
        <v>101884680</v>
      </c>
      <c r="H4" s="52">
        <v>103049101</v>
      </c>
      <c r="I4" s="52">
        <v>104526881</v>
      </c>
      <c r="J4" s="52">
        <v>106095489</v>
      </c>
      <c r="K4" s="52">
        <v>107671946</v>
      </c>
      <c r="L4" s="52">
        <v>108451657</v>
      </c>
      <c r="M4" s="52">
        <v>109915202</v>
      </c>
      <c r="N4" s="52">
        <v>111262210</v>
      </c>
      <c r="O4" s="52">
        <v>112739742</v>
      </c>
    </row>
    <row r="5" spans="1:15" x14ac:dyDescent="0.35">
      <c r="A5" s="7"/>
      <c r="B5" s="1" t="s">
        <v>28</v>
      </c>
      <c r="C5" s="55">
        <v>8032759</v>
      </c>
      <c r="D5" s="55">
        <v>8080381</v>
      </c>
      <c r="E5" s="55">
        <v>8214827</v>
      </c>
      <c r="F5" s="55">
        <v>8354428</v>
      </c>
      <c r="G5" s="55">
        <v>8465049</v>
      </c>
      <c r="H5" s="55">
        <v>8570512</v>
      </c>
      <c r="I5" s="55">
        <v>8701410</v>
      </c>
      <c r="J5" s="55">
        <v>8847229</v>
      </c>
      <c r="K5" s="55">
        <v>8996848</v>
      </c>
      <c r="L5" s="55">
        <v>9049075</v>
      </c>
      <c r="M5" s="55">
        <v>9175711</v>
      </c>
      <c r="N5" s="55">
        <v>9309375</v>
      </c>
      <c r="O5" s="55">
        <v>9329902</v>
      </c>
    </row>
    <row r="6" spans="1:15" x14ac:dyDescent="0.35">
      <c r="A6" s="7"/>
      <c r="B6" s="1" t="s">
        <v>29</v>
      </c>
      <c r="C6" s="55">
        <v>38082420</v>
      </c>
      <c r="D6" s="55">
        <v>38174125</v>
      </c>
      <c r="E6" s="55">
        <v>38438851</v>
      </c>
      <c r="F6" s="55">
        <v>38652494</v>
      </c>
      <c r="G6" s="55">
        <v>38807992</v>
      </c>
      <c r="H6" s="55">
        <v>38957894</v>
      </c>
      <c r="I6" s="55">
        <v>39146929</v>
      </c>
      <c r="J6" s="55">
        <v>39356551</v>
      </c>
      <c r="K6" s="55">
        <v>39330113</v>
      </c>
      <c r="L6" s="55">
        <v>39270048</v>
      </c>
      <c r="M6" s="55">
        <v>39449547</v>
      </c>
      <c r="N6" s="55">
        <v>39579261</v>
      </c>
      <c r="O6" s="55">
        <v>39695211</v>
      </c>
    </row>
    <row r="7" spans="1:15" x14ac:dyDescent="0.35">
      <c r="A7" s="7"/>
      <c r="B7" s="1" t="s">
        <v>30</v>
      </c>
      <c r="C7" s="55">
        <v>28530030</v>
      </c>
      <c r="D7" s="55">
        <v>28896145</v>
      </c>
      <c r="E7" s="55">
        <v>29415487</v>
      </c>
      <c r="F7" s="55">
        <v>29966939</v>
      </c>
      <c r="G7" s="55">
        <v>30428665</v>
      </c>
      <c r="H7" s="55">
        <v>30967973</v>
      </c>
      <c r="I7" s="55">
        <v>31644669</v>
      </c>
      <c r="J7" s="55">
        <v>32355940</v>
      </c>
      <c r="K7" s="55">
        <v>33208603</v>
      </c>
      <c r="L7" s="55">
        <v>33672995</v>
      </c>
      <c r="M7" s="55">
        <v>34379003</v>
      </c>
      <c r="N7" s="55">
        <v>34917426</v>
      </c>
      <c r="O7" s="55">
        <v>35586805</v>
      </c>
    </row>
    <row r="8" spans="1:15" x14ac:dyDescent="0.35">
      <c r="A8" s="7"/>
      <c r="B8" s="1" t="s">
        <v>31</v>
      </c>
      <c r="C8" s="55">
        <v>9657707</v>
      </c>
      <c r="D8" s="55">
        <v>9871672</v>
      </c>
      <c r="E8" s="55">
        <v>10036391</v>
      </c>
      <c r="F8" s="55">
        <v>10231446</v>
      </c>
      <c r="G8" s="55">
        <v>10421227</v>
      </c>
      <c r="H8" s="55">
        <v>10585674</v>
      </c>
      <c r="I8" s="55">
        <v>10801705</v>
      </c>
      <c r="J8" s="55">
        <v>11025618</v>
      </c>
      <c r="K8" s="55">
        <v>11322710</v>
      </c>
      <c r="L8" s="55">
        <v>11499204</v>
      </c>
      <c r="M8" s="55">
        <v>11699381</v>
      </c>
      <c r="N8" s="55">
        <v>11958761</v>
      </c>
      <c r="O8" s="55">
        <v>12362459</v>
      </c>
    </row>
    <row r="9" spans="1:15" x14ac:dyDescent="0.35">
      <c r="A9" s="7"/>
      <c r="B9" s="1" t="s">
        <v>32</v>
      </c>
      <c r="C9" s="55">
        <v>1402960</v>
      </c>
      <c r="D9" s="55">
        <v>1412192</v>
      </c>
      <c r="E9" s="55">
        <v>1437405</v>
      </c>
      <c r="F9" s="55">
        <v>1468330</v>
      </c>
      <c r="G9" s="55">
        <v>1496149</v>
      </c>
      <c r="H9" s="55">
        <v>1521959</v>
      </c>
      <c r="I9" s="55">
        <v>1554634</v>
      </c>
      <c r="J9" s="55">
        <v>1587417</v>
      </c>
      <c r="K9" s="55">
        <v>1618856</v>
      </c>
      <c r="L9" s="55">
        <v>1641995</v>
      </c>
      <c r="M9" s="55">
        <v>1670539</v>
      </c>
      <c r="N9" s="55">
        <v>1700487</v>
      </c>
      <c r="O9" s="55">
        <v>1695572</v>
      </c>
    </row>
    <row r="10" spans="1:15" x14ac:dyDescent="0.35">
      <c r="A10" s="7"/>
      <c r="B10" s="1" t="s">
        <v>33</v>
      </c>
      <c r="C10" s="55">
        <v>11522806</v>
      </c>
      <c r="D10" s="55">
        <v>11661009</v>
      </c>
      <c r="E10" s="55">
        <v>11849829</v>
      </c>
      <c r="F10" s="55">
        <v>12064843</v>
      </c>
      <c r="G10" s="55">
        <v>12265598</v>
      </c>
      <c r="H10" s="55">
        <v>12445089</v>
      </c>
      <c r="I10" s="55">
        <v>12677534</v>
      </c>
      <c r="J10" s="55">
        <v>12922734</v>
      </c>
      <c r="K10" s="55">
        <v>13194816</v>
      </c>
      <c r="L10" s="55">
        <v>13318340</v>
      </c>
      <c r="M10" s="55">
        <v>13541021</v>
      </c>
      <c r="N10" s="55">
        <v>13796900</v>
      </c>
      <c r="O10" s="55">
        <v>14069793</v>
      </c>
    </row>
    <row r="11" spans="1:15" s="45" customFormat="1" x14ac:dyDescent="0.35">
      <c r="A11" s="46" t="s">
        <v>34</v>
      </c>
      <c r="C11" s="52">
        <v>21818331</v>
      </c>
      <c r="D11" s="52">
        <v>22164388</v>
      </c>
      <c r="E11" s="52">
        <v>22610356</v>
      </c>
      <c r="F11" s="52">
        <v>23126358</v>
      </c>
      <c r="G11" s="52">
        <v>23626585</v>
      </c>
      <c r="H11" s="52">
        <v>24099145</v>
      </c>
      <c r="I11" s="52">
        <v>24738967</v>
      </c>
      <c r="J11" s="52">
        <v>25399859</v>
      </c>
      <c r="K11" s="52">
        <v>26188440</v>
      </c>
      <c r="L11" s="52">
        <v>26841207</v>
      </c>
      <c r="M11" s="52">
        <v>27438208</v>
      </c>
      <c r="N11" s="52">
        <v>28231290</v>
      </c>
      <c r="O11" s="52">
        <v>29049786</v>
      </c>
    </row>
    <row r="12" spans="1:15" x14ac:dyDescent="0.35">
      <c r="A12" s="7"/>
      <c r="B12" s="1" t="s">
        <v>35</v>
      </c>
      <c r="C12" s="55">
        <v>439616</v>
      </c>
      <c r="D12" s="55">
        <v>445161</v>
      </c>
      <c r="E12" s="55">
        <v>456855</v>
      </c>
      <c r="F12" s="55">
        <v>469279</v>
      </c>
      <c r="G12" s="55">
        <v>479164</v>
      </c>
      <c r="H12" s="55">
        <v>487271</v>
      </c>
      <c r="I12" s="55">
        <v>497704</v>
      </c>
      <c r="J12" s="55">
        <v>509624</v>
      </c>
      <c r="K12" s="55">
        <v>527804</v>
      </c>
      <c r="L12" s="55">
        <v>541379</v>
      </c>
      <c r="M12" s="55">
        <v>560981</v>
      </c>
      <c r="N12" s="55">
        <v>566280</v>
      </c>
      <c r="O12" s="55">
        <v>568575</v>
      </c>
    </row>
    <row r="13" spans="1:15" x14ac:dyDescent="0.35">
      <c r="A13" s="7"/>
      <c r="B13" s="1" t="s">
        <v>36</v>
      </c>
      <c r="C13" s="55">
        <v>3005118</v>
      </c>
      <c r="D13" s="55">
        <v>3058650</v>
      </c>
      <c r="E13" s="55">
        <v>3113877</v>
      </c>
      <c r="F13" s="55">
        <v>3178464</v>
      </c>
      <c r="G13" s="55">
        <v>3243022</v>
      </c>
      <c r="H13" s="55">
        <v>3305114</v>
      </c>
      <c r="I13" s="55">
        <v>3388723</v>
      </c>
      <c r="J13" s="55">
        <v>3477416</v>
      </c>
      <c r="K13" s="55">
        <v>3586383</v>
      </c>
      <c r="L13" s="55">
        <v>3667337</v>
      </c>
      <c r="M13" s="55">
        <v>3747361</v>
      </c>
      <c r="N13" s="55">
        <v>3849414</v>
      </c>
      <c r="O13" s="55">
        <v>3976276</v>
      </c>
    </row>
    <row r="14" spans="1:15" x14ac:dyDescent="0.35">
      <c r="A14" s="7"/>
      <c r="B14" s="1" t="s">
        <v>37</v>
      </c>
      <c r="C14" s="55">
        <v>1070037</v>
      </c>
      <c r="D14" s="55">
        <v>1093599</v>
      </c>
      <c r="E14" s="55">
        <v>1115226</v>
      </c>
      <c r="F14" s="55">
        <v>1139967</v>
      </c>
      <c r="G14" s="55">
        <v>1164638</v>
      </c>
      <c r="H14" s="55">
        <v>1184704</v>
      </c>
      <c r="I14" s="55">
        <v>1215349</v>
      </c>
      <c r="J14" s="55">
        <v>1247131</v>
      </c>
      <c r="K14" s="55">
        <v>1289442</v>
      </c>
      <c r="L14" s="55">
        <v>1326022</v>
      </c>
      <c r="M14" s="55">
        <v>1357001</v>
      </c>
      <c r="N14" s="55">
        <v>1395275</v>
      </c>
      <c r="O14" s="55">
        <v>1448709</v>
      </c>
    </row>
    <row r="15" spans="1:15" x14ac:dyDescent="0.35">
      <c r="A15" s="7"/>
      <c r="B15" s="1" t="s">
        <v>38</v>
      </c>
      <c r="C15" s="55">
        <v>1266974</v>
      </c>
      <c r="D15" s="55">
        <v>1292597</v>
      </c>
      <c r="E15" s="55">
        <v>1323016</v>
      </c>
      <c r="F15" s="55">
        <v>1357788</v>
      </c>
      <c r="G15" s="55">
        <v>1393011</v>
      </c>
      <c r="H15" s="55">
        <v>1425594</v>
      </c>
      <c r="I15" s="55">
        <v>1470869</v>
      </c>
      <c r="J15" s="55">
        <v>1517749</v>
      </c>
      <c r="K15" s="55">
        <v>1571680</v>
      </c>
      <c r="L15" s="55">
        <v>1623649</v>
      </c>
      <c r="M15" s="55">
        <v>1667452</v>
      </c>
      <c r="N15" s="55">
        <v>1723542</v>
      </c>
      <c r="O15" s="55">
        <v>1778018</v>
      </c>
    </row>
    <row r="16" spans="1:15" x14ac:dyDescent="0.35">
      <c r="A16" s="7"/>
      <c r="B16" s="1" t="s">
        <v>39</v>
      </c>
      <c r="C16" s="55">
        <v>847050</v>
      </c>
      <c r="D16" s="55">
        <v>853356</v>
      </c>
      <c r="E16" s="55">
        <v>871712</v>
      </c>
      <c r="F16" s="55">
        <v>893718</v>
      </c>
      <c r="G16" s="55">
        <v>911728</v>
      </c>
      <c r="H16" s="55">
        <v>932429</v>
      </c>
      <c r="I16" s="55">
        <v>959812</v>
      </c>
      <c r="J16" s="55">
        <v>988761</v>
      </c>
      <c r="K16" s="55">
        <v>1015923</v>
      </c>
      <c r="L16" s="55">
        <v>1041900</v>
      </c>
      <c r="M16" s="55">
        <v>1071506</v>
      </c>
      <c r="N16" s="55">
        <v>1104387</v>
      </c>
      <c r="O16" s="55">
        <v>1122428</v>
      </c>
    </row>
    <row r="17" spans="1:15" x14ac:dyDescent="0.35">
      <c r="A17" s="7"/>
      <c r="B17" s="1" t="s">
        <v>40</v>
      </c>
      <c r="C17" s="55">
        <v>276126</v>
      </c>
      <c r="D17" s="55">
        <v>279204</v>
      </c>
      <c r="E17" s="55">
        <v>285080</v>
      </c>
      <c r="F17" s="55">
        <v>292325</v>
      </c>
      <c r="G17" s="55">
        <v>299540</v>
      </c>
      <c r="H17" s="55">
        <v>306082</v>
      </c>
      <c r="I17" s="55">
        <v>315333</v>
      </c>
      <c r="J17" s="55">
        <v>325014</v>
      </c>
      <c r="K17" s="55">
        <v>337353</v>
      </c>
      <c r="L17" s="55">
        <v>345851</v>
      </c>
      <c r="M17" s="55">
        <v>354345</v>
      </c>
      <c r="N17" s="55">
        <v>364373</v>
      </c>
      <c r="O17" s="55">
        <v>375566</v>
      </c>
    </row>
    <row r="18" spans="1:15" x14ac:dyDescent="0.35">
      <c r="A18" s="7"/>
      <c r="B18" s="1" t="s">
        <v>41</v>
      </c>
      <c r="C18" s="55">
        <v>693889</v>
      </c>
      <c r="D18" s="55">
        <v>704864</v>
      </c>
      <c r="E18" s="55">
        <v>720089</v>
      </c>
      <c r="F18" s="55">
        <v>737189</v>
      </c>
      <c r="G18" s="55">
        <v>754661</v>
      </c>
      <c r="H18" s="55">
        <v>770085</v>
      </c>
      <c r="I18" s="55">
        <v>792512</v>
      </c>
      <c r="J18" s="55">
        <v>814144</v>
      </c>
      <c r="K18" s="55">
        <v>840218</v>
      </c>
      <c r="L18" s="55">
        <v>860760</v>
      </c>
      <c r="M18" s="55">
        <v>880759</v>
      </c>
      <c r="N18" s="55">
        <v>906692</v>
      </c>
      <c r="O18" s="55">
        <v>934546</v>
      </c>
    </row>
    <row r="19" spans="1:15" x14ac:dyDescent="0.35">
      <c r="A19" s="7"/>
      <c r="B19" s="1" t="s">
        <v>42</v>
      </c>
      <c r="C19" s="55">
        <v>1937897</v>
      </c>
      <c r="D19" s="55">
        <v>1964028</v>
      </c>
      <c r="E19" s="55">
        <v>1994352</v>
      </c>
      <c r="F19" s="55">
        <v>2029362</v>
      </c>
      <c r="G19" s="55">
        <v>2062323</v>
      </c>
      <c r="H19" s="55">
        <v>2092264</v>
      </c>
      <c r="I19" s="55">
        <v>2134658</v>
      </c>
      <c r="J19" s="55">
        <v>2179348</v>
      </c>
      <c r="K19" s="55">
        <v>2232036</v>
      </c>
      <c r="L19" s="55">
        <v>2266210</v>
      </c>
      <c r="M19" s="55">
        <v>2309110</v>
      </c>
      <c r="N19" s="55">
        <v>2362875</v>
      </c>
      <c r="O19" s="55">
        <v>2424433</v>
      </c>
    </row>
    <row r="20" spans="1:15" x14ac:dyDescent="0.35">
      <c r="A20" s="7"/>
      <c r="B20" s="1" t="s">
        <v>43</v>
      </c>
      <c r="C20" s="55">
        <v>342751</v>
      </c>
      <c r="D20" s="55">
        <v>348834</v>
      </c>
      <c r="E20" s="55">
        <v>356210</v>
      </c>
      <c r="F20" s="55">
        <v>364380</v>
      </c>
      <c r="G20" s="55">
        <v>373114</v>
      </c>
      <c r="H20" s="55">
        <v>380075</v>
      </c>
      <c r="I20" s="55">
        <v>390720</v>
      </c>
      <c r="J20" s="55">
        <v>401212</v>
      </c>
      <c r="K20" s="55">
        <v>414426</v>
      </c>
      <c r="L20" s="55">
        <v>425044</v>
      </c>
      <c r="M20" s="55">
        <v>433898</v>
      </c>
      <c r="N20" s="55">
        <v>446547</v>
      </c>
      <c r="O20" s="55">
        <v>462376</v>
      </c>
    </row>
    <row r="21" spans="1:15" x14ac:dyDescent="0.35">
      <c r="A21" s="7"/>
      <c r="B21" s="1" t="s">
        <v>44</v>
      </c>
      <c r="C21" s="55">
        <v>1677300</v>
      </c>
      <c r="D21" s="55">
        <v>1715889</v>
      </c>
      <c r="E21" s="55">
        <v>1747790</v>
      </c>
      <c r="F21" s="55">
        <v>1784668</v>
      </c>
      <c r="G21" s="55">
        <v>1822176</v>
      </c>
      <c r="H21" s="55">
        <v>1851996</v>
      </c>
      <c r="I21" s="55">
        <v>1892136</v>
      </c>
      <c r="J21" s="55">
        <v>1932835</v>
      </c>
      <c r="K21" s="55">
        <v>1987779</v>
      </c>
      <c r="L21" s="55">
        <v>2026707</v>
      </c>
      <c r="M21" s="55">
        <v>2063670</v>
      </c>
      <c r="N21" s="55">
        <v>2114798</v>
      </c>
      <c r="O21" s="55">
        <v>2203176</v>
      </c>
    </row>
    <row r="22" spans="1:15" x14ac:dyDescent="0.35">
      <c r="A22" s="7"/>
      <c r="B22" s="1" t="s">
        <v>45</v>
      </c>
      <c r="C22" s="55">
        <v>763883</v>
      </c>
      <c r="D22" s="55">
        <v>773450</v>
      </c>
      <c r="E22" s="55">
        <v>789777</v>
      </c>
      <c r="F22" s="55">
        <v>808581</v>
      </c>
      <c r="G22" s="55">
        <v>827554</v>
      </c>
      <c r="H22" s="55">
        <v>846062</v>
      </c>
      <c r="I22" s="55">
        <v>870818</v>
      </c>
      <c r="J22" s="55">
        <v>895430</v>
      </c>
      <c r="K22" s="55">
        <v>924730</v>
      </c>
      <c r="L22" s="55">
        <v>948519</v>
      </c>
      <c r="M22" s="55">
        <v>972144</v>
      </c>
      <c r="N22" s="55">
        <v>1001717</v>
      </c>
      <c r="O22" s="55">
        <v>1032690</v>
      </c>
    </row>
    <row r="23" spans="1:15" x14ac:dyDescent="0.35">
      <c r="A23" s="7"/>
      <c r="B23" s="1" t="s">
        <v>46</v>
      </c>
      <c r="C23" s="55">
        <v>491180</v>
      </c>
      <c r="D23" s="55">
        <v>496500</v>
      </c>
      <c r="E23" s="55">
        <v>505865</v>
      </c>
      <c r="F23" s="55">
        <v>517425</v>
      </c>
      <c r="G23" s="55">
        <v>528766</v>
      </c>
      <c r="H23" s="55">
        <v>540143</v>
      </c>
      <c r="I23" s="55">
        <v>554590</v>
      </c>
      <c r="J23" s="55">
        <v>569730</v>
      </c>
      <c r="K23" s="55">
        <v>587048</v>
      </c>
      <c r="L23" s="55">
        <v>604250</v>
      </c>
      <c r="M23" s="55">
        <v>618695</v>
      </c>
      <c r="N23" s="55">
        <v>639031</v>
      </c>
      <c r="O23" s="55">
        <v>655599</v>
      </c>
    </row>
    <row r="24" spans="1:15" x14ac:dyDescent="0.35">
      <c r="A24" s="7"/>
      <c r="B24" s="1" t="s">
        <v>47</v>
      </c>
      <c r="C24" s="55">
        <v>99470</v>
      </c>
      <c r="D24" s="55">
        <v>99685</v>
      </c>
      <c r="E24" s="55">
        <v>101593</v>
      </c>
      <c r="F24" s="55">
        <v>103962</v>
      </c>
      <c r="G24" s="55">
        <v>105802</v>
      </c>
      <c r="H24" s="55">
        <v>108223</v>
      </c>
      <c r="I24" s="55">
        <v>111562</v>
      </c>
      <c r="J24" s="55">
        <v>115121</v>
      </c>
      <c r="K24" s="55">
        <v>119741</v>
      </c>
      <c r="L24" s="55">
        <v>123657</v>
      </c>
      <c r="M24" s="55">
        <v>127160</v>
      </c>
      <c r="N24" s="55">
        <v>131817</v>
      </c>
      <c r="O24" s="55">
        <v>136937</v>
      </c>
    </row>
    <row r="25" spans="1:15" x14ac:dyDescent="0.35">
      <c r="A25" s="7"/>
      <c r="B25" s="1" t="s">
        <v>48</v>
      </c>
      <c r="C25" s="55">
        <v>1279899</v>
      </c>
      <c r="D25" s="55">
        <v>1299973</v>
      </c>
      <c r="E25" s="55">
        <v>1327674</v>
      </c>
      <c r="F25" s="55">
        <v>1359781</v>
      </c>
      <c r="G25" s="55">
        <v>1389294</v>
      </c>
      <c r="H25" s="55">
        <v>1419315</v>
      </c>
      <c r="I25" s="55">
        <v>1458289</v>
      </c>
      <c r="J25" s="55">
        <v>1500201</v>
      </c>
      <c r="K25" s="55">
        <v>1546774</v>
      </c>
      <c r="L25" s="55">
        <v>1588490</v>
      </c>
      <c r="M25" s="55">
        <v>1631031</v>
      </c>
      <c r="N25" s="55">
        <v>1676277</v>
      </c>
      <c r="O25" s="55">
        <v>1717229</v>
      </c>
    </row>
    <row r="26" spans="1:15" x14ac:dyDescent="0.35">
      <c r="A26" s="7"/>
      <c r="B26" s="1" t="s">
        <v>49</v>
      </c>
      <c r="C26" s="55">
        <v>909119</v>
      </c>
      <c r="D26" s="55">
        <v>920806</v>
      </c>
      <c r="E26" s="55">
        <v>940133</v>
      </c>
      <c r="F26" s="55">
        <v>963568</v>
      </c>
      <c r="G26" s="55">
        <v>986620</v>
      </c>
      <c r="H26" s="55">
        <v>1007868</v>
      </c>
      <c r="I26" s="55">
        <v>1036345</v>
      </c>
      <c r="J26" s="55">
        <v>1066253</v>
      </c>
      <c r="K26" s="55">
        <v>1099795</v>
      </c>
      <c r="L26" s="55">
        <v>1131002</v>
      </c>
      <c r="M26" s="55">
        <v>1158080</v>
      </c>
      <c r="N26" s="55">
        <v>1192554</v>
      </c>
      <c r="O26" s="55">
        <v>1215059</v>
      </c>
    </row>
    <row r="27" spans="1:15" x14ac:dyDescent="0.35">
      <c r="A27" s="7"/>
      <c r="B27" s="1" t="s">
        <v>50</v>
      </c>
      <c r="C27" s="55">
        <v>920672</v>
      </c>
      <c r="D27" s="55">
        <v>931933</v>
      </c>
      <c r="E27" s="55">
        <v>949301</v>
      </c>
      <c r="F27" s="55">
        <v>967439</v>
      </c>
      <c r="G27" s="55">
        <v>985674</v>
      </c>
      <c r="H27" s="55">
        <v>1003330</v>
      </c>
      <c r="I27" s="55">
        <v>1026619</v>
      </c>
      <c r="J27" s="55">
        <v>1049126</v>
      </c>
      <c r="K27" s="55">
        <v>1076177</v>
      </c>
      <c r="L27" s="55">
        <v>1093793</v>
      </c>
      <c r="M27" s="55">
        <v>1112566</v>
      </c>
      <c r="N27" s="55">
        <v>1137901</v>
      </c>
      <c r="O27" s="55">
        <v>1165353</v>
      </c>
    </row>
    <row r="28" spans="1:15" x14ac:dyDescent="0.35">
      <c r="A28" s="7"/>
      <c r="B28" s="1" t="s">
        <v>51</v>
      </c>
      <c r="C28" s="55">
        <v>277417</v>
      </c>
      <c r="D28" s="55">
        <v>283671</v>
      </c>
      <c r="E28" s="55">
        <v>291362</v>
      </c>
      <c r="F28" s="55">
        <v>299438</v>
      </c>
      <c r="G28" s="55">
        <v>307037</v>
      </c>
      <c r="H28" s="55">
        <v>313376</v>
      </c>
      <c r="I28" s="55">
        <v>322757</v>
      </c>
      <c r="J28" s="55">
        <v>331347</v>
      </c>
      <c r="K28" s="55">
        <v>341378</v>
      </c>
      <c r="L28" s="55">
        <v>351533</v>
      </c>
      <c r="M28" s="55">
        <v>358384</v>
      </c>
      <c r="N28" s="55">
        <v>368364</v>
      </c>
      <c r="O28" s="55">
        <v>377552</v>
      </c>
    </row>
    <row r="29" spans="1:15" x14ac:dyDescent="0.35">
      <c r="A29" s="7"/>
      <c r="B29" s="1" t="s">
        <v>52</v>
      </c>
      <c r="C29" s="55">
        <v>405716</v>
      </c>
      <c r="D29" s="55">
        <v>413276</v>
      </c>
      <c r="E29" s="55">
        <v>421885</v>
      </c>
      <c r="F29" s="55">
        <v>432599</v>
      </c>
      <c r="G29" s="55">
        <v>443432</v>
      </c>
      <c r="H29" s="55">
        <v>453412</v>
      </c>
      <c r="I29" s="55">
        <v>467461</v>
      </c>
      <c r="J29" s="55">
        <v>481529</v>
      </c>
      <c r="K29" s="55">
        <v>498361</v>
      </c>
      <c r="L29" s="55">
        <v>516602</v>
      </c>
      <c r="M29" s="55">
        <v>531450</v>
      </c>
      <c r="N29" s="55">
        <v>550511</v>
      </c>
      <c r="O29" s="55">
        <v>567264</v>
      </c>
    </row>
    <row r="30" spans="1:15" x14ac:dyDescent="0.35">
      <c r="A30" s="7"/>
      <c r="B30" s="1" t="s">
        <v>53</v>
      </c>
      <c r="C30" s="55">
        <v>125693</v>
      </c>
      <c r="D30" s="55">
        <v>128282</v>
      </c>
      <c r="E30" s="55">
        <v>131115</v>
      </c>
      <c r="F30" s="55">
        <v>134252</v>
      </c>
      <c r="G30" s="55">
        <v>137925</v>
      </c>
      <c r="H30" s="55">
        <v>141088</v>
      </c>
      <c r="I30" s="55">
        <v>145559</v>
      </c>
      <c r="J30" s="55">
        <v>150224</v>
      </c>
      <c r="K30" s="55">
        <v>155902</v>
      </c>
      <c r="L30" s="55">
        <v>161654</v>
      </c>
      <c r="M30" s="55">
        <v>166205</v>
      </c>
      <c r="N30" s="55">
        <v>171887</v>
      </c>
      <c r="O30" s="55">
        <v>178044</v>
      </c>
    </row>
    <row r="31" spans="1:15" x14ac:dyDescent="0.35">
      <c r="A31" s="7"/>
      <c r="B31" s="1" t="s">
        <v>54</v>
      </c>
      <c r="C31" s="55">
        <v>1655074</v>
      </c>
      <c r="D31" s="55">
        <v>1679822</v>
      </c>
      <c r="E31" s="55">
        <v>1713941</v>
      </c>
      <c r="F31" s="55">
        <v>1752534</v>
      </c>
      <c r="G31" s="55">
        <v>1789913</v>
      </c>
      <c r="H31" s="55">
        <v>1826899</v>
      </c>
      <c r="I31" s="55">
        <v>1876351</v>
      </c>
      <c r="J31" s="55">
        <v>1928922</v>
      </c>
      <c r="K31" s="55">
        <v>1990393</v>
      </c>
      <c r="L31" s="55">
        <v>2045106</v>
      </c>
      <c r="M31" s="55">
        <v>2092852</v>
      </c>
      <c r="N31" s="55">
        <v>2153436</v>
      </c>
      <c r="O31" s="55">
        <v>2209775</v>
      </c>
    </row>
    <row r="32" spans="1:15" x14ac:dyDescent="0.35">
      <c r="A32" s="7"/>
      <c r="B32" s="1" t="s">
        <v>55</v>
      </c>
      <c r="C32" s="55">
        <v>312288</v>
      </c>
      <c r="D32" s="55">
        <v>318693</v>
      </c>
      <c r="E32" s="55">
        <v>325124</v>
      </c>
      <c r="F32" s="55">
        <v>332510</v>
      </c>
      <c r="G32" s="55">
        <v>340996</v>
      </c>
      <c r="H32" s="55">
        <v>349223</v>
      </c>
      <c r="I32" s="55">
        <v>360870</v>
      </c>
      <c r="J32" s="55">
        <v>372748</v>
      </c>
      <c r="K32" s="55">
        <v>386571</v>
      </c>
      <c r="L32" s="55">
        <v>401487</v>
      </c>
      <c r="M32" s="55">
        <v>412807</v>
      </c>
      <c r="N32" s="55">
        <v>427906</v>
      </c>
      <c r="O32" s="55">
        <v>442220</v>
      </c>
    </row>
    <row r="33" spans="1:15" x14ac:dyDescent="0.35">
      <c r="A33" s="7"/>
      <c r="B33" s="1" t="s">
        <v>56</v>
      </c>
      <c r="C33" s="55">
        <v>1177785</v>
      </c>
      <c r="D33" s="55">
        <v>1184069</v>
      </c>
      <c r="E33" s="55">
        <v>1207857</v>
      </c>
      <c r="F33" s="55">
        <v>1237206</v>
      </c>
      <c r="G33" s="55">
        <v>1263177</v>
      </c>
      <c r="H33" s="55">
        <v>1291867</v>
      </c>
      <c r="I33" s="55">
        <v>1325836</v>
      </c>
      <c r="J33" s="55">
        <v>1361871</v>
      </c>
      <c r="K33" s="55">
        <v>1387220</v>
      </c>
      <c r="L33" s="55">
        <v>1401745</v>
      </c>
      <c r="M33" s="55">
        <v>1393336</v>
      </c>
      <c r="N33" s="55">
        <v>1452991</v>
      </c>
      <c r="O33" s="55">
        <v>1478124</v>
      </c>
    </row>
    <row r="34" spans="1:15" x14ac:dyDescent="0.35">
      <c r="A34" s="7"/>
      <c r="B34" s="1" t="s">
        <v>57</v>
      </c>
      <c r="C34" s="55">
        <v>560171</v>
      </c>
      <c r="D34" s="55">
        <v>570682</v>
      </c>
      <c r="E34" s="55">
        <v>586464</v>
      </c>
      <c r="F34" s="55">
        <v>603453</v>
      </c>
      <c r="G34" s="55">
        <v>619027</v>
      </c>
      <c r="H34" s="55">
        <v>632469</v>
      </c>
      <c r="I34" s="55">
        <v>650204</v>
      </c>
      <c r="J34" s="55">
        <v>668915</v>
      </c>
      <c r="K34" s="55">
        <v>695144</v>
      </c>
      <c r="L34" s="55">
        <v>716727</v>
      </c>
      <c r="M34" s="55">
        <v>745501</v>
      </c>
      <c r="N34" s="55">
        <v>758173</v>
      </c>
      <c r="O34" s="55">
        <v>776364</v>
      </c>
    </row>
    <row r="35" spans="1:15" x14ac:dyDescent="0.35">
      <c r="A35" s="7"/>
      <c r="B35" s="1" t="s">
        <v>58</v>
      </c>
      <c r="C35" s="55">
        <v>370780</v>
      </c>
      <c r="D35" s="55">
        <v>382525</v>
      </c>
      <c r="E35" s="55">
        <v>395902</v>
      </c>
      <c r="F35" s="55">
        <v>410822</v>
      </c>
      <c r="G35" s="55">
        <v>426300</v>
      </c>
      <c r="H35" s="55">
        <v>440024</v>
      </c>
      <c r="I35" s="55">
        <v>459099</v>
      </c>
      <c r="J35" s="55">
        <v>475401</v>
      </c>
      <c r="K35" s="55">
        <v>500172</v>
      </c>
      <c r="L35" s="55">
        <v>518736</v>
      </c>
      <c r="M35" s="55">
        <v>533919</v>
      </c>
      <c r="N35" s="55">
        <v>559234</v>
      </c>
      <c r="O35" s="55">
        <v>582712</v>
      </c>
    </row>
    <row r="36" spans="1:15" x14ac:dyDescent="0.35">
      <c r="A36" s="7"/>
      <c r="B36" s="1" t="s">
        <v>59</v>
      </c>
      <c r="C36" s="55">
        <v>110229</v>
      </c>
      <c r="D36" s="55">
        <v>113392</v>
      </c>
      <c r="E36" s="55">
        <v>116493</v>
      </c>
      <c r="F36" s="55">
        <v>119944</v>
      </c>
      <c r="G36" s="55">
        <v>123310</v>
      </c>
      <c r="H36" s="55">
        <v>127142</v>
      </c>
      <c r="I36" s="55">
        <v>132282</v>
      </c>
      <c r="J36" s="55">
        <v>137750</v>
      </c>
      <c r="K36" s="55">
        <v>144314</v>
      </c>
      <c r="L36" s="55">
        <v>152887</v>
      </c>
      <c r="M36" s="55">
        <v>158002</v>
      </c>
      <c r="N36" s="55">
        <v>166190</v>
      </c>
      <c r="O36" s="55">
        <v>172654</v>
      </c>
    </row>
    <row r="37" spans="1:15" x14ac:dyDescent="0.35">
      <c r="A37" s="7"/>
      <c r="B37" s="1" t="s">
        <v>60</v>
      </c>
      <c r="C37" s="55">
        <v>192889</v>
      </c>
      <c r="D37" s="55">
        <v>195116</v>
      </c>
      <c r="E37" s="55">
        <v>198729</v>
      </c>
      <c r="F37" s="55">
        <v>203364</v>
      </c>
      <c r="G37" s="55">
        <v>207336</v>
      </c>
      <c r="H37" s="55">
        <v>212023</v>
      </c>
      <c r="I37" s="55">
        <v>217890</v>
      </c>
      <c r="J37" s="55">
        <v>223943</v>
      </c>
      <c r="K37" s="55">
        <v>232185</v>
      </c>
      <c r="L37" s="55">
        <v>239757</v>
      </c>
      <c r="M37" s="55">
        <v>245298</v>
      </c>
      <c r="N37" s="55">
        <v>253903</v>
      </c>
      <c r="O37" s="55">
        <v>264584</v>
      </c>
    </row>
    <row r="38" spans="1:15" x14ac:dyDescent="0.35">
      <c r="A38" s="7"/>
      <c r="B38" s="1" t="s">
        <v>61</v>
      </c>
      <c r="C38" s="55">
        <v>118996</v>
      </c>
      <c r="D38" s="55">
        <v>122026</v>
      </c>
      <c r="E38" s="55">
        <v>124212</v>
      </c>
      <c r="F38" s="55">
        <v>127286</v>
      </c>
      <c r="G38" s="55">
        <v>130334</v>
      </c>
      <c r="H38" s="55">
        <v>133763</v>
      </c>
      <c r="I38" s="55">
        <v>138291</v>
      </c>
      <c r="J38" s="55">
        <v>142647</v>
      </c>
      <c r="K38" s="55">
        <v>147179</v>
      </c>
      <c r="L38" s="55">
        <v>153366</v>
      </c>
      <c r="M38" s="55">
        <v>156788</v>
      </c>
      <c r="N38" s="55">
        <v>162363</v>
      </c>
      <c r="O38" s="55">
        <v>170205</v>
      </c>
    </row>
    <row r="39" spans="1:15" x14ac:dyDescent="0.35">
      <c r="A39" s="7"/>
      <c r="B39" s="1" t="s">
        <v>62</v>
      </c>
      <c r="C39" s="55">
        <v>490312</v>
      </c>
      <c r="D39" s="55">
        <v>494305</v>
      </c>
      <c r="E39" s="55">
        <v>498722</v>
      </c>
      <c r="F39" s="55">
        <v>505054</v>
      </c>
      <c r="G39" s="55">
        <v>510711</v>
      </c>
      <c r="H39" s="55">
        <v>517304</v>
      </c>
      <c r="I39" s="55">
        <v>526328</v>
      </c>
      <c r="J39" s="55">
        <v>535467</v>
      </c>
      <c r="K39" s="55">
        <v>545943</v>
      </c>
      <c r="L39" s="55">
        <v>558547</v>
      </c>
      <c r="M39" s="55">
        <v>567168</v>
      </c>
      <c r="N39" s="55">
        <v>579927</v>
      </c>
      <c r="O39" s="55">
        <v>587601</v>
      </c>
    </row>
    <row r="40" spans="1:15" x14ac:dyDescent="0.35">
      <c r="A40" s="7"/>
      <c r="B40" s="1" t="s">
        <v>417</v>
      </c>
      <c r="C40" s="55"/>
      <c r="D40" s="55"/>
      <c r="E40" s="55"/>
      <c r="F40" s="55"/>
      <c r="G40" s="55"/>
      <c r="H40" s="55"/>
      <c r="I40" s="55"/>
      <c r="J40" s="55"/>
      <c r="K40" s="55">
        <v>2187</v>
      </c>
      <c r="L40" s="55">
        <v>2676</v>
      </c>
      <c r="M40" s="55">
        <v>3178</v>
      </c>
      <c r="N40" s="55">
        <v>3724</v>
      </c>
      <c r="O40" s="55">
        <v>9462</v>
      </c>
    </row>
    <row r="41" spans="1:15" x14ac:dyDescent="0.35">
      <c r="A41" s="7"/>
      <c r="B41" s="1" t="s">
        <v>418</v>
      </c>
      <c r="C41" s="55"/>
      <c r="D41" s="55"/>
      <c r="E41" s="55"/>
      <c r="F41" s="55"/>
      <c r="G41" s="55"/>
      <c r="H41" s="55"/>
      <c r="I41" s="55"/>
      <c r="J41" s="55"/>
      <c r="K41" s="55">
        <v>441</v>
      </c>
      <c r="L41" s="55">
        <v>607</v>
      </c>
      <c r="M41" s="55">
        <v>803</v>
      </c>
      <c r="N41" s="55">
        <v>985</v>
      </c>
      <c r="O41" s="55">
        <v>1771</v>
      </c>
    </row>
    <row r="42" spans="1:15" x14ac:dyDescent="0.35">
      <c r="A42" s="7"/>
      <c r="B42" s="1" t="s">
        <v>419</v>
      </c>
      <c r="C42" s="55"/>
      <c r="D42" s="55"/>
      <c r="E42" s="55"/>
      <c r="F42" s="55"/>
      <c r="G42" s="55"/>
      <c r="H42" s="55"/>
      <c r="I42" s="55"/>
      <c r="J42" s="55"/>
      <c r="K42" s="55">
        <v>927</v>
      </c>
      <c r="L42" s="55">
        <v>1326</v>
      </c>
      <c r="M42" s="55">
        <v>1732</v>
      </c>
      <c r="N42" s="55">
        <v>2147</v>
      </c>
      <c r="O42" s="55">
        <v>5291</v>
      </c>
    </row>
    <row r="43" spans="1:15" x14ac:dyDescent="0.35">
      <c r="A43" s="7"/>
      <c r="B43" s="1" t="s">
        <v>420</v>
      </c>
      <c r="C43" s="55"/>
      <c r="D43" s="55"/>
      <c r="E43" s="55"/>
      <c r="F43" s="55"/>
      <c r="G43" s="55"/>
      <c r="H43" s="55"/>
      <c r="I43" s="55"/>
      <c r="J43" s="55"/>
      <c r="K43" s="55">
        <v>2814</v>
      </c>
      <c r="L43" s="55">
        <v>3881</v>
      </c>
      <c r="M43" s="55">
        <v>5026</v>
      </c>
      <c r="N43" s="55">
        <v>6069</v>
      </c>
      <c r="O43" s="55">
        <v>9193</v>
      </c>
    </row>
    <row r="44" spans="1:15" x14ac:dyDescent="0.35">
      <c r="A44" s="154"/>
      <c r="B44" s="3" t="s">
        <v>0</v>
      </c>
      <c r="C44" s="52">
        <v>119047013</v>
      </c>
      <c r="D44" s="52">
        <v>120259912</v>
      </c>
      <c r="E44" s="52">
        <v>122003146</v>
      </c>
      <c r="F44" s="52">
        <v>123864838</v>
      </c>
      <c r="G44" s="52">
        <v>125511265</v>
      </c>
      <c r="H44" s="52">
        <v>127148246</v>
      </c>
      <c r="I44" s="52">
        <v>129265848</v>
      </c>
      <c r="J44" s="52">
        <v>131495348</v>
      </c>
      <c r="K44" s="52">
        <v>133860386</v>
      </c>
      <c r="L44" s="52">
        <v>135292864</v>
      </c>
      <c r="M44" s="52">
        <v>137353410</v>
      </c>
      <c r="N44" s="52">
        <v>139493500</v>
      </c>
      <c r="O44" s="52">
        <v>141789528</v>
      </c>
    </row>
    <row r="45" spans="1:15" ht="23.15" customHeight="1" x14ac:dyDescent="0.35">
      <c r="A45" s="269"/>
      <c r="B45" s="270"/>
      <c r="C45" s="270"/>
      <c r="D45" s="270"/>
      <c r="E45" s="270"/>
      <c r="F45" s="270"/>
      <c r="G45" s="270"/>
      <c r="H45" s="270"/>
      <c r="I45" s="270"/>
      <c r="J45" s="270"/>
      <c r="K45" s="270"/>
      <c r="L45" s="270"/>
      <c r="M45" s="270"/>
      <c r="N45" s="270"/>
      <c r="O45" s="270"/>
    </row>
    <row r="46" spans="1:15" x14ac:dyDescent="0.35">
      <c r="A46" s="202" t="s">
        <v>428</v>
      </c>
      <c r="B46" s="89"/>
    </row>
    <row r="47" spans="1:15" x14ac:dyDescent="0.35">
      <c r="A47" s="89" t="s">
        <v>424</v>
      </c>
      <c r="B47" s="89"/>
    </row>
    <row r="48" spans="1:15" x14ac:dyDescent="0.35">
      <c r="A48" s="89" t="s">
        <v>426</v>
      </c>
    </row>
    <row r="49" spans="1:1" x14ac:dyDescent="0.35">
      <c r="A49" s="44"/>
    </row>
  </sheetData>
  <mergeCells count="4">
    <mergeCell ref="A2:B2"/>
    <mergeCell ref="A3:B3"/>
    <mergeCell ref="A1:O1"/>
    <mergeCell ref="A45:O45"/>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&amp;L&amp;"Arial,Regular"&amp;10&amp;K09-024STATISTIK FINTECH LENDING INDONESIA&amp;R&amp;"Arial,Regular"&amp;10&amp;K08-019&amp;P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B86CC2-E173-49CB-872F-63681A218699}">
  <sheetPr>
    <tabColor rgb="FFFFC000"/>
  </sheetPr>
  <dimension ref="A1"/>
  <sheetViews>
    <sheetView view="pageBreakPreview" zoomScale="70" zoomScaleNormal="85" zoomScaleSheetLayoutView="70" workbookViewId="0">
      <selection activeCell="P3" sqref="P3"/>
    </sheetView>
  </sheetViews>
  <sheetFormatPr defaultColWidth="8.7265625" defaultRowHeight="14.5" x14ac:dyDescent="0.35"/>
  <cols>
    <col min="1" max="13" width="8.7265625" style="195"/>
    <col min="14" max="14" width="7.90625" style="195" customWidth="1"/>
    <col min="15" max="16384" width="8.7265625" style="195"/>
  </cols>
  <sheetData/>
  <pageMargins left="0.7" right="0.7" top="0.75" bottom="0.75" header="0.3" footer="0.3"/>
  <pageSetup paperSize="9" orientation="landscape"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O50"/>
  <sheetViews>
    <sheetView showGridLines="0" zoomScale="85" zoomScaleNormal="120" workbookViewId="0">
      <pane xSplit="2" ySplit="2" topLeftCell="C30" activePane="bottomRight" state="frozen"/>
      <selection activeCell="B4" sqref="B4"/>
      <selection pane="topRight" activeCell="B4" sqref="B4"/>
      <selection pane="bottomLeft" activeCell="B4" sqref="B4"/>
      <selection pane="bottomRight" activeCell="Q36" sqref="Q36"/>
    </sheetView>
  </sheetViews>
  <sheetFormatPr defaultColWidth="9.1796875" defaultRowHeight="14.5" x14ac:dyDescent="0.35"/>
  <cols>
    <col min="1" max="1" width="3.453125" style="47" customWidth="1"/>
    <col min="2" max="2" width="20" style="44" bestFit="1" customWidth="1"/>
    <col min="3" max="3" width="12.453125" style="44" bestFit="1" customWidth="1"/>
    <col min="4" max="4" width="12.26953125" style="44" bestFit="1" customWidth="1"/>
    <col min="5" max="5" width="12.7265625" style="44" customWidth="1"/>
    <col min="6" max="6" width="11.453125" style="44" customWidth="1"/>
    <col min="7" max="7" width="11.81640625" style="44" customWidth="1"/>
    <col min="8" max="8" width="11.54296875" style="44" customWidth="1"/>
    <col min="9" max="9" width="12.90625" style="44" customWidth="1"/>
    <col min="10" max="10" width="11.81640625" style="44" customWidth="1"/>
    <col min="11" max="11" width="12.453125" style="44" customWidth="1"/>
    <col min="12" max="12" width="11.6328125" style="44" customWidth="1"/>
    <col min="13" max="13" width="11.54296875" style="44" customWidth="1"/>
    <col min="14" max="14" width="12.26953125" style="44" customWidth="1"/>
    <col min="15" max="15" width="10.81640625" style="44" customWidth="1"/>
    <col min="16" max="16384" width="9.1796875" style="44"/>
  </cols>
  <sheetData>
    <row r="1" spans="1:15" ht="29.15" customHeight="1" x14ac:dyDescent="0.35">
      <c r="A1" s="273" t="s">
        <v>170</v>
      </c>
      <c r="B1" s="274"/>
      <c r="C1" s="274"/>
      <c r="D1" s="274"/>
      <c r="E1" s="274"/>
      <c r="F1" s="274"/>
      <c r="G1" s="274"/>
      <c r="H1" s="274"/>
      <c r="I1" s="274"/>
      <c r="J1" s="274"/>
      <c r="K1" s="274"/>
      <c r="L1" s="274"/>
      <c r="M1" s="274"/>
      <c r="N1" s="274"/>
      <c r="O1" s="274"/>
    </row>
    <row r="2" spans="1:15" x14ac:dyDescent="0.35">
      <c r="A2" s="283" t="s">
        <v>3</v>
      </c>
      <c r="B2" s="284"/>
      <c r="C2" s="149">
        <v>45231</v>
      </c>
      <c r="D2" s="149">
        <v>45261</v>
      </c>
      <c r="E2" s="149">
        <v>45292</v>
      </c>
      <c r="F2" s="149">
        <v>45323</v>
      </c>
      <c r="G2" s="149">
        <v>45352</v>
      </c>
      <c r="H2" s="149">
        <v>45383</v>
      </c>
      <c r="I2" s="149">
        <v>45413</v>
      </c>
      <c r="J2" s="149">
        <v>45444</v>
      </c>
      <c r="K2" s="149">
        <v>45474</v>
      </c>
      <c r="L2" s="149">
        <v>45505</v>
      </c>
      <c r="M2" s="149">
        <v>45536</v>
      </c>
      <c r="N2" s="149">
        <v>45566</v>
      </c>
      <c r="O2" s="149">
        <v>45597</v>
      </c>
    </row>
    <row r="3" spans="1:15" ht="54" x14ac:dyDescent="0.35">
      <c r="A3" s="272"/>
      <c r="B3" s="272"/>
      <c r="C3" s="39" t="s">
        <v>97</v>
      </c>
      <c r="D3" s="39" t="s">
        <v>97</v>
      </c>
      <c r="E3" s="39" t="s">
        <v>97</v>
      </c>
      <c r="F3" s="39" t="s">
        <v>97</v>
      </c>
      <c r="G3" s="39" t="s">
        <v>97</v>
      </c>
      <c r="H3" s="39" t="s">
        <v>97</v>
      </c>
      <c r="I3" s="39" t="s">
        <v>97</v>
      </c>
      <c r="J3" s="39" t="s">
        <v>97</v>
      </c>
      <c r="K3" s="39" t="s">
        <v>97</v>
      </c>
      <c r="L3" s="39" t="s">
        <v>97</v>
      </c>
      <c r="M3" s="39" t="s">
        <v>97</v>
      </c>
      <c r="N3" s="39" t="s">
        <v>97</v>
      </c>
      <c r="O3" s="39" t="s">
        <v>97</v>
      </c>
    </row>
    <row r="4" spans="1:15" s="86" customFormat="1" x14ac:dyDescent="0.35">
      <c r="A4" s="42" t="s">
        <v>27</v>
      </c>
      <c r="C4" s="152">
        <v>356804824</v>
      </c>
      <c r="D4" s="152">
        <v>361435615</v>
      </c>
      <c r="E4" s="52">
        <v>366334493</v>
      </c>
      <c r="F4" s="52">
        <v>370786090</v>
      </c>
      <c r="G4" s="52">
        <v>375363444</v>
      </c>
      <c r="H4" s="52">
        <v>379959674</v>
      </c>
      <c r="I4" s="52">
        <v>384696263</v>
      </c>
      <c r="J4" s="52">
        <v>389606885</v>
      </c>
      <c r="K4" s="52">
        <v>394436303</v>
      </c>
      <c r="L4" s="52">
        <v>397210609</v>
      </c>
      <c r="M4" s="52">
        <v>403360661</v>
      </c>
      <c r="N4" s="52">
        <v>409878988</v>
      </c>
      <c r="O4" s="52">
        <v>416634433</v>
      </c>
    </row>
    <row r="5" spans="1:15" s="88" customFormat="1" x14ac:dyDescent="0.35">
      <c r="A5" s="7"/>
      <c r="B5" s="1" t="s">
        <v>28</v>
      </c>
      <c r="C5" s="55">
        <v>4183628</v>
      </c>
      <c r="D5" s="55">
        <v>4242213</v>
      </c>
      <c r="E5" s="55">
        <v>4333791</v>
      </c>
      <c r="F5" s="55">
        <v>4422828</v>
      </c>
      <c r="G5" s="55">
        <v>4501647</v>
      </c>
      <c r="H5" s="55">
        <v>4574278</v>
      </c>
      <c r="I5" s="55">
        <v>4648368</v>
      </c>
      <c r="J5" s="55">
        <v>4705443</v>
      </c>
      <c r="K5" s="55">
        <v>4728520</v>
      </c>
      <c r="L5" s="55">
        <v>4793196</v>
      </c>
      <c r="M5" s="55">
        <v>4858973</v>
      </c>
      <c r="N5" s="55">
        <v>4865796</v>
      </c>
      <c r="O5" s="55">
        <v>4748976</v>
      </c>
    </row>
    <row r="6" spans="1:15" s="88" customFormat="1" x14ac:dyDescent="0.35">
      <c r="A6" s="7"/>
      <c r="B6" s="1" t="s">
        <v>29</v>
      </c>
      <c r="C6" s="55">
        <v>341649879</v>
      </c>
      <c r="D6" s="55">
        <v>345985223</v>
      </c>
      <c r="E6" s="55">
        <v>350425958</v>
      </c>
      <c r="F6" s="55">
        <v>354436153</v>
      </c>
      <c r="G6" s="55">
        <v>358618130</v>
      </c>
      <c r="H6" s="55">
        <v>362852368</v>
      </c>
      <c r="I6" s="55">
        <v>367315234</v>
      </c>
      <c r="J6" s="55">
        <v>371994887</v>
      </c>
      <c r="K6" s="55">
        <v>376800368</v>
      </c>
      <c r="L6" s="55">
        <v>379320410</v>
      </c>
      <c r="M6" s="55">
        <v>385157986</v>
      </c>
      <c r="N6" s="55">
        <v>391495912</v>
      </c>
      <c r="O6" s="55">
        <v>398014309</v>
      </c>
    </row>
    <row r="7" spans="1:15" s="88" customFormat="1" x14ac:dyDescent="0.35">
      <c r="A7" s="7"/>
      <c r="B7" s="1" t="s">
        <v>30</v>
      </c>
      <c r="C7" s="55">
        <v>5310801</v>
      </c>
      <c r="D7" s="55">
        <v>5402666</v>
      </c>
      <c r="E7" s="55">
        <v>5565626</v>
      </c>
      <c r="F7" s="55">
        <v>5734633</v>
      </c>
      <c r="G7" s="55">
        <v>5862737</v>
      </c>
      <c r="H7" s="55">
        <v>5995528</v>
      </c>
      <c r="I7" s="55">
        <v>6088682</v>
      </c>
      <c r="J7" s="55">
        <v>6186342</v>
      </c>
      <c r="K7" s="55">
        <v>6178312</v>
      </c>
      <c r="L7" s="55">
        <v>6280993</v>
      </c>
      <c r="M7" s="55">
        <v>6399099</v>
      </c>
      <c r="N7" s="55">
        <v>6512228</v>
      </c>
      <c r="O7" s="55">
        <v>6689914</v>
      </c>
    </row>
    <row r="8" spans="1:15" s="88" customFormat="1" x14ac:dyDescent="0.35">
      <c r="A8" s="7"/>
      <c r="B8" s="1" t="s">
        <v>31</v>
      </c>
      <c r="C8" s="55">
        <v>1841090</v>
      </c>
      <c r="D8" s="55">
        <v>1876455</v>
      </c>
      <c r="E8" s="55">
        <v>1928594</v>
      </c>
      <c r="F8" s="55">
        <v>1976519</v>
      </c>
      <c r="G8" s="55">
        <v>2018491</v>
      </c>
      <c r="H8" s="55">
        <v>2060253</v>
      </c>
      <c r="I8" s="55">
        <v>2084481</v>
      </c>
      <c r="J8" s="55">
        <v>2110084</v>
      </c>
      <c r="K8" s="55">
        <v>2105933</v>
      </c>
      <c r="L8" s="55">
        <v>2133359</v>
      </c>
      <c r="M8" s="55">
        <v>2178028</v>
      </c>
      <c r="N8" s="55">
        <v>2218432</v>
      </c>
      <c r="O8" s="55">
        <v>2291124</v>
      </c>
    </row>
    <row r="9" spans="1:15" s="88" customFormat="1" x14ac:dyDescent="0.35">
      <c r="A9" s="7"/>
      <c r="B9" s="1" t="s">
        <v>32</v>
      </c>
      <c r="C9" s="55">
        <v>466548</v>
      </c>
      <c r="D9" s="55">
        <v>474854</v>
      </c>
      <c r="E9" s="55">
        <v>486815</v>
      </c>
      <c r="F9" s="55">
        <v>497386</v>
      </c>
      <c r="G9" s="55">
        <v>507000</v>
      </c>
      <c r="H9" s="55">
        <v>515752</v>
      </c>
      <c r="I9" s="55">
        <v>522056</v>
      </c>
      <c r="J9" s="55">
        <v>528566</v>
      </c>
      <c r="K9" s="55">
        <v>525572</v>
      </c>
      <c r="L9" s="55">
        <v>533927</v>
      </c>
      <c r="M9" s="55">
        <v>542437</v>
      </c>
      <c r="N9" s="55">
        <v>545825</v>
      </c>
      <c r="O9" s="55">
        <v>554219</v>
      </c>
    </row>
    <row r="10" spans="1:15" s="88" customFormat="1" x14ac:dyDescent="0.35">
      <c r="A10" s="7"/>
      <c r="B10" s="1" t="s">
        <v>33</v>
      </c>
      <c r="C10" s="55">
        <v>3352878</v>
      </c>
      <c r="D10" s="55">
        <v>3454204</v>
      </c>
      <c r="E10" s="55">
        <v>3593709</v>
      </c>
      <c r="F10" s="55">
        <v>3718571</v>
      </c>
      <c r="G10" s="55">
        <v>3855439</v>
      </c>
      <c r="H10" s="55">
        <v>3961495</v>
      </c>
      <c r="I10" s="55">
        <v>4037442</v>
      </c>
      <c r="J10" s="55">
        <v>4081563</v>
      </c>
      <c r="K10" s="55">
        <v>4097598</v>
      </c>
      <c r="L10" s="55">
        <v>4148724</v>
      </c>
      <c r="M10" s="55">
        <v>4224138</v>
      </c>
      <c r="N10" s="55">
        <v>4240795</v>
      </c>
      <c r="O10" s="55">
        <v>4335891</v>
      </c>
    </row>
    <row r="11" spans="1:15" s="86" customFormat="1" x14ac:dyDescent="0.35">
      <c r="A11" s="46" t="s">
        <v>34</v>
      </c>
      <c r="C11" s="52">
        <v>5800659</v>
      </c>
      <c r="D11" s="52">
        <v>5918425</v>
      </c>
      <c r="E11" s="52">
        <v>6086222</v>
      </c>
      <c r="F11" s="52">
        <v>6250636</v>
      </c>
      <c r="G11" s="52">
        <v>6461446</v>
      </c>
      <c r="H11" s="52">
        <v>6677988</v>
      </c>
      <c r="I11" s="52">
        <v>6800609</v>
      </c>
      <c r="J11" s="52">
        <v>6889437</v>
      </c>
      <c r="K11" s="52">
        <v>13327721</v>
      </c>
      <c r="L11" s="52">
        <v>7045349</v>
      </c>
      <c r="M11" s="52">
        <v>7211827</v>
      </c>
      <c r="N11" s="52">
        <v>7326391</v>
      </c>
      <c r="O11" s="52">
        <v>8599778</v>
      </c>
    </row>
    <row r="12" spans="1:15" s="88" customFormat="1" x14ac:dyDescent="0.35">
      <c r="A12" s="7"/>
      <c r="B12" s="1" t="s">
        <v>35</v>
      </c>
      <c r="C12" s="55">
        <v>52816</v>
      </c>
      <c r="D12" s="55">
        <v>53780</v>
      </c>
      <c r="E12" s="55">
        <v>55119</v>
      </c>
      <c r="F12" s="55">
        <v>58155</v>
      </c>
      <c r="G12" s="55">
        <v>58572</v>
      </c>
      <c r="H12" s="55">
        <v>60614</v>
      </c>
      <c r="I12" s="55">
        <v>62257</v>
      </c>
      <c r="J12" s="55">
        <v>63591</v>
      </c>
      <c r="K12" s="55">
        <v>63194</v>
      </c>
      <c r="L12" s="55">
        <v>64136</v>
      </c>
      <c r="M12" s="55">
        <v>65329</v>
      </c>
      <c r="N12" s="55">
        <v>68772</v>
      </c>
      <c r="O12" s="55">
        <v>69860</v>
      </c>
    </row>
    <row r="13" spans="1:15" s="88" customFormat="1" x14ac:dyDescent="0.35">
      <c r="A13" s="7"/>
      <c r="B13" s="1" t="s">
        <v>36</v>
      </c>
      <c r="C13" s="55">
        <v>1348480</v>
      </c>
      <c r="D13" s="55">
        <v>1375287</v>
      </c>
      <c r="E13" s="55">
        <v>1416442</v>
      </c>
      <c r="F13" s="55">
        <v>1450946</v>
      </c>
      <c r="G13" s="55">
        <v>1493607</v>
      </c>
      <c r="H13" s="55">
        <v>1534817</v>
      </c>
      <c r="I13" s="55">
        <v>1562398</v>
      </c>
      <c r="J13" s="55">
        <v>1581200</v>
      </c>
      <c r="K13" s="55">
        <v>1597940</v>
      </c>
      <c r="L13" s="55">
        <v>1621948</v>
      </c>
      <c r="M13" s="55">
        <v>1653699</v>
      </c>
      <c r="N13" s="55">
        <v>1672088</v>
      </c>
      <c r="O13" s="55">
        <v>1715121</v>
      </c>
    </row>
    <row r="14" spans="1:15" s="88" customFormat="1" x14ac:dyDescent="0.35">
      <c r="A14" s="7"/>
      <c r="B14" s="1" t="s">
        <v>37</v>
      </c>
      <c r="C14" s="55">
        <v>183968</v>
      </c>
      <c r="D14" s="55">
        <v>190356</v>
      </c>
      <c r="E14" s="55">
        <v>197526</v>
      </c>
      <c r="F14" s="55">
        <v>204145</v>
      </c>
      <c r="G14" s="55">
        <v>211787</v>
      </c>
      <c r="H14" s="55">
        <v>225981</v>
      </c>
      <c r="I14" s="55">
        <v>229815</v>
      </c>
      <c r="J14" s="55">
        <v>233273</v>
      </c>
      <c r="K14" s="55">
        <v>233002</v>
      </c>
      <c r="L14" s="55">
        <v>236259</v>
      </c>
      <c r="M14" s="55">
        <v>247093</v>
      </c>
      <c r="N14" s="55">
        <v>257267</v>
      </c>
      <c r="O14" s="55">
        <v>271330</v>
      </c>
    </row>
    <row r="15" spans="1:15" s="88" customFormat="1" x14ac:dyDescent="0.35">
      <c r="A15" s="7"/>
      <c r="B15" s="1" t="s">
        <v>38</v>
      </c>
      <c r="C15" s="55">
        <v>324979</v>
      </c>
      <c r="D15" s="55">
        <v>331333</v>
      </c>
      <c r="E15" s="55">
        <v>340772</v>
      </c>
      <c r="F15" s="55">
        <v>353995</v>
      </c>
      <c r="G15" s="55">
        <v>372199</v>
      </c>
      <c r="H15" s="55">
        <v>385408</v>
      </c>
      <c r="I15" s="55">
        <v>390773</v>
      </c>
      <c r="J15" s="55">
        <v>395324</v>
      </c>
      <c r="K15" s="55">
        <v>396626</v>
      </c>
      <c r="L15" s="55">
        <v>401539</v>
      </c>
      <c r="M15" s="55">
        <v>411543</v>
      </c>
      <c r="N15" s="55">
        <v>414960</v>
      </c>
      <c r="O15" s="55">
        <v>426086</v>
      </c>
    </row>
    <row r="16" spans="1:15" s="88" customFormat="1" x14ac:dyDescent="0.35">
      <c r="A16" s="7"/>
      <c r="B16" s="1" t="s">
        <v>39</v>
      </c>
      <c r="C16" s="55">
        <v>313652</v>
      </c>
      <c r="D16" s="55">
        <v>322160</v>
      </c>
      <c r="E16" s="55">
        <v>334128</v>
      </c>
      <c r="F16" s="55">
        <v>346040</v>
      </c>
      <c r="G16" s="55">
        <v>358860</v>
      </c>
      <c r="H16" s="55">
        <v>369963</v>
      </c>
      <c r="I16" s="55">
        <v>381146</v>
      </c>
      <c r="J16" s="55">
        <v>389475</v>
      </c>
      <c r="K16" s="55">
        <v>396027</v>
      </c>
      <c r="L16" s="55">
        <v>404459</v>
      </c>
      <c r="M16" s="55">
        <v>414866</v>
      </c>
      <c r="N16" s="55">
        <v>419521</v>
      </c>
      <c r="O16" s="55">
        <v>435647</v>
      </c>
    </row>
    <row r="17" spans="1:15" s="88" customFormat="1" x14ac:dyDescent="0.35">
      <c r="A17" s="7"/>
      <c r="B17" s="1" t="s">
        <v>40</v>
      </c>
      <c r="C17" s="55">
        <v>83470</v>
      </c>
      <c r="D17" s="55">
        <v>84655</v>
      </c>
      <c r="E17" s="55">
        <v>86899</v>
      </c>
      <c r="F17" s="55">
        <v>88474</v>
      </c>
      <c r="G17" s="55">
        <v>91773</v>
      </c>
      <c r="H17" s="55">
        <v>94575</v>
      </c>
      <c r="I17" s="55">
        <v>96025</v>
      </c>
      <c r="J17" s="55">
        <v>97497</v>
      </c>
      <c r="K17" s="55">
        <v>98631</v>
      </c>
      <c r="L17" s="55">
        <v>100514</v>
      </c>
      <c r="M17" s="55">
        <v>103244</v>
      </c>
      <c r="N17" s="55">
        <v>105726</v>
      </c>
      <c r="O17" s="55">
        <v>107964</v>
      </c>
    </row>
    <row r="18" spans="1:15" s="88" customFormat="1" x14ac:dyDescent="0.35">
      <c r="A18" s="7"/>
      <c r="B18" s="1" t="s">
        <v>41</v>
      </c>
      <c r="C18" s="55">
        <v>143144</v>
      </c>
      <c r="D18" s="55">
        <v>146742</v>
      </c>
      <c r="E18" s="55">
        <v>150896</v>
      </c>
      <c r="F18" s="55">
        <v>154830</v>
      </c>
      <c r="G18" s="55">
        <v>159105</v>
      </c>
      <c r="H18" s="55">
        <v>165759</v>
      </c>
      <c r="I18" s="55">
        <v>168065</v>
      </c>
      <c r="J18" s="55">
        <v>170018</v>
      </c>
      <c r="K18" s="55">
        <v>171746</v>
      </c>
      <c r="L18" s="55">
        <v>173945</v>
      </c>
      <c r="M18" s="55">
        <v>180198</v>
      </c>
      <c r="N18" s="55">
        <v>183964</v>
      </c>
      <c r="O18" s="55">
        <v>189941</v>
      </c>
    </row>
    <row r="19" spans="1:15" s="88" customFormat="1" x14ac:dyDescent="0.35">
      <c r="A19" s="7"/>
      <c r="B19" s="1" t="s">
        <v>42</v>
      </c>
      <c r="C19" s="55">
        <v>354880</v>
      </c>
      <c r="D19" s="55">
        <v>362430</v>
      </c>
      <c r="E19" s="55">
        <v>375045</v>
      </c>
      <c r="F19" s="55">
        <v>384936</v>
      </c>
      <c r="G19" s="55">
        <v>400018</v>
      </c>
      <c r="H19" s="55">
        <v>413508</v>
      </c>
      <c r="I19" s="55">
        <v>420366</v>
      </c>
      <c r="J19" s="55">
        <v>425210</v>
      </c>
      <c r="K19" s="55">
        <v>427515</v>
      </c>
      <c r="L19" s="55">
        <v>433498</v>
      </c>
      <c r="M19" s="55">
        <v>442390</v>
      </c>
      <c r="N19" s="55">
        <v>449841</v>
      </c>
      <c r="O19" s="55">
        <v>460510</v>
      </c>
    </row>
    <row r="20" spans="1:15" s="88" customFormat="1" x14ac:dyDescent="0.35">
      <c r="A20" s="7"/>
      <c r="B20" s="1" t="s">
        <v>43</v>
      </c>
      <c r="C20" s="55">
        <v>32280</v>
      </c>
      <c r="D20" s="55">
        <v>32783</v>
      </c>
      <c r="E20" s="55">
        <v>33455</v>
      </c>
      <c r="F20" s="55">
        <v>34049</v>
      </c>
      <c r="G20" s="55">
        <v>35276</v>
      </c>
      <c r="H20" s="55">
        <v>38418</v>
      </c>
      <c r="I20" s="55">
        <v>39056</v>
      </c>
      <c r="J20" s="55">
        <v>40164</v>
      </c>
      <c r="K20" s="55">
        <v>41237</v>
      </c>
      <c r="L20" s="55">
        <v>42151</v>
      </c>
      <c r="M20" s="55">
        <v>45028</v>
      </c>
      <c r="N20" s="55">
        <v>46796</v>
      </c>
      <c r="O20" s="55">
        <v>48909</v>
      </c>
    </row>
    <row r="21" spans="1:15" s="88" customFormat="1" x14ac:dyDescent="0.35">
      <c r="A21" s="7"/>
      <c r="B21" s="1" t="s">
        <v>44</v>
      </c>
      <c r="C21" s="55">
        <v>351034</v>
      </c>
      <c r="D21" s="55">
        <v>356338</v>
      </c>
      <c r="E21" s="55">
        <v>360619</v>
      </c>
      <c r="F21" s="55">
        <v>364942</v>
      </c>
      <c r="G21" s="55">
        <v>375618</v>
      </c>
      <c r="H21" s="55">
        <v>385462</v>
      </c>
      <c r="I21" s="55">
        <v>389238</v>
      </c>
      <c r="J21" s="55">
        <v>392848</v>
      </c>
      <c r="K21" s="55">
        <v>393161</v>
      </c>
      <c r="L21" s="55">
        <v>396830</v>
      </c>
      <c r="M21" s="55">
        <v>395461</v>
      </c>
      <c r="N21" s="55">
        <v>405411</v>
      </c>
      <c r="O21" s="55">
        <v>414894</v>
      </c>
    </row>
    <row r="22" spans="1:15" s="88" customFormat="1" x14ac:dyDescent="0.35">
      <c r="A22" s="7"/>
      <c r="B22" s="1" t="s">
        <v>45</v>
      </c>
      <c r="C22" s="55">
        <v>337488</v>
      </c>
      <c r="D22" s="55">
        <v>343974</v>
      </c>
      <c r="E22" s="55">
        <v>358451</v>
      </c>
      <c r="F22" s="55">
        <v>373354</v>
      </c>
      <c r="G22" s="55">
        <v>389720</v>
      </c>
      <c r="H22" s="55">
        <v>409475</v>
      </c>
      <c r="I22" s="55">
        <v>426689</v>
      </c>
      <c r="J22" s="55">
        <v>435185</v>
      </c>
      <c r="K22" s="55">
        <v>440179</v>
      </c>
      <c r="L22" s="55">
        <v>445855</v>
      </c>
      <c r="M22" s="55">
        <v>455174</v>
      </c>
      <c r="N22" s="55">
        <v>456790</v>
      </c>
      <c r="O22" s="55">
        <v>468099</v>
      </c>
    </row>
    <row r="23" spans="1:15" s="88" customFormat="1" x14ac:dyDescent="0.35">
      <c r="A23" s="7"/>
      <c r="B23" s="1" t="s">
        <v>46</v>
      </c>
      <c r="C23" s="55">
        <v>52168</v>
      </c>
      <c r="D23" s="55">
        <v>52909</v>
      </c>
      <c r="E23" s="55">
        <v>53760</v>
      </c>
      <c r="F23" s="55">
        <v>54856</v>
      </c>
      <c r="G23" s="55">
        <v>56738</v>
      </c>
      <c r="H23" s="55">
        <v>58152</v>
      </c>
      <c r="I23" s="55">
        <v>58588</v>
      </c>
      <c r="J23" s="55">
        <v>59084</v>
      </c>
      <c r="K23" s="55">
        <v>59081</v>
      </c>
      <c r="L23" s="55">
        <v>59459</v>
      </c>
      <c r="M23" s="55">
        <v>60620</v>
      </c>
      <c r="N23" s="55">
        <v>60839</v>
      </c>
      <c r="O23" s="55">
        <v>61843</v>
      </c>
    </row>
    <row r="24" spans="1:15" s="88" customFormat="1" x14ac:dyDescent="0.35">
      <c r="A24" s="7"/>
      <c r="B24" s="1" t="s">
        <v>47</v>
      </c>
      <c r="C24" s="55">
        <v>28692</v>
      </c>
      <c r="D24" s="55">
        <v>29093</v>
      </c>
      <c r="E24" s="55">
        <v>29621</v>
      </c>
      <c r="F24" s="55">
        <v>31565</v>
      </c>
      <c r="G24" s="55">
        <v>31614</v>
      </c>
      <c r="H24" s="55">
        <v>32494</v>
      </c>
      <c r="I24" s="55">
        <v>33157</v>
      </c>
      <c r="J24" s="55">
        <v>33560</v>
      </c>
      <c r="K24" s="55">
        <v>33716</v>
      </c>
      <c r="L24" s="55">
        <v>33968</v>
      </c>
      <c r="M24" s="55">
        <v>34120</v>
      </c>
      <c r="N24" s="55">
        <v>34005</v>
      </c>
      <c r="O24" s="55">
        <v>35495</v>
      </c>
    </row>
    <row r="25" spans="1:15" s="88" customFormat="1" x14ac:dyDescent="0.35">
      <c r="A25" s="7"/>
      <c r="B25" s="1" t="s">
        <v>48</v>
      </c>
      <c r="C25" s="55">
        <v>613910</v>
      </c>
      <c r="D25" s="55">
        <v>616756</v>
      </c>
      <c r="E25" s="55">
        <v>621310</v>
      </c>
      <c r="F25" s="55">
        <v>625368</v>
      </c>
      <c r="G25" s="55">
        <v>631709</v>
      </c>
      <c r="H25" s="55">
        <v>636537</v>
      </c>
      <c r="I25" s="55">
        <v>639643</v>
      </c>
      <c r="J25" s="55">
        <v>642602</v>
      </c>
      <c r="K25" s="55">
        <v>641772</v>
      </c>
      <c r="L25" s="55">
        <v>645813</v>
      </c>
      <c r="M25" s="55">
        <v>651110</v>
      </c>
      <c r="N25" s="55">
        <v>651994</v>
      </c>
      <c r="O25" s="55">
        <v>657907</v>
      </c>
    </row>
    <row r="26" spans="1:15" s="88" customFormat="1" x14ac:dyDescent="0.35">
      <c r="A26" s="7"/>
      <c r="B26" s="1" t="s">
        <v>49</v>
      </c>
      <c r="C26" s="55">
        <v>101036</v>
      </c>
      <c r="D26" s="55">
        <v>102731</v>
      </c>
      <c r="E26" s="55">
        <v>105936</v>
      </c>
      <c r="F26" s="55">
        <v>112015</v>
      </c>
      <c r="G26" s="55">
        <v>118886</v>
      </c>
      <c r="H26" s="55">
        <v>125260</v>
      </c>
      <c r="I26" s="55">
        <v>128327</v>
      </c>
      <c r="J26" s="55">
        <v>130378</v>
      </c>
      <c r="K26" s="55">
        <v>129330</v>
      </c>
      <c r="L26" s="55">
        <v>131536</v>
      </c>
      <c r="M26" s="55">
        <v>135129</v>
      </c>
      <c r="N26" s="55">
        <v>142715</v>
      </c>
      <c r="O26" s="55">
        <v>154760</v>
      </c>
    </row>
    <row r="27" spans="1:15" s="88" customFormat="1" x14ac:dyDescent="0.35">
      <c r="A27" s="7"/>
      <c r="B27" s="1" t="s">
        <v>50</v>
      </c>
      <c r="C27" s="55">
        <v>257552</v>
      </c>
      <c r="D27" s="55">
        <v>259775</v>
      </c>
      <c r="E27" s="55">
        <v>263275</v>
      </c>
      <c r="F27" s="55">
        <v>266876</v>
      </c>
      <c r="G27" s="55">
        <v>274874</v>
      </c>
      <c r="H27" s="55">
        <v>282004</v>
      </c>
      <c r="I27" s="55">
        <v>284440</v>
      </c>
      <c r="J27" s="55">
        <v>286162</v>
      </c>
      <c r="K27" s="55">
        <v>287989</v>
      </c>
      <c r="L27" s="55">
        <v>289627</v>
      </c>
      <c r="M27" s="55">
        <v>294940</v>
      </c>
      <c r="N27" s="55">
        <v>296846</v>
      </c>
      <c r="O27" s="55">
        <v>302866</v>
      </c>
    </row>
    <row r="28" spans="1:15" s="88" customFormat="1" x14ac:dyDescent="0.35">
      <c r="A28" s="7"/>
      <c r="B28" s="1" t="s">
        <v>51</v>
      </c>
      <c r="C28" s="55">
        <v>16520</v>
      </c>
      <c r="D28" s="55">
        <v>18888</v>
      </c>
      <c r="E28" s="55">
        <v>20374</v>
      </c>
      <c r="F28" s="55">
        <v>21381</v>
      </c>
      <c r="G28" s="55">
        <v>23451</v>
      </c>
      <c r="H28" s="55">
        <v>27691</v>
      </c>
      <c r="I28" s="55">
        <v>28755</v>
      </c>
      <c r="J28" s="55">
        <v>29809</v>
      </c>
      <c r="K28" s="55">
        <v>30749</v>
      </c>
      <c r="L28" s="55">
        <v>31999</v>
      </c>
      <c r="M28" s="55">
        <v>35672</v>
      </c>
      <c r="N28" s="55">
        <v>39740</v>
      </c>
      <c r="O28" s="55">
        <v>43846</v>
      </c>
    </row>
    <row r="29" spans="1:15" s="88" customFormat="1" x14ac:dyDescent="0.35">
      <c r="A29" s="7"/>
      <c r="B29" s="1" t="s">
        <v>52</v>
      </c>
      <c r="C29" s="55">
        <v>57366</v>
      </c>
      <c r="D29" s="55">
        <v>61782</v>
      </c>
      <c r="E29" s="55">
        <v>65648</v>
      </c>
      <c r="F29" s="55">
        <v>71219</v>
      </c>
      <c r="G29" s="55">
        <v>77966</v>
      </c>
      <c r="H29" s="55">
        <v>83441</v>
      </c>
      <c r="I29" s="55">
        <v>86239</v>
      </c>
      <c r="J29" s="55">
        <v>88371</v>
      </c>
      <c r="K29" s="55">
        <v>90237</v>
      </c>
      <c r="L29" s="55">
        <v>92882</v>
      </c>
      <c r="M29" s="55">
        <v>99954</v>
      </c>
      <c r="N29" s="55">
        <v>103681</v>
      </c>
      <c r="O29" s="55">
        <v>108611</v>
      </c>
    </row>
    <row r="30" spans="1:15" s="88" customFormat="1" x14ac:dyDescent="0.35">
      <c r="A30" s="7"/>
      <c r="B30" s="1" t="s">
        <v>53</v>
      </c>
      <c r="C30" s="55">
        <v>11424</v>
      </c>
      <c r="D30" s="55">
        <v>11697</v>
      </c>
      <c r="E30" s="55">
        <v>11978</v>
      </c>
      <c r="F30" s="55">
        <v>13098</v>
      </c>
      <c r="G30" s="55">
        <v>13664</v>
      </c>
      <c r="H30" s="55">
        <v>15591</v>
      </c>
      <c r="I30" s="55">
        <v>16062</v>
      </c>
      <c r="J30" s="55">
        <v>16275</v>
      </c>
      <c r="K30" s="55">
        <v>16510</v>
      </c>
      <c r="L30" s="55">
        <v>16830</v>
      </c>
      <c r="M30" s="55">
        <v>18876</v>
      </c>
      <c r="N30" s="55">
        <v>19843</v>
      </c>
      <c r="O30" s="55">
        <v>21291</v>
      </c>
    </row>
    <row r="31" spans="1:15" s="88" customFormat="1" x14ac:dyDescent="0.35">
      <c r="A31" s="7"/>
      <c r="B31" s="1" t="s">
        <v>54</v>
      </c>
      <c r="C31" s="55">
        <v>320285</v>
      </c>
      <c r="D31" s="55">
        <v>326800</v>
      </c>
      <c r="E31" s="55">
        <v>337394</v>
      </c>
      <c r="F31" s="55">
        <v>347222</v>
      </c>
      <c r="G31" s="55">
        <v>359766</v>
      </c>
      <c r="H31" s="55">
        <v>372259</v>
      </c>
      <c r="I31" s="55">
        <v>379591</v>
      </c>
      <c r="J31" s="55">
        <v>384532</v>
      </c>
      <c r="K31" s="55">
        <v>387317</v>
      </c>
      <c r="L31" s="55">
        <v>393334</v>
      </c>
      <c r="M31" s="55">
        <v>405847</v>
      </c>
      <c r="N31" s="55">
        <v>414559</v>
      </c>
      <c r="O31" s="55">
        <v>426923</v>
      </c>
    </row>
    <row r="32" spans="1:15" s="88" customFormat="1" x14ac:dyDescent="0.35">
      <c r="A32" s="7"/>
      <c r="B32" s="1" t="s">
        <v>55</v>
      </c>
      <c r="C32" s="55">
        <v>28324</v>
      </c>
      <c r="D32" s="55">
        <v>29012</v>
      </c>
      <c r="E32" s="55">
        <v>29727</v>
      </c>
      <c r="F32" s="55">
        <v>33015</v>
      </c>
      <c r="G32" s="55">
        <v>31715</v>
      </c>
      <c r="H32" s="55">
        <v>34339</v>
      </c>
      <c r="I32" s="55">
        <v>35135</v>
      </c>
      <c r="J32" s="55">
        <v>35584</v>
      </c>
      <c r="K32" s="55">
        <v>35942</v>
      </c>
      <c r="L32" s="55">
        <v>36472</v>
      </c>
      <c r="M32" s="55">
        <v>39682</v>
      </c>
      <c r="N32" s="55">
        <v>42152</v>
      </c>
      <c r="O32" s="55">
        <v>44805</v>
      </c>
    </row>
    <row r="33" spans="1:15" s="88" customFormat="1" x14ac:dyDescent="0.35">
      <c r="A33" s="7"/>
      <c r="B33" s="1" t="s">
        <v>56</v>
      </c>
      <c r="C33" s="55">
        <v>525475</v>
      </c>
      <c r="D33" s="55">
        <v>534398</v>
      </c>
      <c r="E33" s="55">
        <v>548756</v>
      </c>
      <c r="F33" s="55">
        <v>558697</v>
      </c>
      <c r="G33" s="55">
        <v>574849</v>
      </c>
      <c r="H33" s="55">
        <v>588878</v>
      </c>
      <c r="I33" s="55">
        <v>600757</v>
      </c>
      <c r="J33" s="55">
        <v>608451</v>
      </c>
      <c r="K33" s="55">
        <v>614648</v>
      </c>
      <c r="L33" s="55">
        <v>623664</v>
      </c>
      <c r="M33" s="55">
        <v>634692</v>
      </c>
      <c r="N33" s="55">
        <v>641380</v>
      </c>
      <c r="O33" s="55">
        <v>657658</v>
      </c>
    </row>
    <row r="34" spans="1:15" s="88" customFormat="1" x14ac:dyDescent="0.35">
      <c r="A34" s="7"/>
      <c r="B34" s="1" t="s">
        <v>57</v>
      </c>
      <c r="C34" s="55">
        <v>78622</v>
      </c>
      <c r="D34" s="55">
        <v>83633</v>
      </c>
      <c r="E34" s="55">
        <v>87486</v>
      </c>
      <c r="F34" s="55">
        <v>91087</v>
      </c>
      <c r="G34" s="55">
        <v>100444</v>
      </c>
      <c r="H34" s="55">
        <v>106604</v>
      </c>
      <c r="I34" s="55">
        <v>108703</v>
      </c>
      <c r="J34" s="55">
        <v>111678</v>
      </c>
      <c r="K34" s="55">
        <v>113995</v>
      </c>
      <c r="L34" s="55">
        <v>116703</v>
      </c>
      <c r="M34" s="55">
        <v>121658</v>
      </c>
      <c r="N34" s="55">
        <v>124569</v>
      </c>
      <c r="O34" s="55">
        <v>130336</v>
      </c>
    </row>
    <row r="35" spans="1:15" s="88" customFormat="1" x14ac:dyDescent="0.35">
      <c r="A35" s="7"/>
      <c r="B35" s="1" t="s">
        <v>58</v>
      </c>
      <c r="C35" s="55">
        <v>79643</v>
      </c>
      <c r="D35" s="55">
        <v>85794</v>
      </c>
      <c r="E35" s="55">
        <v>93325</v>
      </c>
      <c r="F35" s="55">
        <v>99536</v>
      </c>
      <c r="G35" s="55">
        <v>105605</v>
      </c>
      <c r="H35" s="55">
        <v>114779</v>
      </c>
      <c r="I35" s="55">
        <v>117446</v>
      </c>
      <c r="J35" s="55">
        <v>119835</v>
      </c>
      <c r="K35" s="55">
        <v>123257</v>
      </c>
      <c r="L35" s="55">
        <v>130107</v>
      </c>
      <c r="M35" s="55">
        <v>142206</v>
      </c>
      <c r="N35" s="55">
        <v>150659</v>
      </c>
      <c r="O35" s="55">
        <v>161664</v>
      </c>
    </row>
    <row r="36" spans="1:15" s="88" customFormat="1" x14ac:dyDescent="0.35">
      <c r="A36" s="7"/>
      <c r="B36" s="1" t="s">
        <v>59</v>
      </c>
      <c r="C36" s="55">
        <v>10590</v>
      </c>
      <c r="D36" s="55">
        <v>10854</v>
      </c>
      <c r="E36" s="55">
        <v>11258</v>
      </c>
      <c r="F36" s="55">
        <v>11619</v>
      </c>
      <c r="G36" s="55">
        <v>12018</v>
      </c>
      <c r="H36" s="55">
        <v>12342</v>
      </c>
      <c r="I36" s="55">
        <v>12677</v>
      </c>
      <c r="J36" s="55">
        <v>12830</v>
      </c>
      <c r="K36" s="55">
        <v>12918</v>
      </c>
      <c r="L36" s="55">
        <v>13149</v>
      </c>
      <c r="M36" s="55">
        <v>13311</v>
      </c>
      <c r="N36" s="55">
        <v>13082</v>
      </c>
      <c r="O36" s="55">
        <v>13212</v>
      </c>
    </row>
    <row r="37" spans="1:15" s="88" customFormat="1" x14ac:dyDescent="0.35">
      <c r="A37" s="7"/>
      <c r="B37" s="1" t="s">
        <v>60</v>
      </c>
      <c r="C37" s="55">
        <v>20919</v>
      </c>
      <c r="D37" s="55">
        <v>21348</v>
      </c>
      <c r="E37" s="55">
        <v>22003</v>
      </c>
      <c r="F37" s="55">
        <v>22799</v>
      </c>
      <c r="G37" s="55">
        <v>23470</v>
      </c>
      <c r="H37" s="55">
        <v>23970</v>
      </c>
      <c r="I37" s="55">
        <v>24367</v>
      </c>
      <c r="J37" s="55">
        <v>24663</v>
      </c>
      <c r="K37" s="55">
        <v>24858</v>
      </c>
      <c r="L37" s="55">
        <v>25144</v>
      </c>
      <c r="M37" s="55">
        <v>25617</v>
      </c>
      <c r="N37" s="55">
        <v>25814</v>
      </c>
      <c r="O37" s="55">
        <v>26105</v>
      </c>
    </row>
    <row r="38" spans="1:15" s="88" customFormat="1" x14ac:dyDescent="0.35">
      <c r="A38" s="7"/>
      <c r="B38" s="1" t="s">
        <v>61</v>
      </c>
      <c r="C38" s="55">
        <v>24537</v>
      </c>
      <c r="D38" s="55">
        <v>25071</v>
      </c>
      <c r="E38" s="55">
        <v>25815</v>
      </c>
      <c r="F38" s="55">
        <v>26276</v>
      </c>
      <c r="G38" s="55">
        <v>26961</v>
      </c>
      <c r="H38" s="55">
        <v>27582</v>
      </c>
      <c r="I38" s="55">
        <v>27895</v>
      </c>
      <c r="J38" s="55">
        <v>28343</v>
      </c>
      <c r="K38" s="55">
        <v>28527</v>
      </c>
      <c r="L38" s="55">
        <v>28993</v>
      </c>
      <c r="M38" s="55">
        <v>29431</v>
      </c>
      <c r="N38" s="55">
        <v>29095</v>
      </c>
      <c r="O38" s="55">
        <v>29514</v>
      </c>
    </row>
    <row r="39" spans="1:15" s="88" customFormat="1" x14ac:dyDescent="0.35">
      <c r="A39" s="7"/>
      <c r="B39" s="1" t="s">
        <v>62</v>
      </c>
      <c r="C39" s="55">
        <v>47405</v>
      </c>
      <c r="D39" s="55">
        <v>48046</v>
      </c>
      <c r="E39" s="55">
        <v>49204</v>
      </c>
      <c r="F39" s="55">
        <v>50141</v>
      </c>
      <c r="G39" s="55">
        <v>51181</v>
      </c>
      <c r="H39" s="55">
        <v>52085</v>
      </c>
      <c r="I39" s="55">
        <v>52999</v>
      </c>
      <c r="J39" s="55">
        <v>53495</v>
      </c>
      <c r="K39" s="55">
        <v>53729</v>
      </c>
      <c r="L39" s="55">
        <v>54361</v>
      </c>
      <c r="M39" s="55">
        <v>54763</v>
      </c>
      <c r="N39" s="55">
        <v>54108</v>
      </c>
      <c r="O39" s="55">
        <v>55055</v>
      </c>
    </row>
    <row r="40" spans="1:15" s="88" customFormat="1" x14ac:dyDescent="0.35">
      <c r="A40" s="7"/>
      <c r="B40" s="1" t="s">
        <v>417</v>
      </c>
      <c r="C40" s="55"/>
      <c r="D40" s="55"/>
      <c r="E40" s="55"/>
      <c r="F40" s="55"/>
      <c r="G40" s="55"/>
      <c r="H40" s="55"/>
      <c r="I40" s="55"/>
      <c r="J40" s="55"/>
      <c r="K40" s="55">
        <v>6383888</v>
      </c>
      <c r="L40" s="55">
        <v>174</v>
      </c>
      <c r="M40" s="55">
        <v>174</v>
      </c>
      <c r="N40" s="55">
        <v>174</v>
      </c>
      <c r="O40" s="55">
        <v>1059526</v>
      </c>
    </row>
    <row r="41" spans="1:15" s="88" customFormat="1" x14ac:dyDescent="0.35">
      <c r="A41" s="7"/>
      <c r="B41" s="1" t="s">
        <v>418</v>
      </c>
      <c r="C41" s="55"/>
      <c r="D41" s="55"/>
      <c r="E41" s="55"/>
      <c r="F41" s="55"/>
      <c r="G41" s="55"/>
      <c r="H41" s="55"/>
      <c r="I41" s="55"/>
      <c r="J41" s="55"/>
      <c r="K41" s="55">
        <v>0</v>
      </c>
      <c r="L41" s="55">
        <v>0</v>
      </c>
      <c r="M41" s="55">
        <v>0</v>
      </c>
      <c r="N41" s="55">
        <v>0</v>
      </c>
      <c r="O41" s="55">
        <v>0</v>
      </c>
    </row>
    <row r="42" spans="1:15" s="88" customFormat="1" x14ac:dyDescent="0.35">
      <c r="A42" s="7"/>
      <c r="B42" s="1" t="s">
        <v>419</v>
      </c>
      <c r="C42" s="55"/>
      <c r="D42" s="55"/>
      <c r="E42" s="55"/>
      <c r="F42" s="55"/>
      <c r="G42" s="55"/>
      <c r="H42" s="55"/>
      <c r="I42" s="55"/>
      <c r="J42" s="55"/>
      <c r="K42" s="55">
        <v>0</v>
      </c>
      <c r="L42" s="55">
        <v>0</v>
      </c>
      <c r="M42" s="55">
        <v>0</v>
      </c>
      <c r="N42" s="55">
        <v>0</v>
      </c>
      <c r="O42" s="55">
        <v>0</v>
      </c>
    </row>
    <row r="43" spans="1:15" s="88" customFormat="1" x14ac:dyDescent="0.35">
      <c r="A43" s="7"/>
      <c r="B43" s="1" t="s">
        <v>420</v>
      </c>
      <c r="C43" s="55"/>
      <c r="D43" s="55"/>
      <c r="E43" s="55"/>
      <c r="F43" s="55"/>
      <c r="G43" s="55"/>
      <c r="H43" s="55"/>
      <c r="I43" s="55"/>
      <c r="J43" s="55"/>
      <c r="K43" s="55">
        <v>0</v>
      </c>
      <c r="L43" s="55">
        <v>0</v>
      </c>
      <c r="M43" s="55">
        <v>0</v>
      </c>
      <c r="N43" s="55">
        <v>0</v>
      </c>
      <c r="O43" s="55">
        <v>0</v>
      </c>
    </row>
    <row r="44" spans="1:15" s="86" customFormat="1" x14ac:dyDescent="0.35">
      <c r="A44" s="46" t="s">
        <v>96</v>
      </c>
      <c r="C44" s="52">
        <v>101246258</v>
      </c>
      <c r="D44" s="52">
        <v>103263322</v>
      </c>
      <c r="E44" s="52">
        <v>105542285</v>
      </c>
      <c r="F44" s="52">
        <v>107363824</v>
      </c>
      <c r="G44" s="52">
        <v>109357621</v>
      </c>
      <c r="H44" s="52">
        <v>111121036</v>
      </c>
      <c r="I44" s="52">
        <v>113704070</v>
      </c>
      <c r="J44" s="52">
        <v>116127320</v>
      </c>
      <c r="K44" s="52">
        <v>106749862</v>
      </c>
      <c r="L44" s="52">
        <v>117033131</v>
      </c>
      <c r="M44" s="52">
        <v>119326213</v>
      </c>
      <c r="N44" s="52">
        <v>122076336</v>
      </c>
      <c r="O44" s="52">
        <v>124852663</v>
      </c>
    </row>
    <row r="45" spans="1:15" s="88" customFormat="1" x14ac:dyDescent="0.35">
      <c r="A45" s="7"/>
      <c r="B45" s="3" t="s">
        <v>0</v>
      </c>
      <c r="C45" s="158">
        <v>463851741</v>
      </c>
      <c r="D45" s="158">
        <v>470617362</v>
      </c>
      <c r="E45" s="158">
        <v>477963000</v>
      </c>
      <c r="F45" s="158">
        <v>484400550</v>
      </c>
      <c r="G45" s="158">
        <v>491182511</v>
      </c>
      <c r="H45" s="52">
        <v>497758698</v>
      </c>
      <c r="I45" s="52">
        <v>505200942</v>
      </c>
      <c r="J45" s="52">
        <v>512623642</v>
      </c>
      <c r="K45" s="52">
        <v>514513886</v>
      </c>
      <c r="L45" s="52">
        <v>521289089</v>
      </c>
      <c r="M45" s="52">
        <v>529898701</v>
      </c>
      <c r="N45" s="52">
        <v>539281715</v>
      </c>
      <c r="O45" s="52">
        <v>550086874</v>
      </c>
    </row>
    <row r="46" spans="1:15" ht="23.15" customHeight="1" x14ac:dyDescent="0.35">
      <c r="A46" s="269"/>
      <c r="B46" s="270"/>
      <c r="C46" s="270"/>
      <c r="D46" s="270"/>
      <c r="E46" s="270"/>
      <c r="F46" s="270"/>
      <c r="G46" s="270"/>
      <c r="H46" s="270"/>
      <c r="I46" s="270"/>
      <c r="J46" s="270"/>
      <c r="K46" s="270"/>
      <c r="L46" s="270"/>
      <c r="M46" s="270"/>
      <c r="N46" s="270"/>
      <c r="O46" s="270"/>
    </row>
    <row r="47" spans="1:15" x14ac:dyDescent="0.35">
      <c r="A47" s="202" t="s">
        <v>428</v>
      </c>
      <c r="B47" s="89"/>
    </row>
    <row r="48" spans="1:15" x14ac:dyDescent="0.35">
      <c r="A48" s="89" t="s">
        <v>424</v>
      </c>
      <c r="B48" s="89"/>
    </row>
    <row r="49" spans="1:1" x14ac:dyDescent="0.35">
      <c r="A49" s="89" t="s">
        <v>426</v>
      </c>
    </row>
    <row r="50" spans="1:1" x14ac:dyDescent="0.35">
      <c r="A50" s="44"/>
    </row>
  </sheetData>
  <mergeCells count="4">
    <mergeCell ref="A2:B2"/>
    <mergeCell ref="A3:B3"/>
    <mergeCell ref="A1:O1"/>
    <mergeCell ref="A46:O46"/>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&amp;L&amp;"Arial,Regular"&amp;10&amp;K09-024STATISTIK FINTECH LENDING INDONESIA&amp;R&amp;"Arial,Regular"&amp;10&amp;K08-019&amp;P</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O49"/>
  <sheetViews>
    <sheetView showGridLines="0" zoomScale="90" zoomScaleNormal="90" workbookViewId="0">
      <pane xSplit="2" ySplit="2" topLeftCell="C30" activePane="bottomRight" state="frozen"/>
      <selection activeCell="B4" sqref="B4"/>
      <selection pane="topRight" activeCell="B4" sqref="B4"/>
      <selection pane="bottomLeft" activeCell="B4" sqref="B4"/>
      <selection pane="bottomRight" activeCell="Q40" sqref="Q40"/>
    </sheetView>
  </sheetViews>
  <sheetFormatPr defaultColWidth="9.1796875" defaultRowHeight="14.5" x14ac:dyDescent="0.35"/>
  <cols>
    <col min="1" max="1" width="4.1796875" style="47" customWidth="1"/>
    <col min="2" max="2" width="19.54296875" style="44" bestFit="1" customWidth="1"/>
    <col min="3" max="3" width="12.453125" style="44" bestFit="1" customWidth="1"/>
    <col min="4" max="4" width="12.26953125" style="44" bestFit="1" customWidth="1"/>
    <col min="5" max="5" width="12.26953125" style="44" customWidth="1"/>
    <col min="6" max="6" width="11.54296875" style="44" customWidth="1"/>
    <col min="7" max="7" width="11.453125" style="44" customWidth="1"/>
    <col min="8" max="8" width="10.81640625" style="44" customWidth="1"/>
    <col min="9" max="9" width="11" style="44" customWidth="1"/>
    <col min="10" max="10" width="11.08984375" style="44" customWidth="1"/>
    <col min="11" max="11" width="9.1796875" style="44"/>
    <col min="12" max="12" width="9.54296875" style="44" customWidth="1"/>
    <col min="13" max="13" width="10.26953125" style="44" customWidth="1"/>
    <col min="14" max="15" width="10.1796875" style="44" customWidth="1"/>
    <col min="16" max="16384" width="9.1796875" style="44"/>
  </cols>
  <sheetData>
    <row r="1" spans="1:15" ht="29.15" customHeight="1" x14ac:dyDescent="0.35">
      <c r="A1" s="273" t="s">
        <v>171</v>
      </c>
      <c r="B1" s="274"/>
      <c r="C1" s="274"/>
      <c r="D1" s="274"/>
      <c r="E1" s="274"/>
      <c r="F1" s="274"/>
      <c r="G1" s="274"/>
      <c r="H1" s="274"/>
      <c r="I1" s="274"/>
      <c r="J1" s="274"/>
      <c r="K1" s="274"/>
      <c r="L1" s="274"/>
      <c r="M1" s="274"/>
      <c r="N1" s="274"/>
      <c r="O1" s="274"/>
    </row>
    <row r="2" spans="1:15" x14ac:dyDescent="0.35">
      <c r="A2" s="272" t="s">
        <v>3</v>
      </c>
      <c r="B2" s="272"/>
      <c r="C2" s="149">
        <v>45231</v>
      </c>
      <c r="D2" s="149">
        <v>45261</v>
      </c>
      <c r="E2" s="149">
        <v>45292</v>
      </c>
      <c r="F2" s="149">
        <v>45323</v>
      </c>
      <c r="G2" s="149">
        <v>45352</v>
      </c>
      <c r="H2" s="149">
        <v>45383</v>
      </c>
      <c r="I2" s="149">
        <v>45413</v>
      </c>
      <c r="J2" s="149">
        <v>45444</v>
      </c>
      <c r="K2" s="149">
        <v>45474</v>
      </c>
      <c r="L2" s="149">
        <v>45505</v>
      </c>
      <c r="M2" s="149">
        <v>45536</v>
      </c>
      <c r="N2" s="149">
        <v>45566</v>
      </c>
      <c r="O2" s="149">
        <v>45597</v>
      </c>
    </row>
    <row r="3" spans="1:15" ht="53.15" customHeight="1" x14ac:dyDescent="0.35">
      <c r="A3" s="272"/>
      <c r="B3" s="272"/>
      <c r="C3" s="39" t="s">
        <v>97</v>
      </c>
      <c r="D3" s="39" t="s">
        <v>97</v>
      </c>
      <c r="E3" s="39" t="s">
        <v>97</v>
      </c>
      <c r="F3" s="39" t="s">
        <v>97</v>
      </c>
      <c r="G3" s="39" t="s">
        <v>97</v>
      </c>
      <c r="H3" s="39" t="s">
        <v>97</v>
      </c>
      <c r="I3" s="39" t="s">
        <v>97</v>
      </c>
      <c r="J3" s="39" t="s">
        <v>97</v>
      </c>
      <c r="K3" s="39" t="s">
        <v>97</v>
      </c>
      <c r="L3" s="39" t="s">
        <v>97</v>
      </c>
      <c r="M3" s="39" t="s">
        <v>97</v>
      </c>
      <c r="N3" s="39" t="s">
        <v>97</v>
      </c>
      <c r="O3" s="39" t="s">
        <v>97</v>
      </c>
    </row>
    <row r="4" spans="1:15" s="86" customFormat="1" x14ac:dyDescent="0.35">
      <c r="A4" s="42" t="s">
        <v>27</v>
      </c>
      <c r="C4" s="152">
        <v>707450483</v>
      </c>
      <c r="D4" s="152">
        <v>715041126</v>
      </c>
      <c r="E4" s="152">
        <v>722965857</v>
      </c>
      <c r="F4" s="52">
        <v>729954069</v>
      </c>
      <c r="G4" s="52">
        <v>737348516</v>
      </c>
      <c r="H4" s="152">
        <v>746681988</v>
      </c>
      <c r="I4" s="52">
        <v>753022094</v>
      </c>
      <c r="J4" s="52">
        <v>761414791</v>
      </c>
      <c r="K4" s="52">
        <v>771221358</v>
      </c>
      <c r="L4" s="52">
        <v>778102339</v>
      </c>
      <c r="M4" s="52">
        <v>787809720</v>
      </c>
      <c r="N4" s="52">
        <v>798331263</v>
      </c>
      <c r="O4" s="52">
        <v>805026337</v>
      </c>
    </row>
    <row r="5" spans="1:15" s="88" customFormat="1" x14ac:dyDescent="0.35">
      <c r="A5" s="7"/>
      <c r="B5" s="1" t="s">
        <v>28</v>
      </c>
      <c r="C5" s="55">
        <v>71474414</v>
      </c>
      <c r="D5" s="55">
        <v>71960749</v>
      </c>
      <c r="E5" s="55">
        <v>72798611</v>
      </c>
      <c r="F5" s="55">
        <v>73541608</v>
      </c>
      <c r="G5" s="55">
        <v>74343745</v>
      </c>
      <c r="H5" s="55">
        <v>75366345</v>
      </c>
      <c r="I5" s="55">
        <v>76020065</v>
      </c>
      <c r="J5" s="55">
        <v>76951066</v>
      </c>
      <c r="K5" s="55">
        <v>78044918</v>
      </c>
      <c r="L5" s="55">
        <v>78744357</v>
      </c>
      <c r="M5" s="55">
        <v>79786977</v>
      </c>
      <c r="N5" s="55">
        <v>81066224</v>
      </c>
      <c r="O5" s="55">
        <v>78924794</v>
      </c>
    </row>
    <row r="6" spans="1:15" s="88" customFormat="1" x14ac:dyDescent="0.35">
      <c r="A6" s="7"/>
      <c r="B6" s="1" t="s">
        <v>29</v>
      </c>
      <c r="C6" s="55">
        <v>235639057</v>
      </c>
      <c r="D6" s="55">
        <v>236811241</v>
      </c>
      <c r="E6" s="55">
        <v>238779124</v>
      </c>
      <c r="F6" s="55">
        <v>240170935</v>
      </c>
      <c r="G6" s="55">
        <v>241644526</v>
      </c>
      <c r="H6" s="55">
        <v>243598357</v>
      </c>
      <c r="I6" s="55">
        <v>244677474</v>
      </c>
      <c r="J6" s="55">
        <v>246326418</v>
      </c>
      <c r="K6" s="55">
        <v>246434408</v>
      </c>
      <c r="L6" s="55">
        <v>247383928</v>
      </c>
      <c r="M6" s="55">
        <v>249216058</v>
      </c>
      <c r="N6" s="55">
        <v>251313777</v>
      </c>
      <c r="O6" s="55">
        <v>252083146</v>
      </c>
    </row>
    <row r="7" spans="1:15" s="88" customFormat="1" x14ac:dyDescent="0.35">
      <c r="A7" s="7"/>
      <c r="B7" s="1" t="s">
        <v>30</v>
      </c>
      <c r="C7" s="55">
        <v>229799121</v>
      </c>
      <c r="D7" s="55">
        <v>232271385</v>
      </c>
      <c r="E7" s="55">
        <v>235267427</v>
      </c>
      <c r="F7" s="55">
        <v>238072224</v>
      </c>
      <c r="G7" s="55">
        <v>240954921</v>
      </c>
      <c r="H7" s="55">
        <v>244624350</v>
      </c>
      <c r="I7" s="55">
        <v>247215312</v>
      </c>
      <c r="J7" s="55">
        <v>250554066</v>
      </c>
      <c r="K7" s="55">
        <v>255506409</v>
      </c>
      <c r="L7" s="55">
        <v>258393001</v>
      </c>
      <c r="M7" s="55">
        <v>262276120</v>
      </c>
      <c r="N7" s="55">
        <v>266003243</v>
      </c>
      <c r="O7" s="55">
        <v>267281675</v>
      </c>
    </row>
    <row r="8" spans="1:15" s="88" customFormat="1" x14ac:dyDescent="0.35">
      <c r="A8" s="7"/>
      <c r="B8" s="1" t="s">
        <v>31</v>
      </c>
      <c r="C8" s="55">
        <v>67721862</v>
      </c>
      <c r="D8" s="55">
        <v>69563861</v>
      </c>
      <c r="E8" s="55">
        <v>70397891</v>
      </c>
      <c r="F8" s="55">
        <v>71229154</v>
      </c>
      <c r="G8" s="55">
        <v>72153712</v>
      </c>
      <c r="H8" s="55">
        <v>73214037</v>
      </c>
      <c r="I8" s="55">
        <v>74083897</v>
      </c>
      <c r="J8" s="55">
        <v>75092978</v>
      </c>
      <c r="K8" s="55">
        <v>76777135</v>
      </c>
      <c r="L8" s="55">
        <v>77765338</v>
      </c>
      <c r="M8" s="55">
        <v>78973077</v>
      </c>
      <c r="N8" s="55">
        <v>80459058</v>
      </c>
      <c r="O8" s="55">
        <v>85567966</v>
      </c>
    </row>
    <row r="9" spans="1:15" s="88" customFormat="1" x14ac:dyDescent="0.35">
      <c r="A9" s="7"/>
      <c r="B9" s="1" t="s">
        <v>32</v>
      </c>
      <c r="C9" s="55">
        <v>12805046</v>
      </c>
      <c r="D9" s="55">
        <v>13014178</v>
      </c>
      <c r="E9" s="55">
        <v>13173509</v>
      </c>
      <c r="F9" s="55">
        <v>13324537</v>
      </c>
      <c r="G9" s="55">
        <v>13493896</v>
      </c>
      <c r="H9" s="55">
        <v>13686930</v>
      </c>
      <c r="I9" s="55">
        <v>13826956</v>
      </c>
      <c r="J9" s="55">
        <v>13990082</v>
      </c>
      <c r="K9" s="55">
        <v>14196452</v>
      </c>
      <c r="L9" s="55">
        <v>14368399</v>
      </c>
      <c r="M9" s="55">
        <v>14570756</v>
      </c>
      <c r="N9" s="55">
        <v>14815047</v>
      </c>
      <c r="O9" s="55">
        <v>14340227</v>
      </c>
    </row>
    <row r="10" spans="1:15" s="88" customFormat="1" x14ac:dyDescent="0.35">
      <c r="A10" s="7"/>
      <c r="B10" s="1" t="s">
        <v>33</v>
      </c>
      <c r="C10" s="55">
        <v>90010983</v>
      </c>
      <c r="D10" s="55">
        <v>91419712</v>
      </c>
      <c r="E10" s="55">
        <v>92549295</v>
      </c>
      <c r="F10" s="55">
        <v>93615611</v>
      </c>
      <c r="G10" s="55">
        <v>94757716</v>
      </c>
      <c r="H10" s="55">
        <v>96191969</v>
      </c>
      <c r="I10" s="55">
        <v>97198390</v>
      </c>
      <c r="J10" s="55">
        <v>98500181</v>
      </c>
      <c r="K10" s="55">
        <v>100262036</v>
      </c>
      <c r="L10" s="55">
        <v>101447316</v>
      </c>
      <c r="M10" s="55">
        <v>102986732</v>
      </c>
      <c r="N10" s="55">
        <v>104673914</v>
      </c>
      <c r="O10" s="55">
        <v>106828529</v>
      </c>
    </row>
    <row r="11" spans="1:15" s="86" customFormat="1" x14ac:dyDescent="0.35">
      <c r="A11" s="46" t="s">
        <v>34</v>
      </c>
      <c r="C11" s="52">
        <v>154809780</v>
      </c>
      <c r="D11" s="52">
        <v>157287523</v>
      </c>
      <c r="E11" s="52">
        <v>159578384</v>
      </c>
      <c r="F11" s="52">
        <v>161812102</v>
      </c>
      <c r="G11" s="52">
        <v>164209549</v>
      </c>
      <c r="H11" s="52">
        <v>167120720</v>
      </c>
      <c r="I11" s="52">
        <v>169473191</v>
      </c>
      <c r="J11" s="52">
        <v>172397746</v>
      </c>
      <c r="K11" s="52">
        <v>176944679</v>
      </c>
      <c r="L11" s="52">
        <v>179898822</v>
      </c>
      <c r="M11" s="52">
        <v>183266180</v>
      </c>
      <c r="N11" s="52">
        <v>186995163</v>
      </c>
      <c r="O11" s="52">
        <v>193869542</v>
      </c>
    </row>
    <row r="12" spans="1:15" s="88" customFormat="1" x14ac:dyDescent="0.35">
      <c r="A12" s="7"/>
      <c r="B12" s="1" t="s">
        <v>35</v>
      </c>
      <c r="C12" s="55">
        <v>2618519</v>
      </c>
      <c r="D12" s="55">
        <v>2627437</v>
      </c>
      <c r="E12" s="55">
        <v>2666141</v>
      </c>
      <c r="F12" s="55">
        <v>2702723</v>
      </c>
      <c r="G12" s="55">
        <v>2741165</v>
      </c>
      <c r="H12" s="55">
        <v>2788081</v>
      </c>
      <c r="I12" s="55">
        <v>2821077</v>
      </c>
      <c r="J12" s="55">
        <v>2869636</v>
      </c>
      <c r="K12" s="55">
        <v>3075387</v>
      </c>
      <c r="L12" s="55">
        <v>3122436</v>
      </c>
      <c r="M12" s="55">
        <v>3157125</v>
      </c>
      <c r="N12" s="55">
        <v>3187117</v>
      </c>
      <c r="O12" s="55">
        <v>3144137</v>
      </c>
    </row>
    <row r="13" spans="1:15" s="88" customFormat="1" x14ac:dyDescent="0.35">
      <c r="A13" s="7"/>
      <c r="B13" s="1" t="s">
        <v>36</v>
      </c>
      <c r="C13" s="55">
        <v>22048723</v>
      </c>
      <c r="D13" s="55">
        <v>22446772</v>
      </c>
      <c r="E13" s="55">
        <v>22756955</v>
      </c>
      <c r="F13" s="55">
        <v>23063463</v>
      </c>
      <c r="G13" s="55">
        <v>23397705</v>
      </c>
      <c r="H13" s="55">
        <v>23814270</v>
      </c>
      <c r="I13" s="55">
        <v>24147035</v>
      </c>
      <c r="J13" s="55">
        <v>24565473</v>
      </c>
      <c r="K13" s="55">
        <v>25176603</v>
      </c>
      <c r="L13" s="55">
        <v>25586131</v>
      </c>
      <c r="M13" s="55">
        <v>26062265</v>
      </c>
      <c r="N13" s="55">
        <v>26641216</v>
      </c>
      <c r="O13" s="55">
        <v>27956410</v>
      </c>
    </row>
    <row r="14" spans="1:15" s="88" customFormat="1" x14ac:dyDescent="0.35">
      <c r="A14" s="7"/>
      <c r="B14" s="1" t="s">
        <v>37</v>
      </c>
      <c r="C14" s="55">
        <v>7547795</v>
      </c>
      <c r="D14" s="55">
        <v>7735334</v>
      </c>
      <c r="E14" s="55">
        <v>7834031</v>
      </c>
      <c r="F14" s="55">
        <v>7933609</v>
      </c>
      <c r="G14" s="55">
        <v>8033105</v>
      </c>
      <c r="H14" s="55">
        <v>8135176</v>
      </c>
      <c r="I14" s="55">
        <v>8249984</v>
      </c>
      <c r="J14" s="55">
        <v>8376534</v>
      </c>
      <c r="K14" s="55">
        <v>8593548</v>
      </c>
      <c r="L14" s="55">
        <v>8730580</v>
      </c>
      <c r="M14" s="55">
        <v>8886895</v>
      </c>
      <c r="N14" s="55">
        <v>9063831</v>
      </c>
      <c r="O14" s="55">
        <v>9781937</v>
      </c>
    </row>
    <row r="15" spans="1:15" s="88" customFormat="1" x14ac:dyDescent="0.35">
      <c r="A15" s="7"/>
      <c r="B15" s="1" t="s">
        <v>38</v>
      </c>
      <c r="C15" s="55">
        <v>9102557</v>
      </c>
      <c r="D15" s="55">
        <v>9270347</v>
      </c>
      <c r="E15" s="55">
        <v>9418758</v>
      </c>
      <c r="F15" s="55">
        <v>9566292</v>
      </c>
      <c r="G15" s="55">
        <v>9726345</v>
      </c>
      <c r="H15" s="55">
        <v>9911252</v>
      </c>
      <c r="I15" s="55">
        <v>10084889</v>
      </c>
      <c r="J15" s="55">
        <v>10278501</v>
      </c>
      <c r="K15" s="55">
        <v>10549406</v>
      </c>
      <c r="L15" s="55">
        <v>10744596</v>
      </c>
      <c r="M15" s="55">
        <v>10958880</v>
      </c>
      <c r="N15" s="55">
        <v>11232905</v>
      </c>
      <c r="O15" s="55">
        <v>11617165</v>
      </c>
    </row>
    <row r="16" spans="1:15" s="88" customFormat="1" x14ac:dyDescent="0.35">
      <c r="A16" s="7"/>
      <c r="B16" s="1" t="s">
        <v>39</v>
      </c>
      <c r="C16" s="55">
        <v>7267890</v>
      </c>
      <c r="D16" s="55">
        <v>7300441</v>
      </c>
      <c r="E16" s="55">
        <v>7411059</v>
      </c>
      <c r="F16" s="55">
        <v>7511023</v>
      </c>
      <c r="G16" s="55">
        <v>7615357</v>
      </c>
      <c r="H16" s="55">
        <v>7731565</v>
      </c>
      <c r="I16" s="55">
        <v>7845859</v>
      </c>
      <c r="J16" s="55">
        <v>7983607</v>
      </c>
      <c r="K16" s="55">
        <v>8131984</v>
      </c>
      <c r="L16" s="55">
        <v>8261695</v>
      </c>
      <c r="M16" s="55">
        <v>8424058</v>
      </c>
      <c r="N16" s="55">
        <v>8601532</v>
      </c>
      <c r="O16" s="55">
        <v>8606435</v>
      </c>
    </row>
    <row r="17" spans="1:15" s="88" customFormat="1" x14ac:dyDescent="0.35">
      <c r="A17" s="7"/>
      <c r="B17" s="1" t="s">
        <v>40</v>
      </c>
      <c r="C17" s="55">
        <v>2317262</v>
      </c>
      <c r="D17" s="55">
        <v>2339615</v>
      </c>
      <c r="E17" s="55">
        <v>2373882</v>
      </c>
      <c r="F17" s="55">
        <v>2406380</v>
      </c>
      <c r="G17" s="55">
        <v>2439608</v>
      </c>
      <c r="H17" s="55">
        <v>2475691</v>
      </c>
      <c r="I17" s="55">
        <v>2515932</v>
      </c>
      <c r="J17" s="55">
        <v>2557285</v>
      </c>
      <c r="K17" s="55">
        <v>2728671</v>
      </c>
      <c r="L17" s="55">
        <v>2766083</v>
      </c>
      <c r="M17" s="55">
        <v>2824589</v>
      </c>
      <c r="N17" s="55">
        <v>2757904</v>
      </c>
      <c r="O17" s="55">
        <v>2870202</v>
      </c>
    </row>
    <row r="18" spans="1:15" s="88" customFormat="1" x14ac:dyDescent="0.35">
      <c r="A18" s="7"/>
      <c r="B18" s="1" t="s">
        <v>41</v>
      </c>
      <c r="C18" s="55">
        <v>4841874</v>
      </c>
      <c r="D18" s="55">
        <v>4895976</v>
      </c>
      <c r="E18" s="55">
        <v>4973397</v>
      </c>
      <c r="F18" s="55">
        <v>5051489</v>
      </c>
      <c r="G18" s="55">
        <v>5135136</v>
      </c>
      <c r="H18" s="55">
        <v>5233589</v>
      </c>
      <c r="I18" s="55">
        <v>5314557</v>
      </c>
      <c r="J18" s="55">
        <v>5411101</v>
      </c>
      <c r="K18" s="55">
        <v>5549192</v>
      </c>
      <c r="L18" s="55">
        <v>5648626</v>
      </c>
      <c r="M18" s="55">
        <v>5762776</v>
      </c>
      <c r="N18" s="55">
        <v>5891262</v>
      </c>
      <c r="O18" s="55">
        <v>6152581</v>
      </c>
    </row>
    <row r="19" spans="1:15" s="88" customFormat="1" x14ac:dyDescent="0.35">
      <c r="A19" s="7"/>
      <c r="B19" s="1" t="s">
        <v>42</v>
      </c>
      <c r="C19" s="55">
        <v>17201302</v>
      </c>
      <c r="D19" s="55">
        <v>17465698</v>
      </c>
      <c r="E19" s="55">
        <v>17648291</v>
      </c>
      <c r="F19" s="55">
        <v>17826935</v>
      </c>
      <c r="G19" s="55">
        <v>17994497</v>
      </c>
      <c r="H19" s="55">
        <v>18225802</v>
      </c>
      <c r="I19" s="55">
        <v>18406457</v>
      </c>
      <c r="J19" s="55">
        <v>18620092</v>
      </c>
      <c r="K19" s="55">
        <v>18935182</v>
      </c>
      <c r="L19" s="55">
        <v>19141992</v>
      </c>
      <c r="M19" s="55">
        <v>19391092</v>
      </c>
      <c r="N19" s="55">
        <v>19709577</v>
      </c>
      <c r="O19" s="55">
        <v>20320785</v>
      </c>
    </row>
    <row r="20" spans="1:15" s="88" customFormat="1" x14ac:dyDescent="0.35">
      <c r="A20" s="7"/>
      <c r="B20" s="1" t="s">
        <v>43</v>
      </c>
      <c r="C20" s="55">
        <v>2164771</v>
      </c>
      <c r="D20" s="55">
        <v>2191589</v>
      </c>
      <c r="E20" s="55">
        <v>2225042</v>
      </c>
      <c r="F20" s="55">
        <v>2258668</v>
      </c>
      <c r="G20" s="55">
        <v>2293467</v>
      </c>
      <c r="H20" s="55">
        <v>2334740</v>
      </c>
      <c r="I20" s="55">
        <v>2371548</v>
      </c>
      <c r="J20" s="55">
        <v>2414785</v>
      </c>
      <c r="K20" s="55">
        <v>2480748</v>
      </c>
      <c r="L20" s="55">
        <v>2524180</v>
      </c>
      <c r="M20" s="55">
        <v>2573622</v>
      </c>
      <c r="N20" s="55">
        <v>2634123</v>
      </c>
      <c r="O20" s="55">
        <v>2818130</v>
      </c>
    </row>
    <row r="21" spans="1:15" s="88" customFormat="1" x14ac:dyDescent="0.35">
      <c r="A21" s="7"/>
      <c r="B21" s="1" t="s">
        <v>44</v>
      </c>
      <c r="C21" s="55">
        <v>13607609</v>
      </c>
      <c r="D21" s="55">
        <v>13829596</v>
      </c>
      <c r="E21" s="55">
        <v>13978378</v>
      </c>
      <c r="F21" s="55">
        <v>14130629</v>
      </c>
      <c r="G21" s="55">
        <v>14295173</v>
      </c>
      <c r="H21" s="55">
        <v>14468604</v>
      </c>
      <c r="I21" s="55">
        <v>14634133</v>
      </c>
      <c r="J21" s="55">
        <v>14810825</v>
      </c>
      <c r="K21" s="55">
        <v>15110478</v>
      </c>
      <c r="L21" s="55">
        <v>15298532</v>
      </c>
      <c r="M21" s="55">
        <v>15508930</v>
      </c>
      <c r="N21" s="55">
        <v>15766804</v>
      </c>
      <c r="O21" s="55">
        <v>16934927</v>
      </c>
    </row>
    <row r="22" spans="1:15" s="88" customFormat="1" x14ac:dyDescent="0.35">
      <c r="A22" s="7"/>
      <c r="B22" s="1" t="s">
        <v>45</v>
      </c>
      <c r="C22" s="55">
        <v>5794678</v>
      </c>
      <c r="D22" s="55">
        <v>5888744</v>
      </c>
      <c r="E22" s="55">
        <v>5974501</v>
      </c>
      <c r="F22" s="55">
        <v>6058694</v>
      </c>
      <c r="G22" s="55">
        <v>6145639</v>
      </c>
      <c r="H22" s="55">
        <v>6249947</v>
      </c>
      <c r="I22" s="55">
        <v>6348124</v>
      </c>
      <c r="J22" s="55">
        <v>6457512</v>
      </c>
      <c r="K22" s="55">
        <v>6610932</v>
      </c>
      <c r="L22" s="55">
        <v>6718563</v>
      </c>
      <c r="M22" s="55">
        <v>6847016</v>
      </c>
      <c r="N22" s="55">
        <v>6997081</v>
      </c>
      <c r="O22" s="55">
        <v>7322729</v>
      </c>
    </row>
    <row r="23" spans="1:15" s="88" customFormat="1" x14ac:dyDescent="0.35">
      <c r="A23" s="7"/>
      <c r="B23" s="1" t="s">
        <v>46</v>
      </c>
      <c r="C23" s="55">
        <v>3239008</v>
      </c>
      <c r="D23" s="55">
        <v>3260227</v>
      </c>
      <c r="E23" s="55">
        <v>3313580</v>
      </c>
      <c r="F23" s="55">
        <v>3366779</v>
      </c>
      <c r="G23" s="55">
        <v>3427073</v>
      </c>
      <c r="H23" s="55">
        <v>3494301</v>
      </c>
      <c r="I23" s="55">
        <v>3551131</v>
      </c>
      <c r="J23" s="55">
        <v>3621053</v>
      </c>
      <c r="K23" s="55">
        <v>3717395</v>
      </c>
      <c r="L23" s="55">
        <v>3786648</v>
      </c>
      <c r="M23" s="55">
        <v>3858663</v>
      </c>
      <c r="N23" s="55">
        <v>3956663</v>
      </c>
      <c r="O23" s="55">
        <v>4142235</v>
      </c>
    </row>
    <row r="24" spans="1:15" s="88" customFormat="1" x14ac:dyDescent="0.35">
      <c r="A24" s="7"/>
      <c r="B24" s="1" t="s">
        <v>47</v>
      </c>
      <c r="C24" s="55">
        <v>689604</v>
      </c>
      <c r="D24" s="55">
        <v>695483</v>
      </c>
      <c r="E24" s="55">
        <v>707692</v>
      </c>
      <c r="F24" s="55">
        <v>718625</v>
      </c>
      <c r="G24" s="55">
        <v>728376</v>
      </c>
      <c r="H24" s="55">
        <v>774288</v>
      </c>
      <c r="I24" s="55">
        <v>752309</v>
      </c>
      <c r="J24" s="55">
        <v>768377</v>
      </c>
      <c r="K24" s="55">
        <v>791401</v>
      </c>
      <c r="L24" s="55">
        <v>807818</v>
      </c>
      <c r="M24" s="55">
        <v>827864</v>
      </c>
      <c r="N24" s="55">
        <v>850153</v>
      </c>
      <c r="O24" s="55">
        <v>896828</v>
      </c>
    </row>
    <row r="25" spans="1:15" s="88" customFormat="1" x14ac:dyDescent="0.35">
      <c r="A25" s="7"/>
      <c r="B25" s="1" t="s">
        <v>48</v>
      </c>
      <c r="C25" s="55">
        <v>9491923</v>
      </c>
      <c r="D25" s="55">
        <v>9646498</v>
      </c>
      <c r="E25" s="55">
        <v>9797416</v>
      </c>
      <c r="F25" s="55">
        <v>9941049</v>
      </c>
      <c r="G25" s="55">
        <v>10105894</v>
      </c>
      <c r="H25" s="55">
        <v>10292603</v>
      </c>
      <c r="I25" s="55">
        <v>10444377</v>
      </c>
      <c r="J25" s="55">
        <v>10650218</v>
      </c>
      <c r="K25" s="55">
        <v>10917300</v>
      </c>
      <c r="L25" s="55">
        <v>11115353</v>
      </c>
      <c r="M25" s="55">
        <v>11346664</v>
      </c>
      <c r="N25" s="55">
        <v>11607810</v>
      </c>
      <c r="O25" s="55">
        <v>11868197</v>
      </c>
    </row>
    <row r="26" spans="1:15" s="88" customFormat="1" x14ac:dyDescent="0.35">
      <c r="A26" s="7"/>
      <c r="B26" s="1" t="s">
        <v>49</v>
      </c>
      <c r="C26" s="55">
        <v>7580611</v>
      </c>
      <c r="D26" s="55">
        <v>7702074</v>
      </c>
      <c r="E26" s="55">
        <v>7815759</v>
      </c>
      <c r="F26" s="55">
        <v>7927131</v>
      </c>
      <c r="G26" s="55">
        <v>8042115</v>
      </c>
      <c r="H26" s="55">
        <v>8181015</v>
      </c>
      <c r="I26" s="55">
        <v>8298351</v>
      </c>
      <c r="J26" s="55">
        <v>8435886</v>
      </c>
      <c r="K26" s="55">
        <v>8621502</v>
      </c>
      <c r="L26" s="55">
        <v>8763710</v>
      </c>
      <c r="M26" s="55">
        <v>8927483</v>
      </c>
      <c r="N26" s="55">
        <v>9098388</v>
      </c>
      <c r="O26" s="55">
        <v>9158716</v>
      </c>
    </row>
    <row r="27" spans="1:15" s="88" customFormat="1" x14ac:dyDescent="0.35">
      <c r="A27" s="7"/>
      <c r="B27" s="1" t="s">
        <v>50</v>
      </c>
      <c r="C27" s="55">
        <v>5366668</v>
      </c>
      <c r="D27" s="55">
        <v>5434104</v>
      </c>
      <c r="E27" s="55">
        <v>5514573</v>
      </c>
      <c r="F27" s="55">
        <v>5587132</v>
      </c>
      <c r="G27" s="55">
        <v>5669089</v>
      </c>
      <c r="H27" s="55">
        <v>5785142</v>
      </c>
      <c r="I27" s="55">
        <v>5855868</v>
      </c>
      <c r="J27" s="55">
        <v>5953547</v>
      </c>
      <c r="K27" s="55">
        <v>6116754</v>
      </c>
      <c r="L27" s="55">
        <v>6217630</v>
      </c>
      <c r="M27" s="55">
        <v>6324904</v>
      </c>
      <c r="N27" s="55">
        <v>6476238</v>
      </c>
      <c r="O27" s="55">
        <v>6704960</v>
      </c>
    </row>
    <row r="28" spans="1:15" s="88" customFormat="1" x14ac:dyDescent="0.35">
      <c r="A28" s="7"/>
      <c r="B28" s="1" t="s">
        <v>51</v>
      </c>
      <c r="C28" s="55">
        <v>1133454</v>
      </c>
      <c r="D28" s="55">
        <v>1156512</v>
      </c>
      <c r="E28" s="55">
        <v>1183393</v>
      </c>
      <c r="F28" s="55">
        <v>1209743</v>
      </c>
      <c r="G28" s="55">
        <v>1237149</v>
      </c>
      <c r="H28" s="55">
        <v>1270271</v>
      </c>
      <c r="I28" s="55">
        <v>1294977</v>
      </c>
      <c r="J28" s="55">
        <v>1326555</v>
      </c>
      <c r="K28" s="55">
        <v>1371443</v>
      </c>
      <c r="L28" s="55">
        <v>1407199</v>
      </c>
      <c r="M28" s="55">
        <v>1444823</v>
      </c>
      <c r="N28" s="55">
        <v>1489478</v>
      </c>
      <c r="O28" s="55">
        <v>1539916</v>
      </c>
    </row>
    <row r="29" spans="1:15" s="88" customFormat="1" x14ac:dyDescent="0.35">
      <c r="A29" s="7"/>
      <c r="B29" s="1" t="s">
        <v>52</v>
      </c>
      <c r="C29" s="55">
        <v>1925347</v>
      </c>
      <c r="D29" s="55">
        <v>1971060</v>
      </c>
      <c r="E29" s="55">
        <v>2011791</v>
      </c>
      <c r="F29" s="55">
        <v>2053357</v>
      </c>
      <c r="G29" s="55">
        <v>2101165</v>
      </c>
      <c r="H29" s="55">
        <v>2153116</v>
      </c>
      <c r="I29" s="55">
        <v>2187581</v>
      </c>
      <c r="J29" s="55">
        <v>2240016</v>
      </c>
      <c r="K29" s="55">
        <v>2319109</v>
      </c>
      <c r="L29" s="55">
        <v>2376249</v>
      </c>
      <c r="M29" s="55">
        <v>2441832</v>
      </c>
      <c r="N29" s="55">
        <v>2521802</v>
      </c>
      <c r="O29" s="55">
        <v>2623323</v>
      </c>
    </row>
    <row r="30" spans="1:15" s="88" customFormat="1" x14ac:dyDescent="0.35">
      <c r="A30" s="7"/>
      <c r="B30" s="1" t="s">
        <v>53</v>
      </c>
      <c r="C30" s="55">
        <v>574129</v>
      </c>
      <c r="D30" s="55">
        <v>587639</v>
      </c>
      <c r="E30" s="55">
        <v>600146</v>
      </c>
      <c r="F30" s="55">
        <v>612203</v>
      </c>
      <c r="G30" s="55">
        <v>626548</v>
      </c>
      <c r="H30" s="55">
        <v>647515</v>
      </c>
      <c r="I30" s="55">
        <v>649715</v>
      </c>
      <c r="J30" s="55">
        <v>666407</v>
      </c>
      <c r="K30" s="55">
        <v>690739</v>
      </c>
      <c r="L30" s="55">
        <v>709235</v>
      </c>
      <c r="M30" s="55">
        <v>728204</v>
      </c>
      <c r="N30" s="55">
        <v>751567</v>
      </c>
      <c r="O30" s="55">
        <v>804697</v>
      </c>
    </row>
    <row r="31" spans="1:15" s="88" customFormat="1" x14ac:dyDescent="0.35">
      <c r="A31" s="7"/>
      <c r="B31" s="1" t="s">
        <v>54</v>
      </c>
      <c r="C31" s="55">
        <v>11321475</v>
      </c>
      <c r="D31" s="55">
        <v>11517888</v>
      </c>
      <c r="E31" s="55">
        <v>11697701</v>
      </c>
      <c r="F31" s="55">
        <v>11870110</v>
      </c>
      <c r="G31" s="55">
        <v>12052686</v>
      </c>
      <c r="H31" s="55">
        <v>12292276</v>
      </c>
      <c r="I31" s="55">
        <v>12490064</v>
      </c>
      <c r="J31" s="55">
        <v>12719204</v>
      </c>
      <c r="K31" s="55">
        <v>13055759</v>
      </c>
      <c r="L31" s="55">
        <v>13295436</v>
      </c>
      <c r="M31" s="55">
        <v>13543597</v>
      </c>
      <c r="N31" s="55">
        <v>13858233</v>
      </c>
      <c r="O31" s="55">
        <v>14217199</v>
      </c>
    </row>
    <row r="32" spans="1:15" s="88" customFormat="1" x14ac:dyDescent="0.35">
      <c r="A32" s="7"/>
      <c r="B32" s="1" t="s">
        <v>55</v>
      </c>
      <c r="C32" s="55">
        <v>1511084</v>
      </c>
      <c r="D32" s="55">
        <v>1540873</v>
      </c>
      <c r="E32" s="55">
        <v>1572083</v>
      </c>
      <c r="F32" s="55">
        <v>1602234</v>
      </c>
      <c r="G32" s="55">
        <v>1640239</v>
      </c>
      <c r="H32" s="55">
        <v>1678846</v>
      </c>
      <c r="I32" s="55">
        <v>1715337</v>
      </c>
      <c r="J32" s="55">
        <v>1760165</v>
      </c>
      <c r="K32" s="55">
        <v>1820719</v>
      </c>
      <c r="L32" s="55">
        <v>1869012</v>
      </c>
      <c r="M32" s="55">
        <v>1919494</v>
      </c>
      <c r="N32" s="55">
        <v>1983526</v>
      </c>
      <c r="O32" s="55">
        <v>2086456</v>
      </c>
    </row>
    <row r="33" spans="1:15" s="88" customFormat="1" x14ac:dyDescent="0.35">
      <c r="A33" s="7"/>
      <c r="B33" s="1" t="s">
        <v>56</v>
      </c>
      <c r="C33" s="55">
        <v>8977097</v>
      </c>
      <c r="D33" s="55">
        <v>9190233</v>
      </c>
      <c r="E33" s="55">
        <v>9350298</v>
      </c>
      <c r="F33" s="55">
        <v>9498290</v>
      </c>
      <c r="G33" s="55">
        <v>9672539</v>
      </c>
      <c r="H33" s="55">
        <v>9867492</v>
      </c>
      <c r="I33" s="55">
        <v>10032075</v>
      </c>
      <c r="J33" s="55">
        <v>10235178</v>
      </c>
      <c r="K33" s="55">
        <v>10385776</v>
      </c>
      <c r="L33" s="55">
        <v>10574527</v>
      </c>
      <c r="M33" s="55">
        <v>10805274</v>
      </c>
      <c r="N33" s="55">
        <v>11063107</v>
      </c>
      <c r="O33" s="55">
        <v>10709135</v>
      </c>
    </row>
    <row r="34" spans="1:15" s="88" customFormat="1" x14ac:dyDescent="0.35">
      <c r="A34" s="7"/>
      <c r="B34" s="1" t="s">
        <v>57</v>
      </c>
      <c r="C34" s="55">
        <v>3462267</v>
      </c>
      <c r="D34" s="55">
        <v>3468628</v>
      </c>
      <c r="E34" s="55">
        <v>3525225</v>
      </c>
      <c r="F34" s="55">
        <v>3581699</v>
      </c>
      <c r="G34" s="55">
        <v>3643563</v>
      </c>
      <c r="H34" s="55">
        <v>3701495</v>
      </c>
      <c r="I34" s="55">
        <v>3764837</v>
      </c>
      <c r="J34" s="55">
        <v>3835865</v>
      </c>
      <c r="K34" s="55">
        <v>4096086</v>
      </c>
      <c r="L34" s="55">
        <v>4173536</v>
      </c>
      <c r="M34" s="55">
        <v>4271984</v>
      </c>
      <c r="N34" s="55">
        <v>4221223</v>
      </c>
      <c r="O34" s="55">
        <v>4337041</v>
      </c>
    </row>
    <row r="35" spans="1:15" s="88" customFormat="1" x14ac:dyDescent="0.35">
      <c r="A35" s="7"/>
      <c r="B35" s="1" t="s">
        <v>58</v>
      </c>
      <c r="C35" s="55">
        <v>1558803</v>
      </c>
      <c r="D35" s="55">
        <v>1572882</v>
      </c>
      <c r="E35" s="55">
        <v>1609468</v>
      </c>
      <c r="F35" s="55">
        <v>1646312</v>
      </c>
      <c r="G35" s="55">
        <v>1687006</v>
      </c>
      <c r="H35" s="55">
        <v>1735308</v>
      </c>
      <c r="I35" s="55">
        <v>1772978</v>
      </c>
      <c r="J35" s="55">
        <v>1820653</v>
      </c>
      <c r="K35" s="55">
        <v>1932796</v>
      </c>
      <c r="L35" s="55">
        <v>1987581</v>
      </c>
      <c r="M35" s="55">
        <v>2043321</v>
      </c>
      <c r="N35" s="55">
        <v>2111370</v>
      </c>
      <c r="O35" s="55">
        <v>2302640</v>
      </c>
    </row>
    <row r="36" spans="1:15" s="88" customFormat="1" x14ac:dyDescent="0.35">
      <c r="A36" s="7"/>
      <c r="B36" s="1" t="s">
        <v>59</v>
      </c>
      <c r="C36" s="55">
        <v>531313</v>
      </c>
      <c r="D36" s="55">
        <v>548300</v>
      </c>
      <c r="E36" s="55">
        <v>562421</v>
      </c>
      <c r="F36" s="55">
        <v>576390</v>
      </c>
      <c r="G36" s="55">
        <v>591282</v>
      </c>
      <c r="H36" s="55">
        <v>611631</v>
      </c>
      <c r="I36" s="55">
        <v>624753</v>
      </c>
      <c r="J36" s="55">
        <v>644720</v>
      </c>
      <c r="K36" s="55">
        <v>671495</v>
      </c>
      <c r="L36" s="55">
        <v>692849</v>
      </c>
      <c r="M36" s="55">
        <v>717457</v>
      </c>
      <c r="N36" s="55">
        <v>744625</v>
      </c>
      <c r="O36" s="55">
        <v>776104</v>
      </c>
    </row>
    <row r="37" spans="1:15" s="88" customFormat="1" x14ac:dyDescent="0.35">
      <c r="A37" s="7"/>
      <c r="B37" s="1" t="s">
        <v>60</v>
      </c>
      <c r="C37" s="55">
        <v>970754</v>
      </c>
      <c r="D37" s="55">
        <v>981308</v>
      </c>
      <c r="E37" s="55">
        <v>998879</v>
      </c>
      <c r="F37" s="55">
        <v>1016707</v>
      </c>
      <c r="G37" s="55">
        <v>1034251</v>
      </c>
      <c r="H37" s="55">
        <v>1075377</v>
      </c>
      <c r="I37" s="55">
        <v>1076855</v>
      </c>
      <c r="J37" s="55">
        <v>1100808</v>
      </c>
      <c r="K37" s="55">
        <v>1138406</v>
      </c>
      <c r="L37" s="55">
        <v>1164281</v>
      </c>
      <c r="M37" s="55">
        <v>1190933</v>
      </c>
      <c r="N37" s="55">
        <v>1227382</v>
      </c>
      <c r="O37" s="55">
        <v>1329087</v>
      </c>
    </row>
    <row r="38" spans="1:15" s="88" customFormat="1" x14ac:dyDescent="0.35">
      <c r="A38" s="7"/>
      <c r="B38" s="1" t="s">
        <v>61</v>
      </c>
      <c r="C38" s="55">
        <v>521511</v>
      </c>
      <c r="D38" s="55">
        <v>544019</v>
      </c>
      <c r="E38" s="55">
        <v>555656</v>
      </c>
      <c r="F38" s="55">
        <v>567974</v>
      </c>
      <c r="G38" s="55">
        <v>580978</v>
      </c>
      <c r="H38" s="55">
        <v>598967</v>
      </c>
      <c r="I38" s="55">
        <v>608977</v>
      </c>
      <c r="J38" s="55">
        <v>624637</v>
      </c>
      <c r="K38" s="55">
        <v>638367</v>
      </c>
      <c r="L38" s="55">
        <v>654934</v>
      </c>
      <c r="M38" s="55">
        <v>669462</v>
      </c>
      <c r="N38" s="55">
        <v>689269</v>
      </c>
      <c r="O38" s="55">
        <v>779759</v>
      </c>
    </row>
    <row r="39" spans="1:15" s="88" customFormat="1" x14ac:dyDescent="0.35">
      <c r="A39" s="7"/>
      <c r="B39" s="1" t="s">
        <v>62</v>
      </c>
      <c r="C39" s="55">
        <v>1441752</v>
      </c>
      <c r="D39" s="55">
        <v>1478246</v>
      </c>
      <c r="E39" s="55">
        <v>1501868</v>
      </c>
      <c r="F39" s="55">
        <v>1526462</v>
      </c>
      <c r="G39" s="55">
        <v>1552399</v>
      </c>
      <c r="H39" s="55">
        <v>1592360</v>
      </c>
      <c r="I39" s="55">
        <v>1613411</v>
      </c>
      <c r="J39" s="55">
        <v>1649106</v>
      </c>
      <c r="K39" s="55">
        <v>1690199</v>
      </c>
      <c r="L39" s="55">
        <v>1727210</v>
      </c>
      <c r="M39" s="55">
        <v>1767764</v>
      </c>
      <c r="N39" s="55">
        <v>1814270</v>
      </c>
      <c r="O39" s="55">
        <v>1881177</v>
      </c>
    </row>
    <row r="40" spans="1:15" s="88" customFormat="1" x14ac:dyDescent="0.35">
      <c r="A40" s="7"/>
      <c r="B40" s="1" t="s">
        <v>417</v>
      </c>
      <c r="C40" s="55"/>
      <c r="D40" s="55"/>
      <c r="E40" s="55"/>
      <c r="F40" s="55"/>
      <c r="G40" s="55"/>
      <c r="H40" s="55"/>
      <c r="I40" s="55"/>
      <c r="J40" s="55"/>
      <c r="K40" s="55">
        <v>10923</v>
      </c>
      <c r="L40" s="55">
        <v>13335</v>
      </c>
      <c r="M40" s="55">
        <v>15865</v>
      </c>
      <c r="N40" s="55">
        <v>18698</v>
      </c>
      <c r="O40" s="55">
        <v>85111</v>
      </c>
    </row>
    <row r="41" spans="1:15" s="88" customFormat="1" x14ac:dyDescent="0.35">
      <c r="A41" s="7"/>
      <c r="B41" s="1" t="s">
        <v>418</v>
      </c>
      <c r="C41" s="55"/>
      <c r="D41" s="55"/>
      <c r="E41" s="55"/>
      <c r="F41" s="55"/>
      <c r="G41" s="55"/>
      <c r="H41" s="55"/>
      <c r="I41" s="55"/>
      <c r="J41" s="55"/>
      <c r="K41" s="55">
        <v>1825</v>
      </c>
      <c r="L41" s="55">
        <v>2333</v>
      </c>
      <c r="M41" s="55">
        <v>2885</v>
      </c>
      <c r="N41" s="55">
        <v>3466</v>
      </c>
      <c r="O41" s="55">
        <v>10753</v>
      </c>
    </row>
    <row r="42" spans="1:15" s="88" customFormat="1" x14ac:dyDescent="0.35">
      <c r="A42" s="7"/>
      <c r="B42" s="1" t="s">
        <v>419</v>
      </c>
      <c r="C42" s="55"/>
      <c r="D42" s="55"/>
      <c r="E42" s="55"/>
      <c r="F42" s="55"/>
      <c r="G42" s="55"/>
      <c r="H42" s="55"/>
      <c r="I42" s="55"/>
      <c r="J42" s="55"/>
      <c r="K42" s="55">
        <v>3450</v>
      </c>
      <c r="L42" s="55">
        <v>4490</v>
      </c>
      <c r="M42" s="55">
        <v>5547</v>
      </c>
      <c r="N42" s="55">
        <v>6697</v>
      </c>
      <c r="O42" s="55">
        <v>39813</v>
      </c>
    </row>
    <row r="43" spans="1:15" s="88" customFormat="1" x14ac:dyDescent="0.35">
      <c r="A43" s="7"/>
      <c r="B43" s="1" t="s">
        <v>420</v>
      </c>
      <c r="C43" s="55"/>
      <c r="D43" s="55"/>
      <c r="E43" s="55"/>
      <c r="F43" s="55"/>
      <c r="G43" s="55"/>
      <c r="H43" s="55"/>
      <c r="I43" s="55"/>
      <c r="J43" s="55"/>
      <c r="K43" s="55">
        <v>11104</v>
      </c>
      <c r="L43" s="55">
        <v>12042</v>
      </c>
      <c r="M43" s="55">
        <v>14912</v>
      </c>
      <c r="N43" s="55">
        <v>17846</v>
      </c>
      <c r="O43" s="55">
        <v>50957</v>
      </c>
    </row>
    <row r="44" spans="1:15" s="88" customFormat="1" x14ac:dyDescent="0.35">
      <c r="A44" s="7"/>
      <c r="B44" s="3" t="s">
        <v>0</v>
      </c>
      <c r="C44" s="158">
        <v>862260263</v>
      </c>
      <c r="D44" s="158">
        <v>872328649</v>
      </c>
      <c r="E44" s="158">
        <v>882544241</v>
      </c>
      <c r="F44" s="158">
        <v>891766171</v>
      </c>
      <c r="G44" s="158">
        <v>901558065</v>
      </c>
      <c r="H44" s="52">
        <v>913802708</v>
      </c>
      <c r="I44" s="52">
        <v>922495285</v>
      </c>
      <c r="J44" s="52">
        <v>933812537</v>
      </c>
      <c r="K44" s="52">
        <v>948166037</v>
      </c>
      <c r="L44" s="52">
        <v>958001161</v>
      </c>
      <c r="M44" s="52">
        <v>971075900</v>
      </c>
      <c r="N44" s="52">
        <v>985326426</v>
      </c>
      <c r="O44" s="52">
        <v>998895879</v>
      </c>
    </row>
    <row r="45" spans="1:15" ht="23.15" customHeight="1" x14ac:dyDescent="0.35">
      <c r="A45" s="269"/>
      <c r="B45" s="270"/>
      <c r="C45" s="270"/>
      <c r="D45" s="270"/>
      <c r="E45" s="270"/>
      <c r="F45" s="270"/>
      <c r="G45" s="270"/>
      <c r="H45" s="270"/>
      <c r="I45" s="270"/>
      <c r="J45" s="270"/>
      <c r="K45" s="270"/>
      <c r="L45" s="270"/>
      <c r="M45" s="270"/>
      <c r="N45" s="270"/>
      <c r="O45" s="270"/>
    </row>
    <row r="46" spans="1:15" x14ac:dyDescent="0.35">
      <c r="A46" s="202" t="s">
        <v>428</v>
      </c>
      <c r="B46" s="89"/>
    </row>
    <row r="47" spans="1:15" x14ac:dyDescent="0.35">
      <c r="A47" s="89" t="s">
        <v>424</v>
      </c>
      <c r="B47" s="89"/>
    </row>
    <row r="48" spans="1:15" x14ac:dyDescent="0.35">
      <c r="A48" s="89" t="s">
        <v>426</v>
      </c>
    </row>
    <row r="49" spans="1:1" x14ac:dyDescent="0.35">
      <c r="A49" s="44"/>
    </row>
  </sheetData>
  <mergeCells count="4">
    <mergeCell ref="A2:B2"/>
    <mergeCell ref="A3:B3"/>
    <mergeCell ref="A1:O1"/>
    <mergeCell ref="A45:O45"/>
  </mergeCells>
  <printOptions horizontalCentered="1"/>
  <pageMargins left="0.70866141732283472" right="0.70866141732283472" top="0.74803149606299213" bottom="0.74803149606299213" header="0.31496062992125984" footer="0.31496062992125984"/>
  <pageSetup paperSize="9" scale="70" orientation="landscape" r:id="rId1"/>
  <headerFooter alignWithMargins="0">
    <oddFooter>&amp;L&amp;"Arial,Regular"&amp;10&amp;K09-024STATISTIK FINTECH LENDING INDONESIA&amp;R&amp;"Arial,Regular"&amp;10&amp;K08-020&amp;P</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O50"/>
  <sheetViews>
    <sheetView showGridLines="0" zoomScale="84" zoomScaleNormal="115" workbookViewId="0">
      <pane xSplit="2" ySplit="2" topLeftCell="C27" activePane="bottomRight" state="frozen"/>
      <selection activeCell="B4" sqref="B4"/>
      <selection pane="topRight" activeCell="B4" sqref="B4"/>
      <selection pane="bottomLeft" activeCell="B4" sqref="B4"/>
      <selection pane="bottomRight" activeCell="Q40" sqref="Q40"/>
    </sheetView>
  </sheetViews>
  <sheetFormatPr defaultColWidth="9.1796875" defaultRowHeight="14.5" x14ac:dyDescent="0.35"/>
  <cols>
    <col min="1" max="1" width="3.90625" style="47" customWidth="1"/>
    <col min="2" max="2" width="20.1796875" style="44" bestFit="1" customWidth="1"/>
    <col min="3" max="4" width="11.453125" style="44" bestFit="1" customWidth="1"/>
    <col min="5" max="6" width="12.1796875" style="44" customWidth="1"/>
    <col min="7" max="7" width="11.81640625" style="44" customWidth="1"/>
    <col min="8" max="9" width="12.1796875" style="44" customWidth="1"/>
    <col min="10" max="10" width="12.453125" style="44" customWidth="1"/>
    <col min="11" max="11" width="11.26953125" style="44" customWidth="1"/>
    <col min="12" max="12" width="11.453125" style="44" customWidth="1"/>
    <col min="13" max="13" width="11.36328125" style="144" customWidth="1"/>
    <col min="14" max="14" width="10.7265625" style="44" customWidth="1"/>
    <col min="15" max="15" width="10.1796875" style="44" customWidth="1"/>
    <col min="16" max="16384" width="9.1796875" style="44"/>
  </cols>
  <sheetData>
    <row r="1" spans="1:15" ht="29.15" customHeight="1" x14ac:dyDescent="0.35">
      <c r="A1" s="273" t="s">
        <v>172</v>
      </c>
      <c r="B1" s="274"/>
      <c r="C1" s="274"/>
      <c r="D1" s="274"/>
      <c r="E1" s="274"/>
      <c r="F1" s="274"/>
      <c r="G1" s="274"/>
      <c r="H1" s="274"/>
      <c r="I1" s="274"/>
      <c r="J1" s="274"/>
      <c r="K1" s="274"/>
      <c r="L1" s="274"/>
      <c r="M1" s="274"/>
      <c r="N1" s="274"/>
      <c r="O1" s="274"/>
    </row>
    <row r="2" spans="1:15" x14ac:dyDescent="0.35">
      <c r="A2" s="272" t="s">
        <v>3</v>
      </c>
      <c r="B2" s="272"/>
      <c r="C2" s="149">
        <v>45231</v>
      </c>
      <c r="D2" s="149">
        <v>45261</v>
      </c>
      <c r="E2" s="149">
        <v>45292</v>
      </c>
      <c r="F2" s="149">
        <v>45323</v>
      </c>
      <c r="G2" s="149">
        <v>45352</v>
      </c>
      <c r="H2" s="149">
        <v>45383</v>
      </c>
      <c r="I2" s="149">
        <v>45413</v>
      </c>
      <c r="J2" s="149">
        <v>45444</v>
      </c>
      <c r="K2" s="149">
        <v>45474</v>
      </c>
      <c r="L2" s="149">
        <v>45505</v>
      </c>
      <c r="M2" s="149">
        <v>45536</v>
      </c>
      <c r="N2" s="149">
        <v>45566</v>
      </c>
      <c r="O2" s="149">
        <v>45597</v>
      </c>
    </row>
    <row r="3" spans="1:15" ht="54" x14ac:dyDescent="0.35">
      <c r="A3" s="272"/>
      <c r="B3" s="272"/>
      <c r="C3" s="39" t="s">
        <v>97</v>
      </c>
      <c r="D3" s="39" t="s">
        <v>97</v>
      </c>
      <c r="E3" s="39" t="s">
        <v>97</v>
      </c>
      <c r="F3" s="39" t="s">
        <v>97</v>
      </c>
      <c r="G3" s="39" t="s">
        <v>97</v>
      </c>
      <c r="H3" s="39" t="s">
        <v>97</v>
      </c>
      <c r="I3" s="39" t="s">
        <v>97</v>
      </c>
      <c r="J3" s="39" t="s">
        <v>97</v>
      </c>
      <c r="K3" s="39" t="s">
        <v>97</v>
      </c>
      <c r="L3" s="39" t="s">
        <v>97</v>
      </c>
      <c r="M3" s="141" t="s">
        <v>97</v>
      </c>
      <c r="N3" s="141" t="s">
        <v>97</v>
      </c>
      <c r="O3" s="141" t="s">
        <v>97</v>
      </c>
    </row>
    <row r="4" spans="1:15" s="45" customFormat="1" x14ac:dyDescent="0.35">
      <c r="A4" s="42" t="s">
        <v>27</v>
      </c>
      <c r="C4" s="153">
        <v>535228.25734138396</v>
      </c>
      <c r="D4" s="153">
        <v>552548.04715601797</v>
      </c>
      <c r="E4" s="153">
        <v>569194.06175608304</v>
      </c>
      <c r="F4" s="153">
        <v>585337.64665649203</v>
      </c>
      <c r="G4" s="153">
        <v>603296.68197741103</v>
      </c>
      <c r="H4" s="226">
        <v>620235.29990806803</v>
      </c>
      <c r="I4" s="153">
        <v>641328.01962495001</v>
      </c>
      <c r="J4" s="153">
        <v>660029.24844429805</v>
      </c>
      <c r="K4" s="153">
        <v>680068.73404124205</v>
      </c>
      <c r="L4" s="142">
        <v>696821.02032382705</v>
      </c>
      <c r="M4" s="142">
        <v>719285.82867573295</v>
      </c>
      <c r="N4" s="142">
        <v>727919.81362285803</v>
      </c>
      <c r="O4" s="142">
        <v>746197.78374289395</v>
      </c>
    </row>
    <row r="5" spans="1:15" x14ac:dyDescent="0.35">
      <c r="A5" s="7"/>
      <c r="B5" s="1" t="s">
        <v>28</v>
      </c>
      <c r="C5" s="157">
        <v>21167.77444678</v>
      </c>
      <c r="D5" s="157">
        <v>21539.576179091</v>
      </c>
      <c r="E5" s="157">
        <v>21886.987026317998</v>
      </c>
      <c r="F5" s="157">
        <v>22239.895149389002</v>
      </c>
      <c r="G5" s="157">
        <v>22821.946359810001</v>
      </c>
      <c r="H5" s="157">
        <v>23552.768549621</v>
      </c>
      <c r="I5" s="157">
        <v>24221.447203569998</v>
      </c>
      <c r="J5" s="157">
        <v>24835.878167990999</v>
      </c>
      <c r="K5" s="157">
        <v>25770.676314023</v>
      </c>
      <c r="L5" s="143">
        <v>26306.263390014999</v>
      </c>
      <c r="M5" s="143">
        <v>26910.860390787999</v>
      </c>
      <c r="N5" s="143">
        <v>25084.604450822</v>
      </c>
      <c r="O5" s="143">
        <v>25543.257416738001</v>
      </c>
    </row>
    <row r="6" spans="1:15" x14ac:dyDescent="0.35">
      <c r="A6" s="7"/>
      <c r="B6" s="1" t="s">
        <v>29</v>
      </c>
      <c r="C6" s="157">
        <v>461540.99208184599</v>
      </c>
      <c r="D6" s="157">
        <v>475837.22754690301</v>
      </c>
      <c r="E6" s="157">
        <v>491750.70096969599</v>
      </c>
      <c r="F6" s="157">
        <v>505991.416407766</v>
      </c>
      <c r="G6" s="157">
        <v>522385.53292416403</v>
      </c>
      <c r="H6" s="157">
        <v>538417.27793452702</v>
      </c>
      <c r="I6" s="157">
        <v>558163.98114506097</v>
      </c>
      <c r="J6" s="157">
        <v>575644.00753667101</v>
      </c>
      <c r="K6" s="157">
        <v>594395.05399509997</v>
      </c>
      <c r="L6" s="143">
        <v>609904.36887250002</v>
      </c>
      <c r="M6" s="143">
        <v>631197.29814216902</v>
      </c>
      <c r="N6" s="143">
        <v>643589.84796776006</v>
      </c>
      <c r="O6" s="143">
        <v>661166.33176765405</v>
      </c>
    </row>
    <row r="7" spans="1:15" x14ac:dyDescent="0.35">
      <c r="A7" s="7"/>
      <c r="B7" s="1" t="s">
        <v>30</v>
      </c>
      <c r="C7" s="157">
        <v>27205.032299065999</v>
      </c>
      <c r="D7" s="157">
        <v>29329.45013831</v>
      </c>
      <c r="E7" s="157">
        <v>29107.300334223</v>
      </c>
      <c r="F7" s="157">
        <v>30047.185760429002</v>
      </c>
      <c r="G7" s="157">
        <v>30387.854823138001</v>
      </c>
      <c r="H7" s="157">
        <v>30186.515566417002</v>
      </c>
      <c r="I7" s="157">
        <v>30446.249651655002</v>
      </c>
      <c r="J7" s="157">
        <v>30738.175295972</v>
      </c>
      <c r="K7" s="157">
        <v>30712.084136576999</v>
      </c>
      <c r="L7" s="143">
        <v>31061.510428949001</v>
      </c>
      <c r="M7" s="143">
        <v>31318.698626899</v>
      </c>
      <c r="N7" s="143">
        <v>30287.030676418999</v>
      </c>
      <c r="O7" s="143">
        <v>30541.82254569</v>
      </c>
    </row>
    <row r="8" spans="1:15" x14ac:dyDescent="0.35">
      <c r="A8" s="7"/>
      <c r="B8" s="1" t="s">
        <v>31</v>
      </c>
      <c r="C8" s="157">
        <v>5024.1733280179997</v>
      </c>
      <c r="D8" s="157">
        <v>5102.6521159209997</v>
      </c>
      <c r="E8" s="157">
        <v>5193.0048168000003</v>
      </c>
      <c r="F8" s="157">
        <v>5369.5551494370002</v>
      </c>
      <c r="G8" s="157">
        <v>5464.6508669900004</v>
      </c>
      <c r="H8" s="157">
        <v>5454.8192775119996</v>
      </c>
      <c r="I8" s="157">
        <v>5539.0745992689999</v>
      </c>
      <c r="J8" s="157">
        <v>5612.4568225539997</v>
      </c>
      <c r="K8" s="157">
        <v>5654.7244748570001</v>
      </c>
      <c r="L8" s="143">
        <v>5739.9003183200002</v>
      </c>
      <c r="M8" s="143">
        <v>5815.0167749599996</v>
      </c>
      <c r="N8" s="143">
        <v>5659.3502933030004</v>
      </c>
      <c r="O8" s="143">
        <v>5403.965137233</v>
      </c>
    </row>
    <row r="9" spans="1:15" x14ac:dyDescent="0.35">
      <c r="A9" s="7"/>
      <c r="B9" s="1" t="s">
        <v>32</v>
      </c>
      <c r="C9" s="157">
        <v>1098.751625113</v>
      </c>
      <c r="D9" s="157">
        <v>1113.4333565940001</v>
      </c>
      <c r="E9" s="157">
        <v>1128.8603214570001</v>
      </c>
      <c r="F9" s="157">
        <v>1145.482861323</v>
      </c>
      <c r="G9" s="157">
        <v>1164.440704499</v>
      </c>
      <c r="H9" s="157">
        <v>1178.723840445</v>
      </c>
      <c r="I9" s="157">
        <v>1191.862278818</v>
      </c>
      <c r="J9" s="157">
        <v>1205.542131379</v>
      </c>
      <c r="K9" s="157">
        <v>1223.8394084500001</v>
      </c>
      <c r="L9" s="143">
        <v>1237.5510666069999</v>
      </c>
      <c r="M9" s="143">
        <v>1246.4040952969999</v>
      </c>
      <c r="N9" s="143">
        <v>1149.341343069</v>
      </c>
      <c r="O9" s="143">
        <v>1158.7402862480001</v>
      </c>
    </row>
    <row r="10" spans="1:15" x14ac:dyDescent="0.35">
      <c r="A10" s="7"/>
      <c r="B10" s="1" t="s">
        <v>33</v>
      </c>
      <c r="C10" s="157">
        <v>19191.533560561002</v>
      </c>
      <c r="D10" s="157">
        <v>19625.707819199</v>
      </c>
      <c r="E10" s="157">
        <v>20127.208287589001</v>
      </c>
      <c r="F10" s="157">
        <v>20544.111328147999</v>
      </c>
      <c r="G10" s="157">
        <v>21072.25629881</v>
      </c>
      <c r="H10" s="157">
        <v>21445.194739546001</v>
      </c>
      <c r="I10" s="157">
        <v>21765.404746577002</v>
      </c>
      <c r="J10" s="157">
        <v>21993.188489731001</v>
      </c>
      <c r="K10" s="157">
        <v>22312.355712234999</v>
      </c>
      <c r="L10" s="143">
        <v>22571.426247436</v>
      </c>
      <c r="M10" s="143">
        <v>22797.550645619998</v>
      </c>
      <c r="N10" s="143">
        <v>22149.638891484999</v>
      </c>
      <c r="O10" s="143">
        <v>22383.666589330998</v>
      </c>
    </row>
    <row r="11" spans="1:15" s="45" customFormat="1" x14ac:dyDescent="0.35">
      <c r="A11" s="46" t="s">
        <v>34</v>
      </c>
      <c r="C11" s="153">
        <v>18595.818243923</v>
      </c>
      <c r="D11" s="153">
        <v>18808.514375686002</v>
      </c>
      <c r="E11" s="153">
        <v>19070.910609327999</v>
      </c>
      <c r="F11" s="153">
        <v>19321.785438802999</v>
      </c>
      <c r="G11" s="153">
        <v>19592.136444709002</v>
      </c>
      <c r="H11" s="153">
        <v>19811.538528596</v>
      </c>
      <c r="I11" s="153">
        <v>19999.900555495999</v>
      </c>
      <c r="J11" s="153">
        <v>20201.429722115001</v>
      </c>
      <c r="K11" s="153">
        <v>30493.812059029999</v>
      </c>
      <c r="L11" s="142">
        <v>20751.786743930999</v>
      </c>
      <c r="M11" s="142">
        <v>20862.771260231999</v>
      </c>
      <c r="N11" s="142">
        <v>21940.761513101999</v>
      </c>
      <c r="O11" s="142">
        <v>21921.688191124998</v>
      </c>
    </row>
    <row r="12" spans="1:15" x14ac:dyDescent="0.35">
      <c r="A12" s="7"/>
      <c r="B12" s="1" t="s">
        <v>35</v>
      </c>
      <c r="C12" s="157">
        <v>151.39306800899999</v>
      </c>
      <c r="D12" s="157">
        <v>152.367411901</v>
      </c>
      <c r="E12" s="157">
        <v>153.63774045900001</v>
      </c>
      <c r="F12" s="157">
        <v>155.88721734699999</v>
      </c>
      <c r="G12" s="157">
        <v>157.66239015400001</v>
      </c>
      <c r="H12" s="157">
        <v>158.820465912</v>
      </c>
      <c r="I12" s="157">
        <v>160.06783952000001</v>
      </c>
      <c r="J12" s="157">
        <v>162.0132874</v>
      </c>
      <c r="K12" s="157">
        <v>164.741616741</v>
      </c>
      <c r="L12" s="143">
        <v>167.14226266700001</v>
      </c>
      <c r="M12" s="143">
        <v>168.193763698</v>
      </c>
      <c r="N12" s="143">
        <v>161.084554513</v>
      </c>
      <c r="O12" s="143">
        <v>162.34239167000001</v>
      </c>
    </row>
    <row r="13" spans="1:15" x14ac:dyDescent="0.35">
      <c r="A13" s="7"/>
      <c r="B13" s="1" t="s">
        <v>36</v>
      </c>
      <c r="C13" s="157">
        <v>3963.6660217369999</v>
      </c>
      <c r="D13" s="157">
        <v>3995.6930494819999</v>
      </c>
      <c r="E13" s="157">
        <v>4039.4185138399998</v>
      </c>
      <c r="F13" s="157">
        <v>4079.331189817</v>
      </c>
      <c r="G13" s="157">
        <v>4121.9300916539996</v>
      </c>
      <c r="H13" s="157">
        <v>4160.3148594280001</v>
      </c>
      <c r="I13" s="157">
        <v>4186.5721251799996</v>
      </c>
      <c r="J13" s="157">
        <v>4218.8679034910001</v>
      </c>
      <c r="K13" s="157">
        <v>4257.9571730150001</v>
      </c>
      <c r="L13" s="143">
        <v>4299.7909033380001</v>
      </c>
      <c r="M13" s="143">
        <v>4333.4653854389999</v>
      </c>
      <c r="N13" s="143">
        <v>4177.3352362619999</v>
      </c>
      <c r="O13" s="143">
        <v>4206.4931396060001</v>
      </c>
    </row>
    <row r="14" spans="1:15" x14ac:dyDescent="0.35">
      <c r="A14" s="7"/>
      <c r="B14" s="1" t="s">
        <v>37</v>
      </c>
      <c r="C14" s="157">
        <v>411.39240915699997</v>
      </c>
      <c r="D14" s="157">
        <v>415.049903777</v>
      </c>
      <c r="E14" s="157">
        <v>420.81461950599999</v>
      </c>
      <c r="F14" s="157">
        <v>424.88566741800003</v>
      </c>
      <c r="G14" s="157">
        <v>428.89089761600002</v>
      </c>
      <c r="H14" s="157">
        <v>432.177207678</v>
      </c>
      <c r="I14" s="157">
        <v>431.33398396400003</v>
      </c>
      <c r="J14" s="157">
        <v>434.05443441800003</v>
      </c>
      <c r="K14" s="157">
        <v>441.88185463799999</v>
      </c>
      <c r="L14" s="143">
        <v>448.47239495600002</v>
      </c>
      <c r="M14" s="143">
        <v>451.59611525100001</v>
      </c>
      <c r="N14" s="143">
        <v>428.29392525899999</v>
      </c>
      <c r="O14" s="143">
        <v>431.35139357499997</v>
      </c>
    </row>
    <row r="15" spans="1:15" x14ac:dyDescent="0.35">
      <c r="A15" s="7"/>
      <c r="B15" s="1" t="s">
        <v>38</v>
      </c>
      <c r="C15" s="157">
        <v>1253.7566284899999</v>
      </c>
      <c r="D15" s="157">
        <v>1261.612862556</v>
      </c>
      <c r="E15" s="157">
        <v>1275.0112510649999</v>
      </c>
      <c r="F15" s="157">
        <v>1289.6499957389999</v>
      </c>
      <c r="G15" s="157">
        <v>1303.528021307</v>
      </c>
      <c r="H15" s="157">
        <v>1314.400382585</v>
      </c>
      <c r="I15" s="157">
        <v>1321.8424121559999</v>
      </c>
      <c r="J15" s="157">
        <v>1332.8190966780001</v>
      </c>
      <c r="K15" s="157">
        <v>1350.8707677039999</v>
      </c>
      <c r="L15" s="143">
        <v>1372.368665086</v>
      </c>
      <c r="M15" s="143">
        <v>1381.681059817</v>
      </c>
      <c r="N15" s="143">
        <v>1309.858625606</v>
      </c>
      <c r="O15" s="143">
        <v>1318.560293039</v>
      </c>
    </row>
    <row r="16" spans="1:15" x14ac:dyDescent="0.35">
      <c r="A16" s="7"/>
      <c r="B16" s="1" t="s">
        <v>39</v>
      </c>
      <c r="C16" s="157">
        <v>1326.497322148</v>
      </c>
      <c r="D16" s="157">
        <v>1338.6716316760001</v>
      </c>
      <c r="E16" s="157">
        <v>1352.1351339180001</v>
      </c>
      <c r="F16" s="157">
        <v>1367.9696534719999</v>
      </c>
      <c r="G16" s="157">
        <v>1383.726689758</v>
      </c>
      <c r="H16" s="157">
        <v>1397.8080193559999</v>
      </c>
      <c r="I16" s="157">
        <v>1414.142877535</v>
      </c>
      <c r="J16" s="157">
        <v>1426.790508029</v>
      </c>
      <c r="K16" s="157">
        <v>1442.3899890810001</v>
      </c>
      <c r="L16" s="143">
        <v>1456.3080380849999</v>
      </c>
      <c r="M16" s="143">
        <v>1467.906087393</v>
      </c>
      <c r="N16" s="143">
        <v>1427.075729528</v>
      </c>
      <c r="O16" s="143">
        <v>1439.946617611</v>
      </c>
    </row>
    <row r="17" spans="1:15" x14ac:dyDescent="0.35">
      <c r="A17" s="7"/>
      <c r="B17" s="1" t="s">
        <v>40</v>
      </c>
      <c r="C17" s="157">
        <v>435.22715923099997</v>
      </c>
      <c r="D17" s="157">
        <v>437.02472680400001</v>
      </c>
      <c r="E17" s="157">
        <v>439.46393750200002</v>
      </c>
      <c r="F17" s="157">
        <v>442.764463777</v>
      </c>
      <c r="G17" s="157">
        <v>444.66117582499999</v>
      </c>
      <c r="H17" s="157">
        <v>446.55836058199998</v>
      </c>
      <c r="I17" s="157">
        <v>447.34178694899998</v>
      </c>
      <c r="J17" s="157">
        <v>449.19705119000002</v>
      </c>
      <c r="K17" s="157">
        <v>450.840729436</v>
      </c>
      <c r="L17" s="143">
        <v>454.03528009399997</v>
      </c>
      <c r="M17" s="143">
        <v>455.20402099400002</v>
      </c>
      <c r="N17" s="143">
        <v>447.44079191700001</v>
      </c>
      <c r="O17" s="143">
        <v>448.32672260200002</v>
      </c>
    </row>
    <row r="18" spans="1:15" x14ac:dyDescent="0.35">
      <c r="A18" s="7"/>
      <c r="B18" s="1" t="s">
        <v>41</v>
      </c>
      <c r="C18" s="157">
        <v>682.553974014</v>
      </c>
      <c r="D18" s="157">
        <v>686.39479576600002</v>
      </c>
      <c r="E18" s="157">
        <v>691.60752604200002</v>
      </c>
      <c r="F18" s="157">
        <v>695.51519687200005</v>
      </c>
      <c r="G18" s="157">
        <v>699.64961598299999</v>
      </c>
      <c r="H18" s="157">
        <v>703.904247306</v>
      </c>
      <c r="I18" s="157">
        <v>704.49085546599997</v>
      </c>
      <c r="J18" s="157">
        <v>707.35543509299998</v>
      </c>
      <c r="K18" s="157">
        <v>712.16825627200001</v>
      </c>
      <c r="L18" s="143">
        <v>716.29777637300003</v>
      </c>
      <c r="M18" s="143">
        <v>718.72984757500001</v>
      </c>
      <c r="N18" s="143">
        <v>699.60987447000002</v>
      </c>
      <c r="O18" s="143">
        <v>702.74723925399996</v>
      </c>
    </row>
    <row r="19" spans="1:15" x14ac:dyDescent="0.35">
      <c r="A19" s="7"/>
      <c r="B19" s="1" t="s">
        <v>42</v>
      </c>
      <c r="C19" s="157">
        <v>1109.337691036</v>
      </c>
      <c r="D19" s="157">
        <v>1120.762693503</v>
      </c>
      <c r="E19" s="157">
        <v>1142.8186004470001</v>
      </c>
      <c r="F19" s="157">
        <v>1163.1715892560001</v>
      </c>
      <c r="G19" s="157">
        <v>1185.340008657</v>
      </c>
      <c r="H19" s="157">
        <v>1196.5630964219999</v>
      </c>
      <c r="I19" s="157">
        <v>1213.266328056</v>
      </c>
      <c r="J19" s="157">
        <v>1226.565674339</v>
      </c>
      <c r="K19" s="157">
        <v>1250.731486525</v>
      </c>
      <c r="L19" s="143">
        <v>1275.395970222</v>
      </c>
      <c r="M19" s="143">
        <v>1292.979576749</v>
      </c>
      <c r="N19" s="143">
        <v>1258.865932333</v>
      </c>
      <c r="O19" s="143">
        <v>1276.3629807550001</v>
      </c>
    </row>
    <row r="20" spans="1:15" x14ac:dyDescent="0.35">
      <c r="A20" s="7"/>
      <c r="B20" s="1" t="s">
        <v>43</v>
      </c>
      <c r="C20" s="157">
        <v>113.692836868</v>
      </c>
      <c r="D20" s="157">
        <v>113.950284033</v>
      </c>
      <c r="E20" s="157">
        <v>114.770372133</v>
      </c>
      <c r="F20" s="157">
        <v>115.458670156</v>
      </c>
      <c r="G20" s="157">
        <v>116.449424537</v>
      </c>
      <c r="H20" s="157">
        <v>116.98823795200001</v>
      </c>
      <c r="I20" s="157">
        <v>116.644334734</v>
      </c>
      <c r="J20" s="157">
        <v>117.097859562</v>
      </c>
      <c r="K20" s="157">
        <v>118.793382072</v>
      </c>
      <c r="L20" s="143">
        <v>119.92115775800001</v>
      </c>
      <c r="M20" s="143">
        <v>98.838769369000005</v>
      </c>
      <c r="N20" s="143">
        <v>96.992145719999996</v>
      </c>
      <c r="O20" s="143">
        <v>98.356335281</v>
      </c>
    </row>
    <row r="21" spans="1:15" x14ac:dyDescent="0.35">
      <c r="A21" s="7"/>
      <c r="B21" s="1" t="s">
        <v>44</v>
      </c>
      <c r="C21" s="157">
        <v>1451.37187219</v>
      </c>
      <c r="D21" s="157">
        <v>1460.7717731289999</v>
      </c>
      <c r="E21" s="157">
        <v>1468.893343594</v>
      </c>
      <c r="F21" s="157">
        <v>1476.8010433679999</v>
      </c>
      <c r="G21" s="157">
        <v>1488.0270867219999</v>
      </c>
      <c r="H21" s="157">
        <v>1494.7508642099999</v>
      </c>
      <c r="I21" s="157">
        <v>1499.7958208800001</v>
      </c>
      <c r="J21" s="157">
        <v>1507.8251346709999</v>
      </c>
      <c r="K21" s="157">
        <v>1518.172893684</v>
      </c>
      <c r="L21" s="143">
        <v>1532.907517608</v>
      </c>
      <c r="M21" s="143">
        <v>1523.70792016</v>
      </c>
      <c r="N21" s="143">
        <v>3005.4047484849998</v>
      </c>
      <c r="O21" s="143">
        <v>3013.7879731090002</v>
      </c>
    </row>
    <row r="22" spans="1:15" x14ac:dyDescent="0.35">
      <c r="A22" s="7"/>
      <c r="B22" s="1" t="s">
        <v>45</v>
      </c>
      <c r="C22" s="157">
        <v>1270.5768058010001</v>
      </c>
      <c r="D22" s="157">
        <v>1283.2132370669999</v>
      </c>
      <c r="E22" s="157">
        <v>1300.647692326</v>
      </c>
      <c r="F22" s="157">
        <v>1322.361207233</v>
      </c>
      <c r="G22" s="157">
        <v>1340.4655266970001</v>
      </c>
      <c r="H22" s="157">
        <v>1357.106541912</v>
      </c>
      <c r="I22" s="157">
        <v>1367.692092555</v>
      </c>
      <c r="J22" s="157">
        <v>1385.546279985</v>
      </c>
      <c r="K22" s="157">
        <v>1398.432043693</v>
      </c>
      <c r="L22" s="143">
        <v>1410.82868912</v>
      </c>
      <c r="M22" s="143">
        <v>1419.013746332</v>
      </c>
      <c r="N22" s="143">
        <v>1388.358357327</v>
      </c>
      <c r="O22" s="143">
        <v>1398.941127757</v>
      </c>
    </row>
    <row r="23" spans="1:15" x14ac:dyDescent="0.35">
      <c r="A23" s="7"/>
      <c r="B23" s="1" t="s">
        <v>46</v>
      </c>
      <c r="C23" s="157">
        <v>216.66456358299999</v>
      </c>
      <c r="D23" s="157">
        <v>219.98668314</v>
      </c>
      <c r="E23" s="157">
        <v>222.88744769600001</v>
      </c>
      <c r="F23" s="157">
        <v>229.63040057699999</v>
      </c>
      <c r="G23" s="157">
        <v>235.90688896500001</v>
      </c>
      <c r="H23" s="157">
        <v>238.95138514000001</v>
      </c>
      <c r="I23" s="157">
        <v>245.49936462100001</v>
      </c>
      <c r="J23" s="157">
        <v>249.616347142</v>
      </c>
      <c r="K23" s="157">
        <v>253.39585338699999</v>
      </c>
      <c r="L23" s="143">
        <v>255.916835182</v>
      </c>
      <c r="M23" s="143">
        <v>256.57148701099999</v>
      </c>
      <c r="N23" s="143">
        <v>251.47082642300001</v>
      </c>
      <c r="O23" s="143">
        <v>252.499477149</v>
      </c>
    </row>
    <row r="24" spans="1:15" x14ac:dyDescent="0.35">
      <c r="A24" s="7"/>
      <c r="B24" s="1" t="s">
        <v>47</v>
      </c>
      <c r="C24" s="157">
        <v>42.593148616000001</v>
      </c>
      <c r="D24" s="157">
        <v>43.313396284</v>
      </c>
      <c r="E24" s="157">
        <v>43.980909189000002</v>
      </c>
      <c r="F24" s="157">
        <v>44.891376508999997</v>
      </c>
      <c r="G24" s="157">
        <v>45.381941181000002</v>
      </c>
      <c r="H24" s="157">
        <v>46.373502704000003</v>
      </c>
      <c r="I24" s="157">
        <v>46.817360665999999</v>
      </c>
      <c r="J24" s="157">
        <v>47.097142335000001</v>
      </c>
      <c r="K24" s="157">
        <v>47.631652860000003</v>
      </c>
      <c r="L24" s="143">
        <v>48.008357052999997</v>
      </c>
      <c r="M24" s="143">
        <v>48.260594425999997</v>
      </c>
      <c r="N24" s="143">
        <v>44.328343078000003</v>
      </c>
      <c r="O24" s="143">
        <v>45.089994298999997</v>
      </c>
    </row>
    <row r="25" spans="1:15" x14ac:dyDescent="0.35">
      <c r="A25" s="7"/>
      <c r="B25" s="1" t="s">
        <v>48</v>
      </c>
      <c r="C25" s="157">
        <v>1012.064047379</v>
      </c>
      <c r="D25" s="157">
        <v>1019.248585156</v>
      </c>
      <c r="E25" s="157">
        <v>1027.8683843030001</v>
      </c>
      <c r="F25" s="157">
        <v>1035.8373171779999</v>
      </c>
      <c r="G25" s="157">
        <v>1043.665062456</v>
      </c>
      <c r="H25" s="157">
        <v>1047.849627563</v>
      </c>
      <c r="I25" s="157">
        <v>1051.0063542840001</v>
      </c>
      <c r="J25" s="157">
        <v>1056.750692394</v>
      </c>
      <c r="K25" s="157">
        <v>1088.8208245840001</v>
      </c>
      <c r="L25" s="143">
        <v>1100.2559832479999</v>
      </c>
      <c r="M25" s="143">
        <v>1106.419288883</v>
      </c>
      <c r="N25" s="143">
        <v>1056.497068654</v>
      </c>
      <c r="O25" s="143">
        <v>1062.3622045560001</v>
      </c>
    </row>
    <row r="26" spans="1:15" x14ac:dyDescent="0.35">
      <c r="A26" s="7"/>
      <c r="B26" s="1" t="s">
        <v>49</v>
      </c>
      <c r="C26" s="157">
        <v>277.221199447</v>
      </c>
      <c r="D26" s="157">
        <v>280.26606363000002</v>
      </c>
      <c r="E26" s="157">
        <v>285.18549315199999</v>
      </c>
      <c r="F26" s="157">
        <v>290.85053603099999</v>
      </c>
      <c r="G26" s="157">
        <v>295.13226225</v>
      </c>
      <c r="H26" s="157">
        <v>298.46625763899999</v>
      </c>
      <c r="I26" s="157">
        <v>301.29406407800002</v>
      </c>
      <c r="J26" s="157">
        <v>304.07133245300002</v>
      </c>
      <c r="K26" s="157">
        <v>311.02067546699999</v>
      </c>
      <c r="L26" s="143">
        <v>316.502364312</v>
      </c>
      <c r="M26" s="143">
        <v>319.67929517300001</v>
      </c>
      <c r="N26" s="143">
        <v>316.40241624499998</v>
      </c>
      <c r="O26" s="143">
        <v>319.85727270400002</v>
      </c>
    </row>
    <row r="27" spans="1:15" x14ac:dyDescent="0.35">
      <c r="A27" s="7"/>
      <c r="B27" s="1" t="s">
        <v>50</v>
      </c>
      <c r="C27" s="157">
        <v>377.53011548400002</v>
      </c>
      <c r="D27" s="157">
        <v>380.76696823700001</v>
      </c>
      <c r="E27" s="157">
        <v>384.438872597</v>
      </c>
      <c r="F27" s="157">
        <v>387.06415536399999</v>
      </c>
      <c r="G27" s="157">
        <v>389.67993697499998</v>
      </c>
      <c r="H27" s="157">
        <v>392.21500361099999</v>
      </c>
      <c r="I27" s="157">
        <v>393.54745104300002</v>
      </c>
      <c r="J27" s="157">
        <v>396.58521741200002</v>
      </c>
      <c r="K27" s="157">
        <v>399.16962247499998</v>
      </c>
      <c r="L27" s="143">
        <v>400.87978730899999</v>
      </c>
      <c r="M27" s="143">
        <v>402.29533120999997</v>
      </c>
      <c r="N27" s="143">
        <v>390.98940934500001</v>
      </c>
      <c r="O27" s="143">
        <v>393.42199623800002</v>
      </c>
    </row>
    <row r="28" spans="1:15" x14ac:dyDescent="0.35">
      <c r="A28" s="7"/>
      <c r="B28" s="1" t="s">
        <v>51</v>
      </c>
      <c r="C28" s="157">
        <v>25.774489993</v>
      </c>
      <c r="D28" s="157">
        <v>26.173927082999999</v>
      </c>
      <c r="E28" s="157">
        <v>26.438457370999998</v>
      </c>
      <c r="F28" s="157">
        <v>26.715256514</v>
      </c>
      <c r="G28" s="157">
        <v>27.284579365999999</v>
      </c>
      <c r="H28" s="157">
        <v>27.809578929000001</v>
      </c>
      <c r="I28" s="157">
        <v>27.997138381999999</v>
      </c>
      <c r="J28" s="157">
        <v>28.219183360999999</v>
      </c>
      <c r="K28" s="157">
        <v>28.787466586000001</v>
      </c>
      <c r="L28" s="143">
        <v>29.381065200999998</v>
      </c>
      <c r="M28" s="143">
        <v>29.953755372</v>
      </c>
      <c r="N28" s="143">
        <v>29.394043997000001</v>
      </c>
      <c r="O28" s="143">
        <v>29.988523426</v>
      </c>
    </row>
    <row r="29" spans="1:15" x14ac:dyDescent="0.35">
      <c r="A29" s="7"/>
      <c r="B29" s="1" t="s">
        <v>52</v>
      </c>
      <c r="C29" s="157">
        <v>82.298614542999999</v>
      </c>
      <c r="D29" s="157">
        <v>83.222734161999995</v>
      </c>
      <c r="E29" s="157">
        <v>84.784358626</v>
      </c>
      <c r="F29" s="157">
        <v>86.131599746999996</v>
      </c>
      <c r="G29" s="157">
        <v>87.436009467000005</v>
      </c>
      <c r="H29" s="157">
        <v>88.870248469000003</v>
      </c>
      <c r="I29" s="157">
        <v>89.460533605999998</v>
      </c>
      <c r="J29" s="157">
        <v>90.918863763000004</v>
      </c>
      <c r="K29" s="157">
        <v>94.04985447</v>
      </c>
      <c r="L29" s="143">
        <v>96.330626869</v>
      </c>
      <c r="M29" s="143">
        <v>97.946341846999999</v>
      </c>
      <c r="N29" s="143">
        <v>85.777058206999996</v>
      </c>
      <c r="O29" s="143">
        <v>87.886739732999999</v>
      </c>
    </row>
    <row r="30" spans="1:15" x14ac:dyDescent="0.35">
      <c r="A30" s="7"/>
      <c r="B30" s="1" t="s">
        <v>53</v>
      </c>
      <c r="C30" s="157">
        <v>20.225092875000001</v>
      </c>
      <c r="D30" s="157">
        <v>20.298981399999999</v>
      </c>
      <c r="E30" s="157">
        <v>20.407585376</v>
      </c>
      <c r="F30" s="157">
        <v>20.463075375999999</v>
      </c>
      <c r="G30" s="157">
        <v>20.676818376</v>
      </c>
      <c r="H30" s="157">
        <v>20.913818375999998</v>
      </c>
      <c r="I30" s="157">
        <v>20.995328376</v>
      </c>
      <c r="J30" s="157">
        <v>21.040818376000001</v>
      </c>
      <c r="K30" s="157">
        <v>21.104698376000002</v>
      </c>
      <c r="L30" s="143">
        <v>21.363223018999999</v>
      </c>
      <c r="M30" s="143">
        <v>21.563157019999998</v>
      </c>
      <c r="N30" s="143">
        <v>20.778818482999998</v>
      </c>
      <c r="O30" s="143">
        <v>20.982442483</v>
      </c>
    </row>
    <row r="31" spans="1:15" x14ac:dyDescent="0.35">
      <c r="A31" s="7"/>
      <c r="B31" s="1" t="s">
        <v>54</v>
      </c>
      <c r="C31" s="157">
        <v>1031.3554996339999</v>
      </c>
      <c r="D31" s="157">
        <v>1038.4365224569999</v>
      </c>
      <c r="E31" s="157">
        <v>1050.1202313609999</v>
      </c>
      <c r="F31" s="157">
        <v>1062.7656325800001</v>
      </c>
      <c r="G31" s="157">
        <v>1072.883795925</v>
      </c>
      <c r="H31" s="157">
        <v>1080.9431502990001</v>
      </c>
      <c r="I31" s="157">
        <v>1085.2496046629999</v>
      </c>
      <c r="J31" s="157">
        <v>1095.1444180139999</v>
      </c>
      <c r="K31" s="157">
        <v>1111.9753210389999</v>
      </c>
      <c r="L31" s="143">
        <v>1126.8929510150001</v>
      </c>
      <c r="M31" s="143">
        <v>1135.3539096649999</v>
      </c>
      <c r="N31" s="143">
        <v>1092.341042385</v>
      </c>
      <c r="O31" s="143">
        <v>1101.5674532820001</v>
      </c>
    </row>
    <row r="32" spans="1:15" x14ac:dyDescent="0.35">
      <c r="A32" s="7"/>
      <c r="B32" s="1" t="s">
        <v>55</v>
      </c>
      <c r="C32" s="157">
        <v>59.948249781000001</v>
      </c>
      <c r="D32" s="157">
        <v>60.440499424999999</v>
      </c>
      <c r="E32" s="157">
        <v>60.692316642999998</v>
      </c>
      <c r="F32" s="157">
        <v>60.912808310000003</v>
      </c>
      <c r="G32" s="157">
        <v>61.225883472</v>
      </c>
      <c r="H32" s="157">
        <v>61.657790292999998</v>
      </c>
      <c r="I32" s="157">
        <v>61.915913736999997</v>
      </c>
      <c r="J32" s="157">
        <v>62.112833737000003</v>
      </c>
      <c r="K32" s="157">
        <v>63.292756152999999</v>
      </c>
      <c r="L32" s="143">
        <v>63.618223913000001</v>
      </c>
      <c r="M32" s="143">
        <v>64.063426909</v>
      </c>
      <c r="N32" s="143">
        <v>61.481195792000001</v>
      </c>
      <c r="O32" s="143">
        <v>62.075799985000003</v>
      </c>
    </row>
    <row r="33" spans="1:15" x14ac:dyDescent="0.35">
      <c r="A33" s="7"/>
      <c r="B33" s="1" t="s">
        <v>56</v>
      </c>
      <c r="C33" s="157">
        <v>2635.4189645340002</v>
      </c>
      <c r="D33" s="157">
        <v>2715.5759720740002</v>
      </c>
      <c r="E33" s="157">
        <v>2798.4923434709999</v>
      </c>
      <c r="F33" s="157">
        <v>2862.8068036549998</v>
      </c>
      <c r="G33" s="157">
        <v>2951.6585163340001</v>
      </c>
      <c r="H33" s="157">
        <v>3029.4077130710002</v>
      </c>
      <c r="I33" s="157">
        <v>3106.975142282</v>
      </c>
      <c r="J33" s="157">
        <v>3164.9419314070001</v>
      </c>
      <c r="K33" s="157">
        <v>3246.3477502870001</v>
      </c>
      <c r="L33" s="143">
        <v>3300.0167259350001</v>
      </c>
      <c r="M33" s="143">
        <v>3316.4217034799999</v>
      </c>
      <c r="N33" s="143">
        <v>3271.754736244</v>
      </c>
      <c r="O33" s="143">
        <v>3310.5395744289999</v>
      </c>
    </row>
    <row r="34" spans="1:15" x14ac:dyDescent="0.35">
      <c r="A34" s="7"/>
      <c r="B34" s="1" t="s">
        <v>57</v>
      </c>
      <c r="C34" s="157">
        <v>219.74363287200001</v>
      </c>
      <c r="D34" s="157">
        <v>225.01050272099999</v>
      </c>
      <c r="E34" s="157">
        <v>230.84337323</v>
      </c>
      <c r="F34" s="157">
        <v>237.64142478799999</v>
      </c>
      <c r="G34" s="157">
        <v>244.14645500099999</v>
      </c>
      <c r="H34" s="157">
        <v>247.69876260500001</v>
      </c>
      <c r="I34" s="157">
        <v>252.36865742200001</v>
      </c>
      <c r="J34" s="157">
        <v>260.176613229</v>
      </c>
      <c r="K34" s="157">
        <v>264.40273322299998</v>
      </c>
      <c r="L34" s="143">
        <v>267.11926621999999</v>
      </c>
      <c r="M34" s="143">
        <v>269.56260753200002</v>
      </c>
      <c r="N34" s="143">
        <v>265.12199606899998</v>
      </c>
      <c r="O34" s="143">
        <v>266.19642585000003</v>
      </c>
    </row>
    <row r="35" spans="1:15" x14ac:dyDescent="0.35">
      <c r="A35" s="7"/>
      <c r="B35" s="1" t="s">
        <v>58</v>
      </c>
      <c r="C35" s="157">
        <v>176.142783573</v>
      </c>
      <c r="D35" s="157">
        <v>179.22997682499999</v>
      </c>
      <c r="E35" s="157">
        <v>181.24766722000001</v>
      </c>
      <c r="F35" s="157">
        <v>183.02688308</v>
      </c>
      <c r="G35" s="157">
        <v>184.99199179600001</v>
      </c>
      <c r="H35" s="157">
        <v>187.190517597</v>
      </c>
      <c r="I35" s="157">
        <v>188.53571033700001</v>
      </c>
      <c r="J35" s="157">
        <v>189.77162227100001</v>
      </c>
      <c r="K35" s="157">
        <v>191.69751888900001</v>
      </c>
      <c r="L35" s="143">
        <v>199.03559412600001</v>
      </c>
      <c r="M35" s="143">
        <v>208.79490285599999</v>
      </c>
      <c r="N35" s="143">
        <v>210.91687517400001</v>
      </c>
      <c r="O35" s="143">
        <v>218.98299563</v>
      </c>
    </row>
    <row r="36" spans="1:15" x14ac:dyDescent="0.35">
      <c r="A36" s="7"/>
      <c r="B36" s="1" t="s">
        <v>59</v>
      </c>
      <c r="C36" s="157">
        <v>18.539969213999999</v>
      </c>
      <c r="D36" s="157">
        <v>18.624513378</v>
      </c>
      <c r="E36" s="157">
        <v>18.912854380999999</v>
      </c>
      <c r="F36" s="157">
        <v>19.178401661999999</v>
      </c>
      <c r="G36" s="157">
        <v>19.321597107999999</v>
      </c>
      <c r="H36" s="157">
        <v>19.471220049999999</v>
      </c>
      <c r="I36" s="157">
        <v>19.637641608999999</v>
      </c>
      <c r="J36" s="157">
        <v>19.730823887</v>
      </c>
      <c r="K36" s="157">
        <v>19.910231458999998</v>
      </c>
      <c r="L36" s="143">
        <v>20.208384271</v>
      </c>
      <c r="M36" s="143">
        <v>20.324014737999999</v>
      </c>
      <c r="N36" s="143">
        <v>17.424598968000002</v>
      </c>
      <c r="O36" s="143">
        <v>17.556293967999999</v>
      </c>
    </row>
    <row r="37" spans="1:15" x14ac:dyDescent="0.35">
      <c r="A37" s="7"/>
      <c r="B37" s="1" t="s">
        <v>60</v>
      </c>
      <c r="C37" s="157">
        <v>62.058542209000002</v>
      </c>
      <c r="D37" s="157">
        <v>62.456671602999997</v>
      </c>
      <c r="E37" s="157">
        <v>62.864739104999998</v>
      </c>
      <c r="F37" s="157">
        <v>63.308615474</v>
      </c>
      <c r="G37" s="157">
        <v>63.699038449</v>
      </c>
      <c r="H37" s="157">
        <v>64.161021878</v>
      </c>
      <c r="I37" s="157">
        <v>63.917341518999997</v>
      </c>
      <c r="J37" s="157">
        <v>64.196729814999998</v>
      </c>
      <c r="K37" s="157">
        <v>64.761488021000005</v>
      </c>
      <c r="L37" s="143">
        <v>65.271080221000005</v>
      </c>
      <c r="M37" s="143">
        <v>65.592633726000003</v>
      </c>
      <c r="N37" s="143">
        <v>59.612854755999997</v>
      </c>
      <c r="O37" s="143">
        <v>59.869247061000003</v>
      </c>
    </row>
    <row r="38" spans="1:15" x14ac:dyDescent="0.35">
      <c r="A38" s="7"/>
      <c r="B38" s="1" t="s">
        <v>61</v>
      </c>
      <c r="C38" s="157">
        <v>58.980411038</v>
      </c>
      <c r="D38" s="157">
        <v>59.771577569999998</v>
      </c>
      <c r="E38" s="157">
        <v>60.666384913000002</v>
      </c>
      <c r="F38" s="157">
        <v>61.197479457999997</v>
      </c>
      <c r="G38" s="157">
        <v>61.965723503</v>
      </c>
      <c r="H38" s="157">
        <v>62.703435057999997</v>
      </c>
      <c r="I38" s="157">
        <v>63.095743966000001</v>
      </c>
      <c r="J38" s="157">
        <v>63.844246912000003</v>
      </c>
      <c r="K38" s="157">
        <v>64.634777903</v>
      </c>
      <c r="L38" s="143">
        <v>65.322212562000004</v>
      </c>
      <c r="M38" s="143">
        <v>65.78712136</v>
      </c>
      <c r="N38" s="143">
        <v>62.050860513000003</v>
      </c>
      <c r="O38" s="143">
        <v>62.475520975000002</v>
      </c>
    </row>
    <row r="39" spans="1:15" x14ac:dyDescent="0.35">
      <c r="A39" s="7"/>
      <c r="B39" s="1" t="s">
        <v>62</v>
      </c>
      <c r="C39" s="157">
        <v>109.793130467</v>
      </c>
      <c r="D39" s="157">
        <v>110.178430847</v>
      </c>
      <c r="E39" s="157">
        <v>111.860459862</v>
      </c>
      <c r="F39" s="157">
        <v>115.567778045</v>
      </c>
      <c r="G39" s="157">
        <v>116.749015175</v>
      </c>
      <c r="H39" s="157">
        <v>117.46321197100001</v>
      </c>
      <c r="I39" s="157">
        <v>118.39674791</v>
      </c>
      <c r="J39" s="157">
        <v>119.078240751</v>
      </c>
      <c r="K39" s="157">
        <v>120.803194964</v>
      </c>
      <c r="L39" s="143">
        <v>122.195407942</v>
      </c>
      <c r="M39" s="143">
        <v>122.865396021</v>
      </c>
      <c r="N39" s="143">
        <v>112.231590123</v>
      </c>
      <c r="O39" s="143">
        <v>113.120014872</v>
      </c>
    </row>
    <row r="40" spans="1:15" x14ac:dyDescent="0.35">
      <c r="A40" s="7"/>
      <c r="B40" s="1" t="s">
        <v>417</v>
      </c>
      <c r="C40" s="157"/>
      <c r="D40" s="157"/>
      <c r="E40" s="157"/>
      <c r="F40" s="157"/>
      <c r="G40" s="157"/>
      <c r="H40" s="157"/>
      <c r="I40" s="157"/>
      <c r="J40" s="157"/>
      <c r="K40" s="157">
        <v>9995.0254457999999</v>
      </c>
      <c r="L40" s="143">
        <v>0</v>
      </c>
      <c r="M40" s="143">
        <v>0</v>
      </c>
      <c r="N40" s="143">
        <v>191.86785699999999</v>
      </c>
      <c r="O40" s="143">
        <v>0</v>
      </c>
    </row>
    <row r="41" spans="1:15" x14ac:dyDescent="0.35">
      <c r="A41" s="7"/>
      <c r="B41" s="1" t="s">
        <v>418</v>
      </c>
      <c r="C41" s="157"/>
      <c r="D41" s="157"/>
      <c r="E41" s="157"/>
      <c r="F41" s="157"/>
      <c r="G41" s="157"/>
      <c r="H41" s="157"/>
      <c r="I41" s="157"/>
      <c r="J41" s="157"/>
      <c r="K41" s="157">
        <v>0</v>
      </c>
      <c r="L41" s="143">
        <v>0</v>
      </c>
      <c r="M41" s="143">
        <v>0</v>
      </c>
      <c r="N41" s="143">
        <v>0</v>
      </c>
      <c r="O41" s="143">
        <v>0</v>
      </c>
    </row>
    <row r="42" spans="1:15" x14ac:dyDescent="0.35">
      <c r="A42" s="7"/>
      <c r="B42" s="1" t="s">
        <v>419</v>
      </c>
      <c r="C42" s="157"/>
      <c r="D42" s="157"/>
      <c r="E42" s="157"/>
      <c r="F42" s="157"/>
      <c r="G42" s="157"/>
      <c r="H42" s="157"/>
      <c r="I42" s="157"/>
      <c r="J42" s="157"/>
      <c r="K42" s="157">
        <v>0</v>
      </c>
      <c r="L42" s="143">
        <v>0</v>
      </c>
      <c r="M42" s="143">
        <v>0</v>
      </c>
      <c r="N42" s="143">
        <v>0</v>
      </c>
      <c r="O42" s="143">
        <v>0</v>
      </c>
    </row>
    <row r="43" spans="1:15" x14ac:dyDescent="0.35">
      <c r="A43" s="7"/>
      <c r="B43" s="1" t="s">
        <v>420</v>
      </c>
      <c r="C43" s="157"/>
      <c r="D43" s="157"/>
      <c r="E43" s="157"/>
      <c r="F43" s="157"/>
      <c r="G43" s="157"/>
      <c r="H43" s="157"/>
      <c r="I43" s="157"/>
      <c r="J43" s="157"/>
      <c r="K43" s="157">
        <v>2.2600000000000001E-7</v>
      </c>
      <c r="L43" s="143">
        <v>2.2600000000000001E-7</v>
      </c>
      <c r="M43" s="143">
        <v>2.2600000000000001E-7</v>
      </c>
      <c r="N43" s="143">
        <v>2.2600000000000001E-7</v>
      </c>
      <c r="O43" s="143">
        <v>2.2600000000000001E-7</v>
      </c>
    </row>
    <row r="44" spans="1:15" x14ac:dyDescent="0.35">
      <c r="A44" s="46" t="s">
        <v>96</v>
      </c>
      <c r="C44" s="153">
        <v>185405.06256233199</v>
      </c>
      <c r="D44" s="153">
        <v>189832.063422418</v>
      </c>
      <c r="E44" s="153">
        <v>195661.390838922</v>
      </c>
      <c r="F44" s="153">
        <v>195876.786348828</v>
      </c>
      <c r="G44" s="153">
        <v>204670.854429314</v>
      </c>
      <c r="H44" s="153">
        <v>209337.494718645</v>
      </c>
      <c r="I44" s="153">
        <v>214430.72899691699</v>
      </c>
      <c r="J44" s="153">
        <v>220214.93144072199</v>
      </c>
      <c r="K44" s="153">
        <v>206000.41931960799</v>
      </c>
      <c r="L44" s="142">
        <v>227234.94179219101</v>
      </c>
      <c r="M44" s="142">
        <v>236779.54887672901</v>
      </c>
      <c r="N44" s="142">
        <v>241595.21113425799</v>
      </c>
      <c r="O44" s="142">
        <v>228070.81599502201</v>
      </c>
    </row>
    <row r="45" spans="1:15" x14ac:dyDescent="0.35">
      <c r="A45" s="8"/>
      <c r="B45" s="3" t="s">
        <v>0</v>
      </c>
      <c r="C45" s="153">
        <v>739229.13814763899</v>
      </c>
      <c r="D45" s="153">
        <v>761188.624954122</v>
      </c>
      <c r="E45" s="153">
        <v>783926.363204333</v>
      </c>
      <c r="F45" s="153">
        <v>800536.21844412305</v>
      </c>
      <c r="G45" s="153">
        <v>827559.67285143398</v>
      </c>
      <c r="H45" s="153">
        <v>849384.33315530897</v>
      </c>
      <c r="I45" s="153">
        <v>875676.60664006195</v>
      </c>
      <c r="J45" s="153">
        <v>900445.60960713495</v>
      </c>
      <c r="K45" s="153">
        <v>916562.96541988</v>
      </c>
      <c r="L45" s="142">
        <v>944807.74885994894</v>
      </c>
      <c r="M45" s="142">
        <v>976928.14881269401</v>
      </c>
      <c r="N45" s="142">
        <v>991455.78627021797</v>
      </c>
      <c r="O45" s="142">
        <v>996190.28792904096</v>
      </c>
    </row>
    <row r="46" spans="1:15" ht="23.15" customHeight="1" x14ac:dyDescent="0.35">
      <c r="A46" s="269"/>
      <c r="B46" s="270"/>
      <c r="C46" s="270"/>
      <c r="D46" s="270"/>
      <c r="E46" s="270"/>
      <c r="F46" s="270"/>
      <c r="G46" s="270"/>
      <c r="H46" s="270"/>
      <c r="I46" s="270"/>
      <c r="J46" s="270"/>
      <c r="K46" s="270"/>
      <c r="L46" s="270"/>
      <c r="M46" s="270"/>
      <c r="N46" s="270"/>
      <c r="O46" s="270"/>
    </row>
    <row r="47" spans="1:15" x14ac:dyDescent="0.35">
      <c r="A47" s="202" t="s">
        <v>428</v>
      </c>
      <c r="B47" s="89"/>
    </row>
    <row r="48" spans="1:15" x14ac:dyDescent="0.35">
      <c r="A48" s="89" t="s">
        <v>424</v>
      </c>
      <c r="B48" s="89"/>
    </row>
    <row r="49" spans="1:1" x14ac:dyDescent="0.35">
      <c r="A49" s="89" t="s">
        <v>425</v>
      </c>
    </row>
    <row r="50" spans="1:1" x14ac:dyDescent="0.35">
      <c r="A50" s="44"/>
    </row>
  </sheetData>
  <mergeCells count="4">
    <mergeCell ref="A2:B2"/>
    <mergeCell ref="A3:B3"/>
    <mergeCell ref="A1:O1"/>
    <mergeCell ref="A46:O46"/>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&amp;L&amp;"Arial,Regular"&amp;10&amp;K09-024STATISTIK FINTECH LENDING INDONESIA&amp;R&amp;"Arial,Regular"&amp;10&amp;K08-020&amp;P</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O49"/>
  <sheetViews>
    <sheetView showGridLines="0" zoomScale="85" zoomScaleNormal="100" workbookViewId="0">
      <pane xSplit="2" ySplit="2" topLeftCell="C33" activePane="bottomRight" state="frozen"/>
      <selection activeCell="B4" sqref="B4"/>
      <selection pane="topRight" activeCell="B4" sqref="B4"/>
      <selection pane="bottomLeft" activeCell="B4" sqref="B4"/>
      <selection pane="bottomRight" activeCell="Q42" sqref="Q42"/>
    </sheetView>
  </sheetViews>
  <sheetFormatPr defaultColWidth="9.1796875" defaultRowHeight="14.5" x14ac:dyDescent="0.35"/>
  <cols>
    <col min="1" max="1" width="4.1796875" style="47" customWidth="1"/>
    <col min="2" max="2" width="20" style="44" bestFit="1" customWidth="1"/>
    <col min="3" max="4" width="11.26953125" style="44" bestFit="1" customWidth="1"/>
    <col min="5" max="5" width="11.453125" style="44" customWidth="1"/>
    <col min="6" max="8" width="11.1796875" style="44" customWidth="1"/>
    <col min="9" max="9" width="11.7265625" style="44" customWidth="1"/>
    <col min="10" max="10" width="11.81640625" style="44" customWidth="1"/>
    <col min="11" max="11" width="12.08984375" style="44" customWidth="1"/>
    <col min="12" max="12" width="11.453125" style="44" customWidth="1"/>
    <col min="13" max="13" width="10.81640625" style="44" customWidth="1"/>
    <col min="14" max="14" width="11.08984375" style="44" customWidth="1"/>
    <col min="15" max="15" width="10.7265625" style="44" customWidth="1"/>
    <col min="16" max="16384" width="9.1796875" style="44"/>
  </cols>
  <sheetData>
    <row r="1" spans="1:15" ht="29.15" customHeight="1" x14ac:dyDescent="0.35">
      <c r="A1" s="273" t="s">
        <v>360</v>
      </c>
      <c r="B1" s="274"/>
      <c r="C1" s="274"/>
      <c r="D1" s="274"/>
      <c r="E1" s="274"/>
      <c r="F1" s="274"/>
      <c r="G1" s="274"/>
      <c r="H1" s="274"/>
      <c r="I1" s="274"/>
      <c r="J1" s="274"/>
      <c r="K1" s="274"/>
      <c r="L1" s="274"/>
      <c r="M1" s="274"/>
      <c r="N1" s="274"/>
      <c r="O1" s="274"/>
    </row>
    <row r="2" spans="1:15" x14ac:dyDescent="0.35">
      <c r="A2" s="272" t="s">
        <v>3</v>
      </c>
      <c r="B2" s="272"/>
      <c r="C2" s="149">
        <v>45231</v>
      </c>
      <c r="D2" s="149">
        <v>45261</v>
      </c>
      <c r="E2" s="149">
        <v>45292</v>
      </c>
      <c r="F2" s="149">
        <v>45323</v>
      </c>
      <c r="G2" s="149">
        <v>45352</v>
      </c>
      <c r="H2" s="149">
        <v>45383</v>
      </c>
      <c r="I2" s="149">
        <v>45413</v>
      </c>
      <c r="J2" s="149">
        <v>45444</v>
      </c>
      <c r="K2" s="149">
        <v>45474</v>
      </c>
      <c r="L2" s="149">
        <v>45505</v>
      </c>
      <c r="M2" s="149">
        <v>45536</v>
      </c>
      <c r="N2" s="149">
        <v>45566</v>
      </c>
      <c r="O2" s="149">
        <v>45597</v>
      </c>
    </row>
    <row r="3" spans="1:15" ht="48.65" customHeight="1" x14ac:dyDescent="0.35">
      <c r="A3" s="272"/>
      <c r="B3" s="272"/>
      <c r="C3" s="39" t="s">
        <v>97</v>
      </c>
      <c r="D3" s="39" t="s">
        <v>97</v>
      </c>
      <c r="E3" s="39" t="s">
        <v>97</v>
      </c>
      <c r="F3" s="39" t="s">
        <v>97</v>
      </c>
      <c r="G3" s="39" t="s">
        <v>97</v>
      </c>
      <c r="H3" s="39" t="s">
        <v>97</v>
      </c>
      <c r="I3" s="39" t="s">
        <v>97</v>
      </c>
      <c r="J3" s="39" t="s">
        <v>97</v>
      </c>
      <c r="K3" s="39" t="s">
        <v>97</v>
      </c>
      <c r="L3" s="39" t="s">
        <v>97</v>
      </c>
      <c r="M3" s="39" t="s">
        <v>97</v>
      </c>
      <c r="N3" s="39" t="s">
        <v>97</v>
      </c>
      <c r="O3" s="39" t="s">
        <v>97</v>
      </c>
    </row>
    <row r="4" spans="1:15" s="45" customFormat="1" x14ac:dyDescent="0.35">
      <c r="A4" s="42" t="s">
        <v>27</v>
      </c>
      <c r="C4" s="161">
        <v>598372.57170054095</v>
      </c>
      <c r="D4" s="161">
        <v>615453.47331608797</v>
      </c>
      <c r="E4" s="161">
        <v>632791.66246108105</v>
      </c>
      <c r="F4" s="161">
        <v>648627.93351438199</v>
      </c>
      <c r="G4" s="161">
        <v>665813.25452111405</v>
      </c>
      <c r="H4" s="161">
        <v>682362.31486784597</v>
      </c>
      <c r="I4" s="161">
        <v>700133.46175787004</v>
      </c>
      <c r="J4" s="161">
        <v>718524.00183834799</v>
      </c>
      <c r="K4" s="161">
        <v>737307.30245158705</v>
      </c>
      <c r="L4" s="161">
        <v>755859.09842681105</v>
      </c>
      <c r="M4" s="161">
        <v>776678.66361295397</v>
      </c>
      <c r="N4" s="161">
        <v>785367.56257598102</v>
      </c>
      <c r="O4" s="161">
        <v>801665.88050888095</v>
      </c>
    </row>
    <row r="5" spans="1:15" x14ac:dyDescent="0.35">
      <c r="A5" s="7"/>
      <c r="B5" s="1" t="s">
        <v>28</v>
      </c>
      <c r="C5" s="162">
        <v>61987.522757567996</v>
      </c>
      <c r="D5" s="162">
        <v>63534.647261847997</v>
      </c>
      <c r="E5" s="162">
        <v>65391.666600566998</v>
      </c>
      <c r="F5" s="162">
        <v>67100.146208196995</v>
      </c>
      <c r="G5" s="162">
        <v>68994.387187968998</v>
      </c>
      <c r="H5" s="162">
        <v>70699.521533927997</v>
      </c>
      <c r="I5" s="162">
        <v>72820.736878010997</v>
      </c>
      <c r="J5" s="162">
        <v>74888.641323862001</v>
      </c>
      <c r="K5" s="162">
        <v>77234.250695520997</v>
      </c>
      <c r="L5" s="162">
        <v>79122.297608819994</v>
      </c>
      <c r="M5" s="162">
        <v>81458.871942152007</v>
      </c>
      <c r="N5" s="162">
        <v>82655.496676486</v>
      </c>
      <c r="O5" s="162">
        <v>81984.957621087</v>
      </c>
    </row>
    <row r="6" spans="1:15" x14ac:dyDescent="0.35">
      <c r="A6" s="7"/>
      <c r="B6" s="1" t="s">
        <v>29</v>
      </c>
      <c r="C6" s="162">
        <v>188747.99409595301</v>
      </c>
      <c r="D6" s="162">
        <v>191852.60286498099</v>
      </c>
      <c r="E6" s="162">
        <v>195994.00639468699</v>
      </c>
      <c r="F6" s="162">
        <v>199522.23231490201</v>
      </c>
      <c r="G6" s="162">
        <v>203532.87123247801</v>
      </c>
      <c r="H6" s="162">
        <v>207239.18042107901</v>
      </c>
      <c r="I6" s="162">
        <v>211085.978992194</v>
      </c>
      <c r="J6" s="162">
        <v>215152.67803011899</v>
      </c>
      <c r="K6" s="162">
        <v>216760.893830474</v>
      </c>
      <c r="L6" s="162">
        <v>220884.47394429101</v>
      </c>
      <c r="M6" s="162">
        <v>225444.06347945699</v>
      </c>
      <c r="N6" s="162">
        <v>223050.320618609</v>
      </c>
      <c r="O6" s="162">
        <v>226092.77212932601</v>
      </c>
    </row>
    <row r="7" spans="1:15" x14ac:dyDescent="0.35">
      <c r="A7" s="7"/>
      <c r="B7" s="1" t="s">
        <v>30</v>
      </c>
      <c r="C7" s="162">
        <v>190573.98476294999</v>
      </c>
      <c r="D7" s="162">
        <v>196633.55546734901</v>
      </c>
      <c r="E7" s="162">
        <v>202749.25760680999</v>
      </c>
      <c r="F7" s="162">
        <v>208382.15147883701</v>
      </c>
      <c r="G7" s="162">
        <v>214341.07587065801</v>
      </c>
      <c r="H7" s="162">
        <v>220122.414462482</v>
      </c>
      <c r="I7" s="162">
        <v>226172.64589101399</v>
      </c>
      <c r="J7" s="162">
        <v>232653.89955537501</v>
      </c>
      <c r="K7" s="162">
        <v>240785.27123359501</v>
      </c>
      <c r="L7" s="162">
        <v>247178.39874206399</v>
      </c>
      <c r="M7" s="162">
        <v>254495.31803560301</v>
      </c>
      <c r="N7" s="162">
        <v>259300.54441974999</v>
      </c>
      <c r="O7" s="162">
        <v>263930.95299604099</v>
      </c>
    </row>
    <row r="8" spans="1:15" x14ac:dyDescent="0.35">
      <c r="A8" s="7"/>
      <c r="B8" s="1" t="s">
        <v>31</v>
      </c>
      <c r="C8" s="162">
        <v>53450.705842891999</v>
      </c>
      <c r="D8" s="162">
        <v>56050.922464092997</v>
      </c>
      <c r="E8" s="162">
        <v>57827.661340462997</v>
      </c>
      <c r="F8" s="162">
        <v>59465.281957603002</v>
      </c>
      <c r="G8" s="162">
        <v>61255.519069615999</v>
      </c>
      <c r="H8" s="162">
        <v>62965.387021221002</v>
      </c>
      <c r="I8" s="162">
        <v>64899.931968470002</v>
      </c>
      <c r="J8" s="162">
        <v>66830.424538785999</v>
      </c>
      <c r="K8" s="162">
        <v>69226.620513806003</v>
      </c>
      <c r="L8" s="162">
        <v>71289.988181898007</v>
      </c>
      <c r="M8" s="162">
        <v>73533.472931728</v>
      </c>
      <c r="N8" s="162">
        <v>74550.846729757002</v>
      </c>
      <c r="O8" s="162">
        <v>79909.801345654007</v>
      </c>
    </row>
    <row r="9" spans="1:15" x14ac:dyDescent="0.35">
      <c r="A9" s="7"/>
      <c r="B9" s="1" t="s">
        <v>32</v>
      </c>
      <c r="C9" s="162">
        <v>9544.0356183479998</v>
      </c>
      <c r="D9" s="162">
        <v>9886.9240683110002</v>
      </c>
      <c r="E9" s="162">
        <v>10222.68258855</v>
      </c>
      <c r="F9" s="162">
        <v>10550.202311790001</v>
      </c>
      <c r="G9" s="162">
        <v>10963.805493297999</v>
      </c>
      <c r="H9" s="162">
        <v>11288.883782688001</v>
      </c>
      <c r="I9" s="162">
        <v>11670.146811811999</v>
      </c>
      <c r="J9" s="162">
        <v>12029.167136327</v>
      </c>
      <c r="K9" s="162">
        <v>12435.209436614001</v>
      </c>
      <c r="L9" s="162">
        <v>12836.871679815</v>
      </c>
      <c r="M9" s="162">
        <v>13303.741962922</v>
      </c>
      <c r="N9" s="162">
        <v>13769.621799946</v>
      </c>
      <c r="O9" s="162">
        <v>13675.817030902999</v>
      </c>
    </row>
    <row r="10" spans="1:15" x14ac:dyDescent="0.35">
      <c r="A10" s="7"/>
      <c r="B10" s="1" t="s">
        <v>33</v>
      </c>
      <c r="C10" s="162">
        <v>94068.328622829998</v>
      </c>
      <c r="D10" s="162">
        <v>97494.821189505994</v>
      </c>
      <c r="E10" s="162">
        <v>100606.387930004</v>
      </c>
      <c r="F10" s="162">
        <v>103607.91924305299</v>
      </c>
      <c r="G10" s="162">
        <v>106725.595667095</v>
      </c>
      <c r="H10" s="162">
        <v>110046.92764644801</v>
      </c>
      <c r="I10" s="162">
        <v>113484.021216369</v>
      </c>
      <c r="J10" s="162">
        <v>116969.19125387901</v>
      </c>
      <c r="K10" s="162">
        <v>120865.05674157701</v>
      </c>
      <c r="L10" s="162">
        <v>124547.06826992299</v>
      </c>
      <c r="M10" s="162">
        <v>128443.195261092</v>
      </c>
      <c r="N10" s="162">
        <v>132040.73233143301</v>
      </c>
      <c r="O10" s="162">
        <v>136071.57938586999</v>
      </c>
    </row>
    <row r="11" spans="1:15" s="45" customFormat="1" x14ac:dyDescent="0.35">
      <c r="A11" s="46" t="s">
        <v>34</v>
      </c>
      <c r="C11" s="161">
        <v>142298.79894218899</v>
      </c>
      <c r="D11" s="161">
        <v>147691.33507774299</v>
      </c>
      <c r="E11" s="161">
        <v>152955.175671631</v>
      </c>
      <c r="F11" s="161">
        <v>157870.16208678699</v>
      </c>
      <c r="G11" s="161">
        <v>163371.417948338</v>
      </c>
      <c r="H11" s="161">
        <v>168268.10788542801</v>
      </c>
      <c r="I11" s="161">
        <v>174402.18384941199</v>
      </c>
      <c r="J11" s="161">
        <v>180629.22503785099</v>
      </c>
      <c r="K11" s="161">
        <v>188454.160738259</v>
      </c>
      <c r="L11" s="161">
        <v>194943.39918453601</v>
      </c>
      <c r="M11" s="161">
        <v>201714.51686551</v>
      </c>
      <c r="N11" s="161">
        <v>208963.397410178</v>
      </c>
      <c r="O11" s="161">
        <v>219094.61430225501</v>
      </c>
    </row>
    <row r="12" spans="1:15" x14ac:dyDescent="0.35">
      <c r="A12" s="7"/>
      <c r="B12" s="1" t="s">
        <v>35</v>
      </c>
      <c r="C12" s="162">
        <v>2213.4197432420001</v>
      </c>
      <c r="D12" s="162">
        <v>2267.6044931189999</v>
      </c>
      <c r="E12" s="162">
        <v>2339.7761478450002</v>
      </c>
      <c r="F12" s="162">
        <v>2406.2817631590001</v>
      </c>
      <c r="G12" s="162">
        <v>2486.4458088269998</v>
      </c>
      <c r="H12" s="162">
        <v>2546.363476554</v>
      </c>
      <c r="I12" s="162">
        <v>2623.8905256090002</v>
      </c>
      <c r="J12" s="162">
        <v>2700.6278906759999</v>
      </c>
      <c r="K12" s="162">
        <v>2930.2722696300002</v>
      </c>
      <c r="L12" s="162">
        <v>3015.5028004000001</v>
      </c>
      <c r="M12" s="162">
        <v>3076.3469150830001</v>
      </c>
      <c r="N12" s="162">
        <v>3135.7217896379998</v>
      </c>
      <c r="O12" s="162">
        <v>3103.0291199839999</v>
      </c>
    </row>
    <row r="13" spans="1:15" x14ac:dyDescent="0.35">
      <c r="A13" s="7"/>
      <c r="B13" s="1" t="s">
        <v>36</v>
      </c>
      <c r="C13" s="162">
        <v>17535.882912543999</v>
      </c>
      <c r="D13" s="162">
        <v>18264.165061301999</v>
      </c>
      <c r="E13" s="162">
        <v>18902.887228096999</v>
      </c>
      <c r="F13" s="162">
        <v>19511.220960514001</v>
      </c>
      <c r="G13" s="162">
        <v>20177.755862940001</v>
      </c>
      <c r="H13" s="162">
        <v>20789.875525079002</v>
      </c>
      <c r="I13" s="162">
        <v>21543.129485435999</v>
      </c>
      <c r="J13" s="162">
        <v>22333.155505668001</v>
      </c>
      <c r="K13" s="162">
        <v>23292.982111573001</v>
      </c>
      <c r="L13" s="162">
        <v>24052.250046849</v>
      </c>
      <c r="M13" s="162">
        <v>24906.795547717</v>
      </c>
      <c r="N13" s="162">
        <v>25925.802150123</v>
      </c>
      <c r="O13" s="162">
        <v>27477.796007016001</v>
      </c>
    </row>
    <row r="14" spans="1:15" x14ac:dyDescent="0.35">
      <c r="A14" s="7"/>
      <c r="B14" s="1" t="s">
        <v>37</v>
      </c>
      <c r="C14" s="162">
        <v>6574.1951164410002</v>
      </c>
      <c r="D14" s="162">
        <v>6913.3017937969998</v>
      </c>
      <c r="E14" s="162">
        <v>7176.8893438369996</v>
      </c>
      <c r="F14" s="162">
        <v>7437.1294789809999</v>
      </c>
      <c r="G14" s="162">
        <v>7799.9731473840002</v>
      </c>
      <c r="H14" s="162">
        <v>8045.5515150270003</v>
      </c>
      <c r="I14" s="162">
        <v>8432.2688939639993</v>
      </c>
      <c r="J14" s="162">
        <v>8798.8056803079999</v>
      </c>
      <c r="K14" s="162">
        <v>9255.3493170790007</v>
      </c>
      <c r="L14" s="162">
        <v>9613.8085193879997</v>
      </c>
      <c r="M14" s="162">
        <v>10004.627794431</v>
      </c>
      <c r="N14" s="162">
        <v>10323.796959341</v>
      </c>
      <c r="O14" s="162">
        <v>11395.137276584999</v>
      </c>
    </row>
    <row r="15" spans="1:15" x14ac:dyDescent="0.35">
      <c r="A15" s="7"/>
      <c r="B15" s="1" t="s">
        <v>38</v>
      </c>
      <c r="C15" s="162">
        <v>8019.5644844389999</v>
      </c>
      <c r="D15" s="162">
        <v>8357.9590268129996</v>
      </c>
      <c r="E15" s="162">
        <v>8675.6171782910005</v>
      </c>
      <c r="F15" s="162">
        <v>8990.9248835679991</v>
      </c>
      <c r="G15" s="162">
        <v>9328.8174817700001</v>
      </c>
      <c r="H15" s="162">
        <v>9378.6818178569993</v>
      </c>
      <c r="I15" s="162">
        <v>9998.9725263189994</v>
      </c>
      <c r="J15" s="162">
        <v>10370.950615125999</v>
      </c>
      <c r="K15" s="162">
        <v>10833.561507671</v>
      </c>
      <c r="L15" s="162">
        <v>11236.076793875</v>
      </c>
      <c r="M15" s="162">
        <v>11647.333362346</v>
      </c>
      <c r="N15" s="162">
        <v>12120.623818714999</v>
      </c>
      <c r="O15" s="162">
        <v>12702.046809727</v>
      </c>
    </row>
    <row r="16" spans="1:15" x14ac:dyDescent="0.35">
      <c r="A16" s="7"/>
      <c r="B16" s="1" t="s">
        <v>39</v>
      </c>
      <c r="C16" s="162">
        <v>5781.7018777269996</v>
      </c>
      <c r="D16" s="162">
        <v>5938.5076473999998</v>
      </c>
      <c r="E16" s="162">
        <v>6169.1754168360003</v>
      </c>
      <c r="F16" s="162">
        <v>6380.2326250449996</v>
      </c>
      <c r="G16" s="162">
        <v>6601.1304632539996</v>
      </c>
      <c r="H16" s="162">
        <v>6805.0318330310001</v>
      </c>
      <c r="I16" s="162">
        <v>7077.5801531429997</v>
      </c>
      <c r="J16" s="162">
        <v>7343.8827728059996</v>
      </c>
      <c r="K16" s="162">
        <v>7592.5771150130004</v>
      </c>
      <c r="L16" s="162">
        <v>7878.9832541599999</v>
      </c>
      <c r="M16" s="162">
        <v>8208.2178192570009</v>
      </c>
      <c r="N16" s="162">
        <v>8547.4399249460002</v>
      </c>
      <c r="O16" s="162">
        <v>8762.7559575680007</v>
      </c>
    </row>
    <row r="17" spans="1:15" x14ac:dyDescent="0.35">
      <c r="A17" s="7"/>
      <c r="B17" s="1" t="s">
        <v>40</v>
      </c>
      <c r="C17" s="162">
        <v>2090.3351324079999</v>
      </c>
      <c r="D17" s="162">
        <v>2173.7803458869998</v>
      </c>
      <c r="E17" s="162">
        <v>2259.121501783</v>
      </c>
      <c r="F17" s="162">
        <v>2337.3333071739999</v>
      </c>
      <c r="G17" s="162">
        <v>2418.5207868289999</v>
      </c>
      <c r="H17" s="162">
        <v>2497.852577184</v>
      </c>
      <c r="I17" s="162">
        <v>2577.3952270630002</v>
      </c>
      <c r="J17" s="162">
        <v>2670.7328694550001</v>
      </c>
      <c r="K17" s="162">
        <v>2932.0192323299998</v>
      </c>
      <c r="L17" s="162">
        <v>3018.6563838080001</v>
      </c>
      <c r="M17" s="162">
        <v>3167.1909216539998</v>
      </c>
      <c r="N17" s="162">
        <v>3071.8676163820001</v>
      </c>
      <c r="O17" s="162">
        <v>3225.3084599170002</v>
      </c>
    </row>
    <row r="18" spans="1:15" x14ac:dyDescent="0.35">
      <c r="A18" s="7"/>
      <c r="B18" s="1" t="s">
        <v>41</v>
      </c>
      <c r="C18" s="162">
        <v>4418.1028510169999</v>
      </c>
      <c r="D18" s="162">
        <v>4572.6156259279996</v>
      </c>
      <c r="E18" s="162">
        <v>4750.8258809059998</v>
      </c>
      <c r="F18" s="162">
        <v>4913.8935178880001</v>
      </c>
      <c r="G18" s="162">
        <v>5099.8817234710004</v>
      </c>
      <c r="H18" s="162">
        <v>5511.8284416380002</v>
      </c>
      <c r="I18" s="162">
        <v>5452.4928705820003</v>
      </c>
      <c r="J18" s="162">
        <v>5650.3593251020002</v>
      </c>
      <c r="K18" s="162">
        <v>5881.7621605860004</v>
      </c>
      <c r="L18" s="162">
        <v>6088.0088359430001</v>
      </c>
      <c r="M18" s="162">
        <v>6305.1521518720001</v>
      </c>
      <c r="N18" s="162">
        <v>6533.9283442710002</v>
      </c>
      <c r="O18" s="162">
        <v>6857.122826588</v>
      </c>
    </row>
    <row r="19" spans="1:15" x14ac:dyDescent="0.35">
      <c r="A19" s="7"/>
      <c r="B19" s="1" t="s">
        <v>42</v>
      </c>
      <c r="C19" s="162">
        <v>11819.703576473999</v>
      </c>
      <c r="D19" s="162">
        <v>12275.922196725</v>
      </c>
      <c r="E19" s="162">
        <v>12665.024882963</v>
      </c>
      <c r="F19" s="162">
        <v>13026.275513066999</v>
      </c>
      <c r="G19" s="162">
        <v>13408.764348434999</v>
      </c>
      <c r="H19" s="162">
        <v>13765.139746126</v>
      </c>
      <c r="I19" s="162">
        <v>14203.574013062</v>
      </c>
      <c r="J19" s="162">
        <v>14621.735259802999</v>
      </c>
      <c r="K19" s="162">
        <v>15153.366714124</v>
      </c>
      <c r="L19" s="162">
        <v>15612.474288848</v>
      </c>
      <c r="M19" s="162">
        <v>16084.970258228001</v>
      </c>
      <c r="N19" s="162">
        <v>16617.920225870999</v>
      </c>
      <c r="O19" s="162">
        <v>17348.710997885999</v>
      </c>
    </row>
    <row r="20" spans="1:15" x14ac:dyDescent="0.35">
      <c r="A20" s="7"/>
      <c r="B20" s="1" t="s">
        <v>43</v>
      </c>
      <c r="C20" s="162">
        <v>1925.8748691569999</v>
      </c>
      <c r="D20" s="162">
        <v>2009.618036004</v>
      </c>
      <c r="E20" s="162">
        <v>2093.2280729650001</v>
      </c>
      <c r="F20" s="162">
        <v>2172.605627551</v>
      </c>
      <c r="G20" s="162">
        <v>2263.7660659759999</v>
      </c>
      <c r="H20" s="162">
        <v>2330.7890774890002</v>
      </c>
      <c r="I20" s="162">
        <v>2419.897536555</v>
      </c>
      <c r="J20" s="162">
        <v>2511.3576479029998</v>
      </c>
      <c r="K20" s="162">
        <v>2627.7428028959998</v>
      </c>
      <c r="L20" s="162">
        <v>2730.1115201090001</v>
      </c>
      <c r="M20" s="162">
        <v>2836.309126186</v>
      </c>
      <c r="N20" s="162">
        <v>2964.4824206759999</v>
      </c>
      <c r="O20" s="162">
        <v>3188.602102283</v>
      </c>
    </row>
    <row r="21" spans="1:15" x14ac:dyDescent="0.35">
      <c r="A21" s="7"/>
      <c r="B21" s="1" t="s">
        <v>44</v>
      </c>
      <c r="C21" s="162">
        <v>10019.167782778</v>
      </c>
      <c r="D21" s="162">
        <v>10417.610893334</v>
      </c>
      <c r="E21" s="162">
        <v>10749.16098784</v>
      </c>
      <c r="F21" s="162">
        <v>11056.640407126</v>
      </c>
      <c r="G21" s="162">
        <v>11399.307423759001</v>
      </c>
      <c r="H21" s="162">
        <v>11676.644898367</v>
      </c>
      <c r="I21" s="162">
        <v>12034.400723225999</v>
      </c>
      <c r="J21" s="162">
        <v>12405.460770178001</v>
      </c>
      <c r="K21" s="162">
        <v>12899.743822467</v>
      </c>
      <c r="L21" s="162">
        <v>13244.808391596</v>
      </c>
      <c r="M21" s="162">
        <v>13634.430982206</v>
      </c>
      <c r="N21" s="162">
        <v>14062.565359545</v>
      </c>
      <c r="O21" s="162">
        <v>15237.782138557999</v>
      </c>
    </row>
    <row r="22" spans="1:15" x14ac:dyDescent="0.35">
      <c r="A22" s="7"/>
      <c r="B22" s="1" t="s">
        <v>45</v>
      </c>
      <c r="C22" s="162">
        <v>4811.9396531350003</v>
      </c>
      <c r="D22" s="162">
        <v>5032.0816433680002</v>
      </c>
      <c r="E22" s="162">
        <v>5226.2011405149997</v>
      </c>
      <c r="F22" s="162">
        <v>5398.5553940239997</v>
      </c>
      <c r="G22" s="162">
        <v>5606.4777192239999</v>
      </c>
      <c r="H22" s="162">
        <v>5771.4888545630001</v>
      </c>
      <c r="I22" s="162">
        <v>5992.4296691529998</v>
      </c>
      <c r="J22" s="162">
        <v>6190.9073972220003</v>
      </c>
      <c r="K22" s="162">
        <v>6434.5173787590002</v>
      </c>
      <c r="L22" s="162">
        <v>6655.0281701889999</v>
      </c>
      <c r="M22" s="162">
        <v>6892.929562024</v>
      </c>
      <c r="N22" s="162">
        <v>7152.9761278429996</v>
      </c>
      <c r="O22" s="162">
        <v>7670.8802386670004</v>
      </c>
    </row>
    <row r="23" spans="1:15" x14ac:dyDescent="0.35">
      <c r="A23" s="7"/>
      <c r="B23" s="1" t="s">
        <v>46</v>
      </c>
      <c r="C23" s="162">
        <v>2888.9956191699998</v>
      </c>
      <c r="D23" s="162">
        <v>2967.4649991229999</v>
      </c>
      <c r="E23" s="162">
        <v>3074.2594715559999</v>
      </c>
      <c r="F23" s="162">
        <v>3173.880882205</v>
      </c>
      <c r="G23" s="162">
        <v>3283.5852982609999</v>
      </c>
      <c r="H23" s="162">
        <v>3387.392701364</v>
      </c>
      <c r="I23" s="162">
        <v>3506.3310523989999</v>
      </c>
      <c r="J23" s="162">
        <v>3630.2234583660002</v>
      </c>
      <c r="K23" s="162">
        <v>3774.1226267669999</v>
      </c>
      <c r="L23" s="162">
        <v>3902.1369620109999</v>
      </c>
      <c r="M23" s="162">
        <v>4027.6326998300001</v>
      </c>
      <c r="N23" s="162">
        <v>4196.8909491590002</v>
      </c>
      <c r="O23" s="162">
        <v>4395.0919563839998</v>
      </c>
    </row>
    <row r="24" spans="1:15" x14ac:dyDescent="0.35">
      <c r="A24" s="7"/>
      <c r="B24" s="1" t="s">
        <v>47</v>
      </c>
      <c r="C24" s="162">
        <v>789.18908154400003</v>
      </c>
      <c r="D24" s="162">
        <v>819.11749378299999</v>
      </c>
      <c r="E24" s="162">
        <v>844.86674613399998</v>
      </c>
      <c r="F24" s="162">
        <v>867.83940694299997</v>
      </c>
      <c r="G24" s="162">
        <v>900.85293286499996</v>
      </c>
      <c r="H24" s="162">
        <v>911.82423608399995</v>
      </c>
      <c r="I24" s="162">
        <v>940.11518775299999</v>
      </c>
      <c r="J24" s="162">
        <v>970.93654062200005</v>
      </c>
      <c r="K24" s="162">
        <v>1013.945688111</v>
      </c>
      <c r="L24" s="162">
        <v>1084.0691303250001</v>
      </c>
      <c r="M24" s="162">
        <v>1088.4743276930001</v>
      </c>
      <c r="N24" s="162">
        <v>1130.2356285400001</v>
      </c>
      <c r="O24" s="162">
        <v>1202.820384291</v>
      </c>
    </row>
    <row r="25" spans="1:15" x14ac:dyDescent="0.35">
      <c r="A25" s="7"/>
      <c r="B25" s="1" t="s">
        <v>48</v>
      </c>
      <c r="C25" s="162">
        <v>9176.6377232529994</v>
      </c>
      <c r="D25" s="162">
        <v>9467.0532042790001</v>
      </c>
      <c r="E25" s="162">
        <v>9789.6059143370003</v>
      </c>
      <c r="F25" s="162">
        <v>10083.821871845999</v>
      </c>
      <c r="G25" s="162">
        <v>10422.748440776</v>
      </c>
      <c r="H25" s="162">
        <v>10746.034162725</v>
      </c>
      <c r="I25" s="162">
        <v>11115.724481376999</v>
      </c>
      <c r="J25" s="162">
        <v>11502.514888078</v>
      </c>
      <c r="K25" s="162">
        <v>11939.733704222999</v>
      </c>
      <c r="L25" s="162">
        <v>12325.528788644</v>
      </c>
      <c r="M25" s="162">
        <v>12783.427061009999</v>
      </c>
      <c r="N25" s="162">
        <v>13265.939395896001</v>
      </c>
      <c r="O25" s="162">
        <v>13706.916514607001</v>
      </c>
    </row>
    <row r="26" spans="1:15" x14ac:dyDescent="0.35">
      <c r="A26" s="7"/>
      <c r="B26" s="1" t="s">
        <v>49</v>
      </c>
      <c r="C26" s="162">
        <v>5967.4310034460004</v>
      </c>
      <c r="D26" s="162">
        <v>6168.1668918389996</v>
      </c>
      <c r="E26" s="162">
        <v>6390.166291558</v>
      </c>
      <c r="F26" s="162">
        <v>6596.6226591889999</v>
      </c>
      <c r="G26" s="162">
        <v>6817.4845985100001</v>
      </c>
      <c r="H26" s="162">
        <v>7026.0461952679998</v>
      </c>
      <c r="I26" s="162">
        <v>7281.9368701080002</v>
      </c>
      <c r="J26" s="162">
        <v>7529.1669918529997</v>
      </c>
      <c r="K26" s="162">
        <v>7818.6926374209997</v>
      </c>
      <c r="L26" s="162">
        <v>8080.5745263790004</v>
      </c>
      <c r="M26" s="162">
        <v>8377.0091635469998</v>
      </c>
      <c r="N26" s="162">
        <v>8660.0294071579992</v>
      </c>
      <c r="O26" s="162">
        <v>8843.900248463</v>
      </c>
    </row>
    <row r="27" spans="1:15" x14ac:dyDescent="0.35">
      <c r="A27" s="7"/>
      <c r="B27" s="1" t="s">
        <v>50</v>
      </c>
      <c r="C27" s="162">
        <v>7629.807187937</v>
      </c>
      <c r="D27" s="162">
        <v>7825.0532230669996</v>
      </c>
      <c r="E27" s="162">
        <v>8038.0440753390003</v>
      </c>
      <c r="F27" s="162">
        <v>8221.2833067859992</v>
      </c>
      <c r="G27" s="162">
        <v>8433.2369064560007</v>
      </c>
      <c r="H27" s="162">
        <v>8611.2361293199992</v>
      </c>
      <c r="I27" s="162">
        <v>8839.1987120720005</v>
      </c>
      <c r="J27" s="162">
        <v>9050.0522905550006</v>
      </c>
      <c r="K27" s="162">
        <v>9349.6116115650002</v>
      </c>
      <c r="L27" s="162">
        <v>9599.0939254500008</v>
      </c>
      <c r="M27" s="162">
        <v>9837.7215630570008</v>
      </c>
      <c r="N27" s="162">
        <v>10143.394532271999</v>
      </c>
      <c r="O27" s="162">
        <v>10503.725686606</v>
      </c>
    </row>
    <row r="28" spans="1:15" x14ac:dyDescent="0.35">
      <c r="A28" s="7"/>
      <c r="B28" s="1" t="s">
        <v>51</v>
      </c>
      <c r="C28" s="162">
        <v>2922.2642837429999</v>
      </c>
      <c r="D28" s="162">
        <v>3020.2971865290001</v>
      </c>
      <c r="E28" s="162">
        <v>3116.3894234310001</v>
      </c>
      <c r="F28" s="162">
        <v>3222.4020360959998</v>
      </c>
      <c r="G28" s="162">
        <v>3310.5154293340001</v>
      </c>
      <c r="H28" s="162">
        <v>3398.4892017420002</v>
      </c>
      <c r="I28" s="162">
        <v>3483.98291328</v>
      </c>
      <c r="J28" s="162">
        <v>3573.0665324430001</v>
      </c>
      <c r="K28" s="162">
        <v>3674.6204302729998</v>
      </c>
      <c r="L28" s="162">
        <v>3769.4807708449998</v>
      </c>
      <c r="M28" s="162">
        <v>3883.004100529</v>
      </c>
      <c r="N28" s="162">
        <v>3987.2511651760001</v>
      </c>
      <c r="O28" s="162">
        <v>4107.6827553359999</v>
      </c>
    </row>
    <row r="29" spans="1:15" x14ac:dyDescent="0.35">
      <c r="A29" s="7"/>
      <c r="B29" s="1" t="s">
        <v>52</v>
      </c>
      <c r="C29" s="162">
        <v>2914.9527959719999</v>
      </c>
      <c r="D29" s="162">
        <v>3012.5019145020001</v>
      </c>
      <c r="E29" s="162">
        <v>3129.8444447420002</v>
      </c>
      <c r="F29" s="162">
        <v>3227.343158402</v>
      </c>
      <c r="G29" s="162">
        <v>3342.8721728780001</v>
      </c>
      <c r="H29" s="162">
        <v>3436.882929982</v>
      </c>
      <c r="I29" s="162">
        <v>3559.4507387089998</v>
      </c>
      <c r="J29" s="162">
        <v>3672.7172622039998</v>
      </c>
      <c r="K29" s="162">
        <v>3817.3445731500001</v>
      </c>
      <c r="L29" s="162">
        <v>3947.9611181539999</v>
      </c>
      <c r="M29" s="162">
        <v>4086.4458667039999</v>
      </c>
      <c r="N29" s="162">
        <v>4244.4408451039999</v>
      </c>
      <c r="O29" s="162">
        <v>4422.9170227920004</v>
      </c>
    </row>
    <row r="30" spans="1:15" x14ac:dyDescent="0.35">
      <c r="A30" s="7"/>
      <c r="B30" s="1" t="s">
        <v>53</v>
      </c>
      <c r="C30" s="162">
        <v>892.15579647599998</v>
      </c>
      <c r="D30" s="162">
        <v>933.43042937899997</v>
      </c>
      <c r="E30" s="162">
        <v>975.69935842200005</v>
      </c>
      <c r="F30" s="162">
        <v>1016.7095447630001</v>
      </c>
      <c r="G30" s="162">
        <v>1061.547932787</v>
      </c>
      <c r="H30" s="162">
        <v>1097.121798293</v>
      </c>
      <c r="I30" s="162">
        <v>1143.5727466389999</v>
      </c>
      <c r="J30" s="162">
        <v>1179.3052141620001</v>
      </c>
      <c r="K30" s="162">
        <v>1221.550485775</v>
      </c>
      <c r="L30" s="162">
        <v>1274.4376985379999</v>
      </c>
      <c r="M30" s="162">
        <v>1612.79203246</v>
      </c>
      <c r="N30" s="162">
        <v>1367.3168217079999</v>
      </c>
      <c r="O30" s="162">
        <v>1438.255663142</v>
      </c>
    </row>
    <row r="31" spans="1:15" x14ac:dyDescent="0.35">
      <c r="A31" s="7"/>
      <c r="B31" s="1" t="s">
        <v>54</v>
      </c>
      <c r="C31" s="162">
        <v>11290.480373527</v>
      </c>
      <c r="D31" s="162">
        <v>11735.316530550001</v>
      </c>
      <c r="E31" s="162">
        <v>12158.872849175999</v>
      </c>
      <c r="F31" s="162">
        <v>12554.411930153001</v>
      </c>
      <c r="G31" s="162">
        <v>12965.688876458</v>
      </c>
      <c r="H31" s="162">
        <v>13362.343896529001</v>
      </c>
      <c r="I31" s="162">
        <v>13851.891496468001</v>
      </c>
      <c r="J31" s="162">
        <v>14325.248490876</v>
      </c>
      <c r="K31" s="162">
        <v>14951.199671971</v>
      </c>
      <c r="L31" s="162">
        <v>15468.499487446999</v>
      </c>
      <c r="M31" s="162">
        <v>15666.156459033</v>
      </c>
      <c r="N31" s="162">
        <v>16635.363504751</v>
      </c>
      <c r="O31" s="162">
        <v>17135.286527761</v>
      </c>
    </row>
    <row r="32" spans="1:15" x14ac:dyDescent="0.35">
      <c r="A32" s="7"/>
      <c r="B32" s="1" t="s">
        <v>55</v>
      </c>
      <c r="C32" s="162">
        <v>1995.330591318</v>
      </c>
      <c r="D32" s="162">
        <v>2073.489673516</v>
      </c>
      <c r="E32" s="162">
        <v>2156.822064036</v>
      </c>
      <c r="F32" s="162">
        <v>2238.4127431249999</v>
      </c>
      <c r="G32" s="162">
        <v>2337.6246339119998</v>
      </c>
      <c r="H32" s="162">
        <v>2446.795157303</v>
      </c>
      <c r="I32" s="162">
        <v>2575.8531458540001</v>
      </c>
      <c r="J32" s="162">
        <v>2763.1195660240001</v>
      </c>
      <c r="K32" s="162">
        <v>2912.5876326729999</v>
      </c>
      <c r="L32" s="162">
        <v>3076.4477284989998</v>
      </c>
      <c r="M32" s="162">
        <v>3350.2939445279999</v>
      </c>
      <c r="N32" s="162">
        <v>3400.2238483340002</v>
      </c>
      <c r="O32" s="162">
        <v>3719.5477286730002</v>
      </c>
    </row>
    <row r="33" spans="1:15" x14ac:dyDescent="0.35">
      <c r="A33" s="7"/>
      <c r="B33" s="1" t="s">
        <v>56</v>
      </c>
      <c r="C33" s="162">
        <v>9524.7932374640004</v>
      </c>
      <c r="D33" s="162">
        <v>9969.8393455160003</v>
      </c>
      <c r="E33" s="162">
        <v>10374.772428873001</v>
      </c>
      <c r="F33" s="162">
        <v>10744.858357641</v>
      </c>
      <c r="G33" s="162">
        <v>11187.467151811999</v>
      </c>
      <c r="H33" s="162">
        <v>11589.929047076999</v>
      </c>
      <c r="I33" s="162">
        <v>12107.474698079999</v>
      </c>
      <c r="J33" s="162">
        <v>12680.830043141999</v>
      </c>
      <c r="K33" s="162">
        <v>13087.891921173999</v>
      </c>
      <c r="L33" s="162">
        <v>13626.647116718999</v>
      </c>
      <c r="M33" s="162">
        <v>14548.066851484</v>
      </c>
      <c r="N33" s="162">
        <v>14861.910302312999</v>
      </c>
      <c r="O33" s="162">
        <v>14952.922613088</v>
      </c>
    </row>
    <row r="34" spans="1:15" x14ac:dyDescent="0.35">
      <c r="A34" s="7"/>
      <c r="B34" s="1" t="s">
        <v>57</v>
      </c>
      <c r="C34" s="162">
        <v>4406.8465199049997</v>
      </c>
      <c r="D34" s="162">
        <v>4538.8771358419999</v>
      </c>
      <c r="E34" s="162">
        <v>4704.1207453449997</v>
      </c>
      <c r="F34" s="162">
        <v>4858.749707639</v>
      </c>
      <c r="G34" s="162">
        <v>5023.4576977369998</v>
      </c>
      <c r="H34" s="162">
        <v>5175.5304246790001</v>
      </c>
      <c r="I34" s="162">
        <v>5368.8306018869998</v>
      </c>
      <c r="J34" s="162">
        <v>5561.0724715209999</v>
      </c>
      <c r="K34" s="162">
        <v>5968.1274706300001</v>
      </c>
      <c r="L34" s="162">
        <v>6169.5633196319995</v>
      </c>
      <c r="M34" s="162">
        <v>5842.2891302059998</v>
      </c>
      <c r="N34" s="162">
        <v>6325.6032756530003</v>
      </c>
      <c r="O34" s="162">
        <v>6540.9459069490003</v>
      </c>
    </row>
    <row r="35" spans="1:15" x14ac:dyDescent="0.35">
      <c r="A35" s="7"/>
      <c r="B35" s="1" t="s">
        <v>58</v>
      </c>
      <c r="C35" s="162">
        <v>2435.3868167569999</v>
      </c>
      <c r="D35" s="162">
        <v>2518.5202135330001</v>
      </c>
      <c r="E35" s="162">
        <v>2620.2507429940001</v>
      </c>
      <c r="F35" s="162">
        <v>2713.530595623</v>
      </c>
      <c r="G35" s="162">
        <v>2815.3282483379999</v>
      </c>
      <c r="H35" s="162">
        <v>2911.5247729339999</v>
      </c>
      <c r="I35" s="162">
        <v>3038.0896557159999</v>
      </c>
      <c r="J35" s="162">
        <v>3157.8183393690001</v>
      </c>
      <c r="K35" s="162">
        <v>3345.329459989</v>
      </c>
      <c r="L35" s="162">
        <v>3488.5151673999999</v>
      </c>
      <c r="M35" s="162">
        <v>3620.4859599070001</v>
      </c>
      <c r="N35" s="162">
        <v>3779.9101808830001</v>
      </c>
      <c r="O35" s="162">
        <v>4078.8272773630001</v>
      </c>
    </row>
    <row r="36" spans="1:15" x14ac:dyDescent="0.35">
      <c r="A36" s="7"/>
      <c r="B36" s="1" t="s">
        <v>59</v>
      </c>
      <c r="C36" s="162">
        <v>701.68574528600004</v>
      </c>
      <c r="D36" s="162">
        <v>733.25997699699997</v>
      </c>
      <c r="E36" s="162">
        <v>768.10177231</v>
      </c>
      <c r="F36" s="162">
        <v>800.11591266200003</v>
      </c>
      <c r="G36" s="162">
        <v>839.16561298700003</v>
      </c>
      <c r="H36" s="162">
        <v>877.255298595</v>
      </c>
      <c r="I36" s="162">
        <v>916.50176607100002</v>
      </c>
      <c r="J36" s="162">
        <v>960.27819230700004</v>
      </c>
      <c r="K36" s="162">
        <v>1009.447017602</v>
      </c>
      <c r="L36" s="162">
        <v>1060.6596596110001</v>
      </c>
      <c r="M36" s="162">
        <v>1115.45455861</v>
      </c>
      <c r="N36" s="162">
        <v>1185.958984246</v>
      </c>
      <c r="O36" s="162">
        <v>1228.055182732</v>
      </c>
    </row>
    <row r="37" spans="1:15" x14ac:dyDescent="0.35">
      <c r="A37" s="7"/>
      <c r="B37" s="1" t="s">
        <v>60</v>
      </c>
      <c r="C37" s="162">
        <v>1008.804647367</v>
      </c>
      <c r="D37" s="162">
        <v>1041.053897428</v>
      </c>
      <c r="E37" s="162">
        <v>1079.488350005</v>
      </c>
      <c r="F37" s="162">
        <v>1116.8668735890001</v>
      </c>
      <c r="G37" s="162">
        <v>1153.659965695</v>
      </c>
      <c r="H37" s="162">
        <v>1197.859666376</v>
      </c>
      <c r="I37" s="162">
        <v>1245.472587316</v>
      </c>
      <c r="J37" s="162">
        <v>1302.841497742</v>
      </c>
      <c r="K37" s="162">
        <v>1367.127968084</v>
      </c>
      <c r="L37" s="162">
        <v>1429.1215429839999</v>
      </c>
      <c r="M37" s="162">
        <v>1494.4433422720001</v>
      </c>
      <c r="N37" s="162">
        <v>1559.0290091889999</v>
      </c>
      <c r="O37" s="162">
        <v>1718.5613164460001</v>
      </c>
    </row>
    <row r="38" spans="1:15" x14ac:dyDescent="0.35">
      <c r="A38" s="7"/>
      <c r="B38" s="1" t="s">
        <v>61</v>
      </c>
      <c r="C38" s="162">
        <v>677.81835223899998</v>
      </c>
      <c r="D38" s="162">
        <v>713.75346876699996</v>
      </c>
      <c r="E38" s="162">
        <v>740.57256523900003</v>
      </c>
      <c r="F38" s="162">
        <v>766.23419166899998</v>
      </c>
      <c r="G38" s="162">
        <v>794.094716554</v>
      </c>
      <c r="H38" s="162">
        <v>823.11140557600004</v>
      </c>
      <c r="I38" s="162">
        <v>854.34217266200005</v>
      </c>
      <c r="J38" s="162">
        <v>885.66084383700002</v>
      </c>
      <c r="K38" s="162">
        <v>914.71649664999995</v>
      </c>
      <c r="L38" s="162">
        <v>951.484545583</v>
      </c>
      <c r="M38" s="162">
        <v>981.21049637199997</v>
      </c>
      <c r="N38" s="162">
        <v>1020.329049983</v>
      </c>
      <c r="O38" s="162">
        <v>1130.1923241269999</v>
      </c>
    </row>
    <row r="39" spans="1:15" x14ac:dyDescent="0.35">
      <c r="A39" s="7"/>
      <c r="B39" s="1" t="s">
        <v>62</v>
      </c>
      <c r="C39" s="162">
        <v>1866.3311674229999</v>
      </c>
      <c r="D39" s="162">
        <v>1930.972729416</v>
      </c>
      <c r="E39" s="162">
        <v>1985.3906462560001</v>
      </c>
      <c r="F39" s="162">
        <v>2035.985430359</v>
      </c>
      <c r="G39" s="162">
        <v>2091.2465011089998</v>
      </c>
      <c r="H39" s="162">
        <v>2149.4830986659999</v>
      </c>
      <c r="I39" s="162">
        <v>2217.3833989089999</v>
      </c>
      <c r="J39" s="162">
        <v>2286.396680503</v>
      </c>
      <c r="K39" s="162">
        <v>2384.2942921509998</v>
      </c>
      <c r="L39" s="162">
        <v>2465.616641175</v>
      </c>
      <c r="M39" s="162">
        <v>2547.7731638639998</v>
      </c>
      <c r="N39" s="162">
        <v>2644.2954626659998</v>
      </c>
      <c r="O39" s="162">
        <v>2741.991252842</v>
      </c>
    </row>
    <row r="40" spans="1:15" x14ac:dyDescent="0.35">
      <c r="A40" s="7"/>
      <c r="B40" s="1" t="s">
        <v>417</v>
      </c>
      <c r="C40" s="162"/>
      <c r="D40" s="162"/>
      <c r="E40" s="162"/>
      <c r="F40" s="162"/>
      <c r="G40" s="162"/>
      <c r="H40" s="162"/>
      <c r="I40" s="162"/>
      <c r="J40" s="162"/>
      <c r="K40" s="162">
        <v>13778.16976712</v>
      </c>
      <c r="L40" s="162">
        <v>16.511789705000002</v>
      </c>
      <c r="M40" s="162">
        <v>19.471219871999999</v>
      </c>
      <c r="N40" s="162">
        <v>22.696622570999999</v>
      </c>
      <c r="O40" s="162">
        <v>100.72000710899999</v>
      </c>
    </row>
    <row r="41" spans="1:15" x14ac:dyDescent="0.35">
      <c r="A41" s="7"/>
      <c r="B41" s="1" t="s">
        <v>418</v>
      </c>
      <c r="C41" s="162"/>
      <c r="D41" s="162"/>
      <c r="E41" s="162"/>
      <c r="F41" s="162"/>
      <c r="G41" s="162"/>
      <c r="H41" s="162"/>
      <c r="I41" s="162"/>
      <c r="J41" s="162"/>
      <c r="K41" s="162">
        <v>34.476299302999998</v>
      </c>
      <c r="L41" s="162">
        <v>36.580557726000002</v>
      </c>
      <c r="M41" s="162">
        <v>37.537716103999998</v>
      </c>
      <c r="N41" s="162">
        <v>38.571182847999999</v>
      </c>
      <c r="O41" s="162">
        <v>48.611865342999998</v>
      </c>
    </row>
    <row r="42" spans="1:15" x14ac:dyDescent="0.35">
      <c r="A42" s="7"/>
      <c r="B42" s="1" t="s">
        <v>419</v>
      </c>
      <c r="C42" s="162"/>
      <c r="D42" s="162"/>
      <c r="E42" s="162"/>
      <c r="F42" s="162"/>
      <c r="G42" s="162"/>
      <c r="H42" s="162"/>
      <c r="I42" s="162"/>
      <c r="J42" s="162"/>
      <c r="K42" s="162">
        <v>8.8702913960000007</v>
      </c>
      <c r="L42" s="162">
        <v>8.8971903700000006</v>
      </c>
      <c r="M42" s="162">
        <v>10.475575903999999</v>
      </c>
      <c r="N42" s="162">
        <v>12.238630365000001</v>
      </c>
      <c r="O42" s="162">
        <v>47.609395436</v>
      </c>
    </row>
    <row r="43" spans="1:15" x14ac:dyDescent="0.35">
      <c r="A43" s="7"/>
      <c r="B43" s="1" t="s">
        <v>420</v>
      </c>
      <c r="C43" s="162"/>
      <c r="D43" s="162"/>
      <c r="E43" s="162"/>
      <c r="F43" s="162"/>
      <c r="G43" s="162"/>
      <c r="H43" s="162"/>
      <c r="I43" s="162"/>
      <c r="J43" s="162"/>
      <c r="K43" s="162">
        <v>13.02281822</v>
      </c>
      <c r="L43" s="162">
        <v>15.862512174000001</v>
      </c>
      <c r="M43" s="162">
        <v>20.047191519999998</v>
      </c>
      <c r="N43" s="162">
        <v>24.643874012000001</v>
      </c>
      <c r="O43" s="162">
        <v>60.860737985999997</v>
      </c>
    </row>
    <row r="44" spans="1:15" x14ac:dyDescent="0.35">
      <c r="A44" s="8"/>
      <c r="B44" s="3" t="s">
        <v>0</v>
      </c>
      <c r="C44" s="161">
        <v>740671.37064273003</v>
      </c>
      <c r="D44" s="161">
        <v>763144.80839383102</v>
      </c>
      <c r="E44" s="161">
        <v>785746.83813271194</v>
      </c>
      <c r="F44" s="161">
        <v>806498.09560116904</v>
      </c>
      <c r="G44" s="161">
        <v>829184.67246945202</v>
      </c>
      <c r="H44" s="161">
        <v>850630.42275327398</v>
      </c>
      <c r="I44" s="161">
        <v>874535.64560728194</v>
      </c>
      <c r="J44" s="161">
        <v>899153.22687619901</v>
      </c>
      <c r="K44" s="161">
        <v>925761.46318984602</v>
      </c>
      <c r="L44" s="161">
        <v>950802.497611347</v>
      </c>
      <c r="M44" s="161">
        <v>978393.180478464</v>
      </c>
      <c r="N44" s="161">
        <v>994330.959986159</v>
      </c>
      <c r="O44" s="161">
        <v>1020760.494811136</v>
      </c>
    </row>
    <row r="45" spans="1:15" ht="23.15" customHeight="1" x14ac:dyDescent="0.35">
      <c r="A45" s="269"/>
      <c r="B45" s="270"/>
      <c r="C45" s="270"/>
      <c r="D45" s="270"/>
      <c r="E45" s="270"/>
      <c r="F45" s="270"/>
      <c r="G45" s="270"/>
      <c r="H45" s="270"/>
      <c r="I45" s="270"/>
      <c r="J45" s="270"/>
      <c r="K45" s="270"/>
      <c r="L45" s="270"/>
      <c r="M45" s="270"/>
      <c r="N45" s="270"/>
      <c r="O45" s="270"/>
    </row>
    <row r="46" spans="1:15" x14ac:dyDescent="0.35">
      <c r="A46" s="202" t="s">
        <v>428</v>
      </c>
      <c r="B46" s="89"/>
    </row>
    <row r="47" spans="1:15" x14ac:dyDescent="0.35">
      <c r="A47" s="89" t="s">
        <v>424</v>
      </c>
      <c r="B47" s="89"/>
    </row>
    <row r="48" spans="1:15" x14ac:dyDescent="0.35">
      <c r="A48" s="89" t="s">
        <v>425</v>
      </c>
    </row>
    <row r="49" spans="1:1" x14ac:dyDescent="0.35">
      <c r="A49" s="44"/>
    </row>
  </sheetData>
  <mergeCells count="4">
    <mergeCell ref="A2:B2"/>
    <mergeCell ref="A3:B3"/>
    <mergeCell ref="A1:O1"/>
    <mergeCell ref="A45:O45"/>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&amp;L&amp;"Arial,Regular"&amp;10&amp;K09-024STATISTIK LEMBAGA PEMBIAYAAN INDONESIA&amp;R&amp;"Arial,Regular"&amp;10&amp;K08-020&amp;P</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F482EC-1C7B-4B19-9B30-7621EDA98CC1}">
  <dimension ref="A1:N31"/>
  <sheetViews>
    <sheetView zoomScale="80" zoomScaleNormal="80" workbookViewId="0">
      <selection activeCell="P11" sqref="P11"/>
    </sheetView>
  </sheetViews>
  <sheetFormatPr defaultRowHeight="14.5" x14ac:dyDescent="0.35"/>
  <cols>
    <col min="1" max="1" width="5.54296875" style="201" customWidth="1"/>
    <col min="2" max="2" width="50.54296875" bestFit="1" customWidth="1"/>
    <col min="3" max="3" width="15" customWidth="1"/>
    <col min="4" max="6" width="10.36328125" bestFit="1" customWidth="1"/>
    <col min="7" max="7" width="9.6328125" bestFit="1" customWidth="1"/>
    <col min="8" max="8" width="8.6328125" bestFit="1" customWidth="1"/>
    <col min="10" max="10" width="9.26953125" customWidth="1"/>
    <col min="11" max="11" width="9.6328125" customWidth="1"/>
    <col min="12" max="12" width="8.453125" customWidth="1"/>
    <col min="14" max="14" width="9.36328125" customWidth="1"/>
    <col min="15" max="15" width="8.90625" customWidth="1"/>
  </cols>
  <sheetData>
    <row r="1" spans="1:14" x14ac:dyDescent="0.35">
      <c r="A1" s="286" t="s">
        <v>381</v>
      </c>
      <c r="B1" s="286"/>
      <c r="C1" s="286"/>
      <c r="D1" s="286"/>
      <c r="E1" s="286"/>
      <c r="F1" s="286"/>
      <c r="G1" s="286"/>
      <c r="H1" s="286"/>
    </row>
    <row r="2" spans="1:14" s="203" customFormat="1" ht="17.5" customHeight="1" x14ac:dyDescent="0.35">
      <c r="A2" s="204" t="s">
        <v>382</v>
      </c>
      <c r="B2" s="205" t="s">
        <v>383</v>
      </c>
      <c r="C2" s="205" t="s">
        <v>384</v>
      </c>
      <c r="D2" s="206">
        <v>45292</v>
      </c>
      <c r="E2" s="206">
        <v>45323</v>
      </c>
      <c r="F2" s="206">
        <v>45352</v>
      </c>
      <c r="G2" s="206">
        <v>45383</v>
      </c>
      <c r="H2" s="206">
        <v>45413</v>
      </c>
      <c r="I2" s="206">
        <v>45444</v>
      </c>
      <c r="J2" s="206">
        <v>45474</v>
      </c>
      <c r="K2" s="206">
        <v>45505</v>
      </c>
      <c r="L2" s="206">
        <v>45536</v>
      </c>
      <c r="M2" s="206">
        <v>45566</v>
      </c>
      <c r="N2" s="206">
        <v>45597</v>
      </c>
    </row>
    <row r="3" spans="1:14" x14ac:dyDescent="0.35">
      <c r="A3" s="207">
        <v>1</v>
      </c>
      <c r="B3" s="131" t="s">
        <v>385</v>
      </c>
      <c r="C3" s="131" t="s">
        <v>394</v>
      </c>
      <c r="D3" s="134">
        <v>7</v>
      </c>
      <c r="E3" s="134">
        <v>7</v>
      </c>
      <c r="F3" s="134">
        <v>7</v>
      </c>
      <c r="G3" s="134">
        <v>7</v>
      </c>
      <c r="H3" s="134">
        <v>7</v>
      </c>
      <c r="I3" s="134">
        <v>7</v>
      </c>
      <c r="J3" s="134">
        <v>7</v>
      </c>
      <c r="K3" s="134">
        <v>7</v>
      </c>
      <c r="L3" s="134">
        <v>7</v>
      </c>
      <c r="M3" s="134">
        <v>7</v>
      </c>
      <c r="N3" s="134">
        <v>7</v>
      </c>
    </row>
    <row r="4" spans="1:14" x14ac:dyDescent="0.35">
      <c r="A4" s="207">
        <v>2</v>
      </c>
      <c r="B4" s="131" t="s">
        <v>213</v>
      </c>
      <c r="C4" s="131" t="s">
        <v>389</v>
      </c>
      <c r="D4" s="197">
        <v>166.85679396699999</v>
      </c>
      <c r="E4" s="197">
        <v>169.22726121400001</v>
      </c>
      <c r="F4" s="197">
        <v>170.88876148099999</v>
      </c>
      <c r="G4" s="197">
        <v>167.492132024</v>
      </c>
      <c r="H4" s="197">
        <v>167.629588181</v>
      </c>
      <c r="I4" s="197">
        <v>166.73476934300001</v>
      </c>
      <c r="J4" s="197">
        <v>171.15456994499999</v>
      </c>
      <c r="K4" s="197">
        <v>174.43623263800001</v>
      </c>
      <c r="L4" s="197">
        <v>177.484845006</v>
      </c>
      <c r="M4" s="197">
        <v>181.74804356000001</v>
      </c>
      <c r="N4" s="197">
        <v>186.234217336</v>
      </c>
    </row>
    <row r="5" spans="1:14" x14ac:dyDescent="0.35">
      <c r="A5" s="207">
        <v>3</v>
      </c>
      <c r="B5" s="131" t="s">
        <v>259</v>
      </c>
      <c r="C5" s="131" t="s">
        <v>389</v>
      </c>
      <c r="D5" s="197">
        <v>94.024564827999995</v>
      </c>
      <c r="E5" s="197">
        <v>97.686718170000006</v>
      </c>
      <c r="F5" s="197">
        <v>99.098910305999993</v>
      </c>
      <c r="G5" s="197">
        <v>96.387094106000006</v>
      </c>
      <c r="H5" s="197">
        <v>90.208936426999998</v>
      </c>
      <c r="I5" s="197">
        <v>59.590715168999999</v>
      </c>
      <c r="J5" s="197">
        <v>56.154259709000002</v>
      </c>
      <c r="K5" s="197">
        <v>50.396778210999997</v>
      </c>
      <c r="L5" s="197">
        <v>54.868143312000001</v>
      </c>
      <c r="M5" s="197">
        <v>51.824685107999997</v>
      </c>
      <c r="N5" s="197">
        <v>56.389235065999998</v>
      </c>
    </row>
    <row r="6" spans="1:14" x14ac:dyDescent="0.35">
      <c r="A6" s="207">
        <v>4</v>
      </c>
      <c r="B6" s="131" t="s">
        <v>289</v>
      </c>
      <c r="C6" s="131" t="s">
        <v>389</v>
      </c>
      <c r="D6" s="197">
        <v>72.832229139000006</v>
      </c>
      <c r="E6" s="197">
        <v>71.540543044000003</v>
      </c>
      <c r="F6" s="197">
        <v>71.789851174999995</v>
      </c>
      <c r="G6" s="197">
        <v>71.105037917999994</v>
      </c>
      <c r="H6" s="197">
        <v>77.420651754000005</v>
      </c>
      <c r="I6" s="197">
        <v>107.144054174</v>
      </c>
      <c r="J6" s="197">
        <v>115.000310236</v>
      </c>
      <c r="K6" s="197">
        <v>124.039454427</v>
      </c>
      <c r="L6" s="197">
        <v>122.616701694</v>
      </c>
      <c r="M6" s="197">
        <v>129.923358452</v>
      </c>
      <c r="N6" s="197">
        <v>129.84498227</v>
      </c>
    </row>
    <row r="7" spans="1:14" x14ac:dyDescent="0.35">
      <c r="A7" s="207">
        <v>5</v>
      </c>
      <c r="B7" s="131" t="s">
        <v>310</v>
      </c>
      <c r="C7" s="131" t="s">
        <v>389</v>
      </c>
      <c r="D7" s="197">
        <v>11.049886434999999</v>
      </c>
      <c r="E7" s="197">
        <v>22.907397151000001</v>
      </c>
      <c r="F7" s="197">
        <v>32.268263363999999</v>
      </c>
      <c r="G7" s="197">
        <v>43.598417040000001</v>
      </c>
      <c r="H7" s="197">
        <v>58.355567934</v>
      </c>
      <c r="I7" s="197">
        <v>70.714121184999996</v>
      </c>
      <c r="J7" s="197">
        <v>86.296209542</v>
      </c>
      <c r="K7" s="197">
        <v>102.994308886</v>
      </c>
      <c r="L7" s="197">
        <v>114.80492916199999</v>
      </c>
      <c r="M7" s="197">
        <v>130.09067558000001</v>
      </c>
      <c r="N7" s="197">
        <v>139.434770136</v>
      </c>
    </row>
    <row r="8" spans="1:14" x14ac:dyDescent="0.35">
      <c r="A8" s="207">
        <v>6</v>
      </c>
      <c r="B8" s="131" t="s">
        <v>327</v>
      </c>
      <c r="C8" s="131" t="s">
        <v>389</v>
      </c>
      <c r="D8" s="197">
        <v>8.9576369489999994</v>
      </c>
      <c r="E8" s="197">
        <v>17.050783276000001</v>
      </c>
      <c r="F8" s="197">
        <v>28.655061968999998</v>
      </c>
      <c r="G8" s="197">
        <v>38.831816981999999</v>
      </c>
      <c r="H8" s="197">
        <v>47.806655841999998</v>
      </c>
      <c r="I8" s="197">
        <v>57.760991205000003</v>
      </c>
      <c r="J8" s="197">
        <v>69.041024984000003</v>
      </c>
      <c r="K8" s="197">
        <v>77.838832006999993</v>
      </c>
      <c r="L8" s="197">
        <v>93.575138777999996</v>
      </c>
      <c r="M8" s="197">
        <v>103.20201213</v>
      </c>
      <c r="N8" s="197">
        <v>112.581948227</v>
      </c>
    </row>
    <row r="9" spans="1:14" x14ac:dyDescent="0.35">
      <c r="A9" s="207">
        <v>7</v>
      </c>
      <c r="B9" s="131" t="s">
        <v>329</v>
      </c>
      <c r="C9" s="131" t="s">
        <v>389</v>
      </c>
      <c r="D9" s="197">
        <v>2.092249486</v>
      </c>
      <c r="E9" s="197">
        <v>5.8566138749999999</v>
      </c>
      <c r="F9" s="197">
        <v>28.655061968999998</v>
      </c>
      <c r="G9" s="197">
        <v>4.7666000579999999</v>
      </c>
      <c r="H9" s="197">
        <v>10.548912092</v>
      </c>
      <c r="I9" s="197">
        <v>12.95312998</v>
      </c>
      <c r="J9" s="197">
        <v>17.255184558</v>
      </c>
      <c r="K9" s="197">
        <v>25.155476878999998</v>
      </c>
      <c r="L9" s="197">
        <v>21.229790384000001</v>
      </c>
      <c r="M9" s="197">
        <v>26.888663449999999</v>
      </c>
      <c r="N9" s="197">
        <v>26.852821908999999</v>
      </c>
    </row>
    <row r="10" spans="1:14" x14ac:dyDescent="0.35">
      <c r="A10" s="207">
        <v>8</v>
      </c>
      <c r="B10" s="131" t="s">
        <v>337</v>
      </c>
      <c r="C10" s="131" t="s">
        <v>389</v>
      </c>
      <c r="D10" s="197">
        <v>6.5405569999999996E-2</v>
      </c>
      <c r="E10" s="197">
        <v>0.118904423</v>
      </c>
      <c r="F10" s="197">
        <v>0.181622171</v>
      </c>
      <c r="G10" s="197">
        <v>0.254245622</v>
      </c>
      <c r="H10" s="197">
        <v>0.33393673000000001</v>
      </c>
      <c r="I10" s="197">
        <v>0.36421885999999998</v>
      </c>
      <c r="J10" s="197">
        <v>0.367440883</v>
      </c>
      <c r="K10" s="197">
        <v>0.40709971499999997</v>
      </c>
      <c r="L10" s="197">
        <v>0.44098597299999998</v>
      </c>
      <c r="M10" s="197">
        <v>0.47765936399999998</v>
      </c>
      <c r="N10" s="197">
        <v>0.53138159600000001</v>
      </c>
    </row>
    <row r="11" spans="1:14" x14ac:dyDescent="0.35">
      <c r="A11" s="207">
        <v>9</v>
      </c>
      <c r="B11" s="131" t="s">
        <v>349</v>
      </c>
      <c r="C11" s="131" t="s">
        <v>389</v>
      </c>
      <c r="D11" s="197">
        <v>9.2819955999999995E-2</v>
      </c>
      <c r="E11" s="197">
        <v>0.21713575900000001</v>
      </c>
      <c r="F11" s="197">
        <v>0.30279613399999999</v>
      </c>
      <c r="G11" s="197">
        <v>0.39847943699999999</v>
      </c>
      <c r="H11" s="197">
        <v>0.48882889600000001</v>
      </c>
      <c r="I11" s="197">
        <v>0.51499549600000005</v>
      </c>
      <c r="J11" s="197">
        <v>0.70531018499999998</v>
      </c>
      <c r="K11" s="197">
        <v>0.87535054199999995</v>
      </c>
      <c r="L11" s="197">
        <v>1.063405996</v>
      </c>
      <c r="M11" s="197">
        <v>1.158990282</v>
      </c>
      <c r="N11" s="197">
        <v>1.252729242</v>
      </c>
    </row>
    <row r="12" spans="1:14" x14ac:dyDescent="0.35">
      <c r="A12" s="207">
        <v>10</v>
      </c>
      <c r="B12" s="131" t="s">
        <v>357</v>
      </c>
      <c r="C12" s="131" t="s">
        <v>389</v>
      </c>
      <c r="D12" s="197">
        <v>1.937524024</v>
      </c>
      <c r="E12" s="197">
        <v>5.4917616799999998</v>
      </c>
      <c r="F12" s="197">
        <v>3.0003456599999998</v>
      </c>
      <c r="G12" s="197">
        <v>4.9536239330000003</v>
      </c>
      <c r="H12" s="197">
        <v>11.012164475000001</v>
      </c>
      <c r="I12" s="197">
        <v>12.829273404</v>
      </c>
      <c r="J12" s="197">
        <v>16.935485993</v>
      </c>
      <c r="K12" s="197">
        <v>24.642192323</v>
      </c>
      <c r="L12" s="197">
        <v>20.550694479000001</v>
      </c>
      <c r="M12" s="197">
        <v>25.848022889999999</v>
      </c>
      <c r="N12" s="197">
        <v>25.751450125000002</v>
      </c>
    </row>
    <row r="13" spans="1:14" x14ac:dyDescent="0.35">
      <c r="A13" s="207">
        <v>11</v>
      </c>
      <c r="B13" s="131" t="s">
        <v>132</v>
      </c>
      <c r="C13" s="131" t="s">
        <v>393</v>
      </c>
      <c r="D13" s="196">
        <v>0.98960850209482298</v>
      </c>
      <c r="E13" s="196">
        <v>0.98881604411217849</v>
      </c>
      <c r="F13" s="196">
        <v>0.98921368264964094</v>
      </c>
      <c r="G13" s="196">
        <v>0.98498150065757595</v>
      </c>
      <c r="H13" s="196">
        <v>0.98637292581941649</v>
      </c>
      <c r="I13" s="196">
        <v>0.98660815483988684</v>
      </c>
      <c r="J13" s="196">
        <v>0.98687753694022529</v>
      </c>
      <c r="K13" s="196">
        <v>0.98562703830071352</v>
      </c>
      <c r="L13" s="196">
        <v>0.98465225612537688</v>
      </c>
      <c r="M13" s="196">
        <v>0.98288390301822248</v>
      </c>
      <c r="N13" s="196">
        <v>0.97729973944797077</v>
      </c>
    </row>
    <row r="14" spans="1:14" x14ac:dyDescent="0.35">
      <c r="A14" s="207">
        <v>12</v>
      </c>
      <c r="B14" s="131" t="s">
        <v>133</v>
      </c>
      <c r="C14" s="131" t="s">
        <v>393</v>
      </c>
      <c r="D14" s="196">
        <v>1.0391497905177016E-2</v>
      </c>
      <c r="E14" s="196">
        <v>1.1183955887821506E-2</v>
      </c>
      <c r="F14" s="196">
        <v>1.0786317350359065E-2</v>
      </c>
      <c r="G14" s="196">
        <v>1.5018499342424052E-2</v>
      </c>
      <c r="H14" s="196">
        <v>1.3627074180583509E-2</v>
      </c>
      <c r="I14" s="196">
        <v>1.3391845160113158E-2</v>
      </c>
      <c r="J14" s="196">
        <v>1.3122463059774742E-2</v>
      </c>
      <c r="K14" s="196">
        <v>1.4372961699286462E-2</v>
      </c>
      <c r="L14" s="196">
        <v>1.5347743874623105E-2</v>
      </c>
      <c r="M14" s="196">
        <v>1.7116096981777511E-2</v>
      </c>
      <c r="N14" s="196">
        <v>2.2700260552029238E-2</v>
      </c>
    </row>
    <row r="15" spans="1:14" x14ac:dyDescent="0.35">
      <c r="A15" s="207">
        <v>13</v>
      </c>
      <c r="B15" s="133" t="s">
        <v>386</v>
      </c>
      <c r="C15" s="131"/>
      <c r="D15" s="131"/>
      <c r="E15" s="134"/>
      <c r="G15" s="197"/>
    </row>
    <row r="16" spans="1:14" x14ac:dyDescent="0.35">
      <c r="A16" s="207"/>
      <c r="B16" s="131" t="s">
        <v>390</v>
      </c>
      <c r="C16" s="131" t="s">
        <v>205</v>
      </c>
      <c r="D16" s="134">
        <v>8270</v>
      </c>
      <c r="E16" s="134">
        <v>8559</v>
      </c>
      <c r="F16" s="134">
        <v>10491</v>
      </c>
      <c r="G16" s="134">
        <v>9123</v>
      </c>
      <c r="H16" s="237">
        <v>11305</v>
      </c>
      <c r="I16" s="134">
        <v>11646</v>
      </c>
      <c r="J16" s="237">
        <v>8610</v>
      </c>
      <c r="K16" s="237">
        <v>8175</v>
      </c>
      <c r="L16" s="237">
        <v>8005</v>
      </c>
      <c r="M16" s="134">
        <v>12993</v>
      </c>
      <c r="N16" s="134">
        <v>12072</v>
      </c>
    </row>
    <row r="17" spans="1:14" x14ac:dyDescent="0.35">
      <c r="A17" s="207"/>
      <c r="B17" s="131" t="s">
        <v>388</v>
      </c>
      <c r="C17" s="131" t="s">
        <v>389</v>
      </c>
      <c r="D17" s="197">
        <v>205.33861972099999</v>
      </c>
      <c r="E17" s="197">
        <v>221.637970962</v>
      </c>
      <c r="F17" s="197">
        <v>235.26372970200001</v>
      </c>
      <c r="G17" s="134">
        <v>233.9948698</v>
      </c>
      <c r="H17" s="237">
        <v>262.296327502</v>
      </c>
      <c r="I17" s="134">
        <v>256.677704033</v>
      </c>
      <c r="J17" s="237">
        <v>285.65462751000001</v>
      </c>
      <c r="K17" s="237">
        <v>279.800413005</v>
      </c>
      <c r="L17" s="237">
        <v>287.31912913299999</v>
      </c>
      <c r="M17" s="134">
        <v>281.33228880299998</v>
      </c>
      <c r="N17" s="134">
        <v>233.705444465</v>
      </c>
    </row>
    <row r="18" spans="1:14" x14ac:dyDescent="0.35">
      <c r="A18" s="207">
        <v>14</v>
      </c>
      <c r="B18" s="133" t="s">
        <v>387</v>
      </c>
      <c r="C18" s="131"/>
      <c r="D18" s="131"/>
      <c r="E18" s="134"/>
      <c r="G18" s="197"/>
      <c r="H18" s="134"/>
      <c r="J18" s="134"/>
      <c r="M18" s="134"/>
    </row>
    <row r="19" spans="1:14" x14ac:dyDescent="0.35">
      <c r="A19" s="207"/>
      <c r="B19" s="131" t="s">
        <v>391</v>
      </c>
      <c r="C19" s="131" t="s">
        <v>205</v>
      </c>
      <c r="D19" s="134">
        <v>9577</v>
      </c>
      <c r="E19" s="134">
        <v>10021</v>
      </c>
      <c r="F19" s="134">
        <v>11196</v>
      </c>
      <c r="G19" s="134">
        <v>10491</v>
      </c>
      <c r="H19" s="237">
        <v>10772</v>
      </c>
      <c r="I19" s="134">
        <v>11826</v>
      </c>
      <c r="J19" s="134">
        <v>13116</v>
      </c>
      <c r="K19" s="134">
        <v>16231</v>
      </c>
      <c r="L19" s="134">
        <v>14952</v>
      </c>
      <c r="M19" s="134">
        <v>8813</v>
      </c>
      <c r="N19" s="134">
        <v>7968</v>
      </c>
    </row>
    <row r="20" spans="1:14" x14ac:dyDescent="0.35">
      <c r="A20" s="207"/>
      <c r="B20" s="131" t="s">
        <v>392</v>
      </c>
      <c r="C20" s="131" t="s">
        <v>389</v>
      </c>
      <c r="D20" s="197">
        <v>215.18960684300001</v>
      </c>
      <c r="E20" s="197">
        <v>234.20687797100001</v>
      </c>
      <c r="F20" s="197">
        <v>246.70891320199999</v>
      </c>
      <c r="G20" s="197">
        <v>244.500301656</v>
      </c>
      <c r="H20" s="237">
        <v>271.56477003499998</v>
      </c>
      <c r="I20" s="134">
        <v>348.08037519700002</v>
      </c>
      <c r="J20" s="134">
        <v>295.732082392</v>
      </c>
      <c r="K20" s="134">
        <v>290.922935999</v>
      </c>
      <c r="L20" s="134">
        <v>304.08570748400001</v>
      </c>
      <c r="M20" s="134">
        <v>292.11304126200002</v>
      </c>
      <c r="N20" s="134">
        <v>243.66424731000001</v>
      </c>
    </row>
    <row r="21" spans="1:14" x14ac:dyDescent="0.35">
      <c r="A21" s="207">
        <v>15</v>
      </c>
      <c r="B21" s="133" t="s">
        <v>74</v>
      </c>
      <c r="C21" s="131" t="s">
        <v>389</v>
      </c>
      <c r="D21" s="197">
        <v>1584.274559859</v>
      </c>
      <c r="E21" s="197">
        <v>1381.6044997839999</v>
      </c>
      <c r="F21" s="197">
        <v>1271.997614695</v>
      </c>
      <c r="G21" s="227">
        <v>1175.952219348</v>
      </c>
      <c r="H21" s="134">
        <v>1208.056357575</v>
      </c>
      <c r="I21" s="134">
        <v>1488.114646991</v>
      </c>
      <c r="J21" s="134">
        <v>1575.7742250680001</v>
      </c>
      <c r="K21" s="134">
        <v>1541.236852534</v>
      </c>
      <c r="L21" s="134">
        <v>1445.9345576969999</v>
      </c>
      <c r="M21" s="134">
        <v>1359.3356175050001</v>
      </c>
      <c r="N21" s="134">
        <v>1224.8933505970001</v>
      </c>
    </row>
    <row r="22" spans="1:14" x14ac:dyDescent="0.35">
      <c r="A22" s="207"/>
      <c r="B22" s="131"/>
      <c r="C22" s="131"/>
      <c r="D22" s="131"/>
    </row>
    <row r="23" spans="1:14" x14ac:dyDescent="0.35">
      <c r="A23" s="207"/>
      <c r="B23" s="131"/>
      <c r="C23" s="131"/>
      <c r="D23" s="131"/>
    </row>
    <row r="24" spans="1:14" x14ac:dyDescent="0.35">
      <c r="A24" s="207"/>
      <c r="B24" s="131" t="s">
        <v>429</v>
      </c>
      <c r="C24" s="131"/>
      <c r="D24" s="131"/>
    </row>
    <row r="25" spans="1:14" x14ac:dyDescent="0.35">
      <c r="A25" s="207"/>
      <c r="B25" s="243" t="s">
        <v>390</v>
      </c>
      <c r="C25" s="131"/>
      <c r="D25" s="131"/>
    </row>
    <row r="26" spans="1:14" x14ac:dyDescent="0.35">
      <c r="A26" s="207"/>
      <c r="B26" s="243" t="s">
        <v>388</v>
      </c>
      <c r="C26" s="131"/>
      <c r="D26" s="131"/>
    </row>
    <row r="27" spans="1:14" x14ac:dyDescent="0.35">
      <c r="B27" s="243" t="s">
        <v>391</v>
      </c>
    </row>
    <row r="28" spans="1:14" x14ac:dyDescent="0.35">
      <c r="B28" s="243" t="s">
        <v>392</v>
      </c>
    </row>
    <row r="30" spans="1:14" x14ac:dyDescent="0.35">
      <c r="B30" s="131" t="s">
        <v>437</v>
      </c>
    </row>
    <row r="31" spans="1:14" x14ac:dyDescent="0.35">
      <c r="B31" t="s">
        <v>438</v>
      </c>
    </row>
  </sheetData>
  <mergeCells count="1">
    <mergeCell ref="A1:H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0:E26"/>
  <sheetViews>
    <sheetView showGridLines="0" topLeftCell="A14" zoomScaleNormal="100" workbookViewId="0">
      <selection activeCell="G21" sqref="G21"/>
    </sheetView>
  </sheetViews>
  <sheetFormatPr defaultColWidth="8.81640625" defaultRowHeight="14.5" x14ac:dyDescent="0.35"/>
  <cols>
    <col min="1" max="1" width="4.453125" style="29" customWidth="1"/>
    <col min="2" max="2" width="3.54296875" customWidth="1"/>
    <col min="3" max="3" width="49.54296875" customWidth="1"/>
    <col min="4" max="4" width="5" customWidth="1"/>
    <col min="5" max="5" width="49.54296875" customWidth="1"/>
  </cols>
  <sheetData>
    <row r="10" spans="1:5" s="31" customFormat="1" ht="25" x14ac:dyDescent="0.5">
      <c r="A10" s="41"/>
      <c r="C10" s="32" t="s">
        <v>4</v>
      </c>
      <c r="E10" s="33" t="s">
        <v>19</v>
      </c>
    </row>
    <row r="11" spans="1:5" x14ac:dyDescent="0.35">
      <c r="C11" s="11"/>
      <c r="D11" s="11"/>
      <c r="E11" s="11"/>
    </row>
    <row r="12" spans="1:5" ht="84" x14ac:dyDescent="0.35">
      <c r="C12" s="193" t="s">
        <v>375</v>
      </c>
      <c r="D12" s="17"/>
      <c r="E12" s="34" t="s">
        <v>376</v>
      </c>
    </row>
    <row r="13" spans="1:5" x14ac:dyDescent="0.35">
      <c r="C13" s="18"/>
      <c r="D13" s="17"/>
      <c r="E13" s="16"/>
    </row>
    <row r="14" spans="1:5" ht="82.5" customHeight="1" x14ac:dyDescent="0.35">
      <c r="C14" s="10" t="s">
        <v>99</v>
      </c>
      <c r="D14" s="17"/>
      <c r="E14" s="34" t="s">
        <v>173</v>
      </c>
    </row>
    <row r="15" spans="1:5" x14ac:dyDescent="0.35">
      <c r="C15" s="19"/>
      <c r="D15" s="17"/>
      <c r="E15" s="16"/>
    </row>
    <row r="16" spans="1:5" ht="34.5" x14ac:dyDescent="0.35">
      <c r="C16" s="20" t="s">
        <v>22</v>
      </c>
      <c r="D16" s="21"/>
      <c r="E16" s="16" t="s">
        <v>23</v>
      </c>
    </row>
    <row r="17" spans="3:5" x14ac:dyDescent="0.35">
      <c r="C17" s="246"/>
      <c r="D17" s="246"/>
      <c r="E17" s="246"/>
    </row>
    <row r="18" spans="3:5" ht="23" x14ac:dyDescent="0.35">
      <c r="C18" s="22" t="s">
        <v>20</v>
      </c>
      <c r="D18" s="22"/>
      <c r="E18" s="23" t="s">
        <v>21</v>
      </c>
    </row>
    <row r="19" spans="3:5" x14ac:dyDescent="0.35">
      <c r="C19" s="20"/>
      <c r="D19" s="20"/>
      <c r="E19" s="24"/>
    </row>
    <row r="20" spans="3:5" x14ac:dyDescent="0.35">
      <c r="C20" s="20" t="s">
        <v>363</v>
      </c>
      <c r="D20" s="20"/>
      <c r="E20" s="24" t="s">
        <v>367</v>
      </c>
    </row>
    <row r="21" spans="3:5" x14ac:dyDescent="0.35">
      <c r="C21" s="20" t="s">
        <v>364</v>
      </c>
      <c r="D21" s="20"/>
      <c r="E21" s="24" t="s">
        <v>368</v>
      </c>
    </row>
    <row r="22" spans="3:5" x14ac:dyDescent="0.35">
      <c r="C22" s="20" t="s">
        <v>365</v>
      </c>
      <c r="D22" s="20"/>
      <c r="E22" s="24" t="s">
        <v>365</v>
      </c>
    </row>
    <row r="23" spans="3:5" x14ac:dyDescent="0.35">
      <c r="C23" s="20" t="s">
        <v>366</v>
      </c>
      <c r="D23" s="20"/>
      <c r="E23" s="24" t="s">
        <v>369</v>
      </c>
    </row>
    <row r="24" spans="3:5" x14ac:dyDescent="0.35">
      <c r="C24" s="20"/>
      <c r="D24" s="20"/>
      <c r="E24" s="24"/>
    </row>
    <row r="25" spans="3:5" x14ac:dyDescent="0.35">
      <c r="C25" s="20" t="s">
        <v>396</v>
      </c>
      <c r="D25" s="20"/>
      <c r="E25" s="24" t="s">
        <v>396</v>
      </c>
    </row>
    <row r="26" spans="3:5" x14ac:dyDescent="0.35">
      <c r="C26" s="21"/>
      <c r="D26" s="21"/>
      <c r="E26" s="21"/>
    </row>
  </sheetData>
  <mergeCells count="1">
    <mergeCell ref="C17:E17"/>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9:G51"/>
  <sheetViews>
    <sheetView showGridLines="0" topLeftCell="B34" zoomScaleNormal="100" zoomScalePageLayoutView="130" workbookViewId="0">
      <selection activeCell="F10" sqref="F10"/>
    </sheetView>
  </sheetViews>
  <sheetFormatPr defaultColWidth="8.81640625" defaultRowHeight="14.5" x14ac:dyDescent="0.35"/>
  <cols>
    <col min="1" max="1" width="4.453125" style="90" customWidth="1"/>
    <col min="2" max="2" width="3.54296875" style="91" customWidth="1"/>
    <col min="3" max="3" width="40.54296875" style="98" customWidth="1"/>
    <col min="4" max="4" width="3.54296875" style="91" customWidth="1"/>
    <col min="5" max="5" width="40.54296875" style="91" customWidth="1"/>
    <col min="6" max="6" width="30.54296875" style="94" customWidth="1"/>
    <col min="7" max="7" width="50.54296875" style="91" customWidth="1"/>
    <col min="8" max="16384" width="8.81640625" style="91"/>
  </cols>
  <sheetData>
    <row r="9" spans="3:7" ht="25" x14ac:dyDescent="0.35">
      <c r="C9" s="95" t="s">
        <v>5</v>
      </c>
      <c r="D9" s="96"/>
      <c r="E9" s="97" t="s">
        <v>6</v>
      </c>
    </row>
    <row r="11" spans="3:7" ht="18" x14ac:dyDescent="0.35">
      <c r="C11" s="99" t="s">
        <v>377</v>
      </c>
      <c r="D11" s="100"/>
      <c r="E11" s="100" t="s">
        <v>379</v>
      </c>
    </row>
    <row r="12" spans="3:7" ht="36" x14ac:dyDescent="0.35">
      <c r="C12" s="194" t="s">
        <v>378</v>
      </c>
      <c r="D12" s="92"/>
      <c r="E12" s="93" t="s">
        <v>380</v>
      </c>
      <c r="G12" s="9"/>
    </row>
    <row r="14" spans="3:7" ht="18" x14ac:dyDescent="0.35">
      <c r="C14" s="99" t="s">
        <v>143</v>
      </c>
      <c r="D14" s="100"/>
      <c r="E14" s="100" t="s">
        <v>144</v>
      </c>
    </row>
    <row r="15" spans="3:7" ht="20.149999999999999" customHeight="1" x14ac:dyDescent="0.35">
      <c r="C15" s="92" t="s">
        <v>145</v>
      </c>
      <c r="D15" s="92"/>
      <c r="E15" s="93" t="s">
        <v>146</v>
      </c>
      <c r="G15" s="9"/>
    </row>
    <row r="16" spans="3:7" ht="14.9" customHeight="1" x14ac:dyDescent="0.35">
      <c r="C16" s="92"/>
      <c r="D16" s="92"/>
      <c r="E16" s="93"/>
      <c r="G16" s="9"/>
    </row>
    <row r="17" spans="1:7" ht="18" x14ac:dyDescent="0.35">
      <c r="C17" s="99" t="s">
        <v>147</v>
      </c>
      <c r="D17" s="92"/>
      <c r="E17" s="100" t="s">
        <v>148</v>
      </c>
    </row>
    <row r="18" spans="1:7" ht="21.65" customHeight="1" x14ac:dyDescent="0.35">
      <c r="C18" s="92" t="s">
        <v>149</v>
      </c>
      <c r="D18" s="92"/>
      <c r="E18" s="93" t="s">
        <v>150</v>
      </c>
      <c r="G18" s="9"/>
    </row>
    <row r="19" spans="1:7" ht="14.9" customHeight="1" x14ac:dyDescent="0.35">
      <c r="C19" s="92"/>
      <c r="D19" s="92"/>
      <c r="E19" s="93"/>
      <c r="G19" s="9"/>
    </row>
    <row r="20" spans="1:7" ht="18" x14ac:dyDescent="0.35">
      <c r="C20" s="99" t="s">
        <v>151</v>
      </c>
      <c r="D20" s="100"/>
      <c r="E20" s="100" t="s">
        <v>152</v>
      </c>
    </row>
    <row r="21" spans="1:7" ht="18" x14ac:dyDescent="0.35">
      <c r="C21" s="92" t="s">
        <v>106</v>
      </c>
      <c r="D21" s="92"/>
      <c r="E21" s="93" t="s">
        <v>122</v>
      </c>
      <c r="G21" s="9"/>
    </row>
    <row r="22" spans="1:7" ht="14.9" customHeight="1" x14ac:dyDescent="0.35">
      <c r="C22" s="92"/>
      <c r="D22" s="92"/>
      <c r="E22" s="93"/>
      <c r="G22" s="9"/>
    </row>
    <row r="23" spans="1:7" ht="18" x14ac:dyDescent="0.35">
      <c r="C23" s="99" t="s">
        <v>153</v>
      </c>
      <c r="D23" s="100"/>
      <c r="E23" s="100" t="s">
        <v>154</v>
      </c>
    </row>
    <row r="24" spans="1:7" s="102" customFormat="1" ht="18" x14ac:dyDescent="0.35">
      <c r="A24" s="101"/>
      <c r="C24" s="92" t="s">
        <v>107</v>
      </c>
      <c r="D24" s="92"/>
      <c r="E24" s="93" t="s">
        <v>123</v>
      </c>
      <c r="F24" s="103"/>
      <c r="G24" s="104"/>
    </row>
    <row r="25" spans="1:7" ht="14.9" customHeight="1" x14ac:dyDescent="0.35">
      <c r="C25" s="92"/>
      <c r="D25" s="92"/>
      <c r="E25" s="93"/>
      <c r="G25" s="9"/>
    </row>
    <row r="26" spans="1:7" ht="18" x14ac:dyDescent="0.35">
      <c r="C26" s="100" t="s">
        <v>101</v>
      </c>
      <c r="D26" s="100"/>
      <c r="E26" s="100" t="s">
        <v>104</v>
      </c>
    </row>
    <row r="27" spans="1:7" ht="47.5" customHeight="1" x14ac:dyDescent="0.35">
      <c r="C27" s="92" t="s">
        <v>155</v>
      </c>
      <c r="D27" s="93"/>
      <c r="E27" s="93" t="s">
        <v>156</v>
      </c>
      <c r="G27" s="9"/>
    </row>
    <row r="28" spans="1:7" ht="14.9" customHeight="1" x14ac:dyDescent="0.35">
      <c r="C28" s="92"/>
      <c r="D28" s="93"/>
      <c r="E28" s="93"/>
      <c r="G28" s="9"/>
    </row>
    <row r="29" spans="1:7" ht="14.9" customHeight="1" x14ac:dyDescent="0.35">
      <c r="C29" s="100" t="s">
        <v>175</v>
      </c>
      <c r="D29" s="92"/>
      <c r="E29" s="100" t="s">
        <v>175</v>
      </c>
      <c r="G29" s="9"/>
    </row>
    <row r="30" spans="1:7" ht="31" customHeight="1" x14ac:dyDescent="0.35">
      <c r="C30" s="92" t="s">
        <v>174</v>
      </c>
      <c r="D30" s="92"/>
      <c r="E30" s="93" t="s">
        <v>176</v>
      </c>
      <c r="G30" s="9"/>
    </row>
    <row r="31" spans="1:7" x14ac:dyDescent="0.35">
      <c r="C31" s="99" t="s">
        <v>100</v>
      </c>
      <c r="D31" s="100"/>
      <c r="E31" s="100" t="s">
        <v>103</v>
      </c>
    </row>
    <row r="32" spans="1:7" ht="11.5" customHeight="1" x14ac:dyDescent="0.35">
      <c r="C32" s="92" t="s">
        <v>124</v>
      </c>
      <c r="D32" s="93"/>
      <c r="E32" s="93" t="s">
        <v>125</v>
      </c>
      <c r="G32" s="9"/>
    </row>
    <row r="33" spans="3:7" ht="14.9" customHeight="1" x14ac:dyDescent="0.35">
      <c r="C33" s="92"/>
      <c r="D33" s="92"/>
      <c r="E33" s="93"/>
      <c r="G33" s="9"/>
    </row>
    <row r="34" spans="3:7" x14ac:dyDescent="0.35">
      <c r="C34" s="99" t="s">
        <v>102</v>
      </c>
      <c r="D34" s="93"/>
      <c r="E34" s="100" t="s">
        <v>112</v>
      </c>
      <c r="G34" s="9"/>
    </row>
    <row r="35" spans="3:7" ht="18" x14ac:dyDescent="0.35">
      <c r="C35" s="92" t="s">
        <v>157</v>
      </c>
      <c r="D35" s="93"/>
      <c r="E35" s="93" t="s">
        <v>105</v>
      </c>
    </row>
    <row r="36" spans="3:7" ht="14.9" customHeight="1" x14ac:dyDescent="0.35">
      <c r="C36" s="92"/>
      <c r="D36" s="92"/>
      <c r="E36" s="93"/>
      <c r="G36" s="9"/>
    </row>
    <row r="37" spans="3:7" x14ac:dyDescent="0.35">
      <c r="C37" s="99" t="s">
        <v>158</v>
      </c>
      <c r="D37" s="99"/>
      <c r="E37" s="100" t="s">
        <v>159</v>
      </c>
      <c r="G37" s="9"/>
    </row>
    <row r="38" spans="3:7" x14ac:dyDescent="0.35">
      <c r="C38" s="92" t="s">
        <v>7</v>
      </c>
      <c r="D38" s="92"/>
      <c r="E38" s="93" t="s">
        <v>8</v>
      </c>
    </row>
    <row r="39" spans="3:7" ht="14.9" customHeight="1" x14ac:dyDescent="0.35">
      <c r="C39" s="92"/>
      <c r="D39" s="92"/>
      <c r="E39" s="93"/>
      <c r="G39" s="9"/>
    </row>
    <row r="40" spans="3:7" x14ac:dyDescent="0.35">
      <c r="C40" s="99" t="s">
        <v>160</v>
      </c>
      <c r="D40" s="100"/>
      <c r="E40" s="100" t="s">
        <v>161</v>
      </c>
    </row>
    <row r="41" spans="3:7" x14ac:dyDescent="0.35">
      <c r="C41" s="92" t="s">
        <v>9</v>
      </c>
      <c r="D41" s="93"/>
      <c r="E41" s="93" t="s">
        <v>10</v>
      </c>
    </row>
    <row r="42" spans="3:7" ht="14.9" customHeight="1" x14ac:dyDescent="0.35">
      <c r="C42" s="92"/>
      <c r="D42" s="93"/>
      <c r="E42" s="93"/>
    </row>
    <row r="43" spans="3:7" x14ac:dyDescent="0.35">
      <c r="C43" s="99" t="s">
        <v>162</v>
      </c>
      <c r="D43" s="99"/>
      <c r="E43" s="100" t="s">
        <v>128</v>
      </c>
    </row>
    <row r="44" spans="3:7" ht="29.5" customHeight="1" x14ac:dyDescent="0.35">
      <c r="C44" s="92" t="s">
        <v>126</v>
      </c>
      <c r="D44" s="92"/>
      <c r="E44" s="93" t="s">
        <v>127</v>
      </c>
      <c r="G44" s="9"/>
    </row>
    <row r="45" spans="3:7" ht="14.9" customHeight="1" x14ac:dyDescent="0.35">
      <c r="C45" s="92"/>
      <c r="D45" s="92"/>
      <c r="E45" s="93"/>
      <c r="G45" s="9"/>
    </row>
    <row r="46" spans="3:7" x14ac:dyDescent="0.35">
      <c r="C46" s="99" t="s">
        <v>131</v>
      </c>
      <c r="D46" s="92"/>
      <c r="E46" s="100" t="s">
        <v>130</v>
      </c>
    </row>
    <row r="47" spans="3:7" ht="27" x14ac:dyDescent="0.35">
      <c r="C47" s="92" t="s">
        <v>163</v>
      </c>
      <c r="D47" s="92"/>
      <c r="E47" s="93" t="s">
        <v>129</v>
      </c>
      <c r="G47" s="9"/>
    </row>
    <row r="48" spans="3:7" ht="14.9" customHeight="1" x14ac:dyDescent="0.35">
      <c r="C48" s="105"/>
      <c r="D48" s="105"/>
      <c r="E48" s="106"/>
      <c r="G48" s="9"/>
    </row>
    <row r="49" spans="3:5" x14ac:dyDescent="0.35">
      <c r="C49" s="92"/>
      <c r="D49" s="93"/>
      <c r="E49" s="93"/>
    </row>
    <row r="50" spans="3:5" x14ac:dyDescent="0.35">
      <c r="C50" s="92"/>
      <c r="D50" s="93"/>
      <c r="E50" s="93"/>
    </row>
    <row r="51" spans="3:5" x14ac:dyDescent="0.35">
      <c r="C51" s="107"/>
      <c r="D51" s="102"/>
      <c r="E51" s="102"/>
    </row>
  </sheetData>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9:E13"/>
  <sheetViews>
    <sheetView showGridLines="0" zoomScaleNormal="100" workbookViewId="0">
      <selection activeCell="E13" sqref="E13"/>
    </sheetView>
  </sheetViews>
  <sheetFormatPr defaultColWidth="8.81640625" defaultRowHeight="14.5" x14ac:dyDescent="0.35"/>
  <cols>
    <col min="1" max="1" width="4.453125" style="29" customWidth="1"/>
    <col min="2" max="2" width="3.54296875" customWidth="1"/>
    <col min="3" max="3" width="11.26953125" customWidth="1"/>
    <col min="4" max="4" width="3.453125" customWidth="1"/>
    <col min="5" max="5" width="57.453125" customWidth="1"/>
  </cols>
  <sheetData>
    <row r="9" spans="3:5" x14ac:dyDescent="0.35">
      <c r="C9" s="36" t="s">
        <v>1</v>
      </c>
      <c r="D9" s="37" t="s">
        <v>11</v>
      </c>
      <c r="E9" s="38" t="s">
        <v>12</v>
      </c>
    </row>
    <row r="10" spans="3:5" x14ac:dyDescent="0.35">
      <c r="C10" s="36" t="s">
        <v>132</v>
      </c>
      <c r="D10" s="37" t="s">
        <v>11</v>
      </c>
      <c r="E10" s="38" t="s">
        <v>134</v>
      </c>
    </row>
    <row r="11" spans="3:5" x14ac:dyDescent="0.35">
      <c r="C11" s="36" t="s">
        <v>133</v>
      </c>
      <c r="D11" s="37" t="s">
        <v>11</v>
      </c>
      <c r="E11" s="38" t="s">
        <v>135</v>
      </c>
    </row>
    <row r="12" spans="3:5" x14ac:dyDescent="0.35">
      <c r="C12" s="36" t="s">
        <v>13</v>
      </c>
      <c r="D12" s="37" t="s">
        <v>11</v>
      </c>
      <c r="E12" s="38" t="s">
        <v>14</v>
      </c>
    </row>
    <row r="13" spans="3:5" x14ac:dyDescent="0.35">
      <c r="C13" s="36" t="s">
        <v>15</v>
      </c>
      <c r="D13" s="37" t="s">
        <v>11</v>
      </c>
      <c r="E13" s="38" t="s">
        <v>16</v>
      </c>
    </row>
  </sheetData>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42C401-431E-4FC3-8AA2-5812BFE83A17}">
  <sheetPr>
    <pageSetUpPr fitToPage="1"/>
  </sheetPr>
  <dimension ref="A1:G11"/>
  <sheetViews>
    <sheetView showGridLines="0" zoomScaleNormal="100" zoomScaleSheetLayoutView="120" workbookViewId="0">
      <selection activeCell="J18" sqref="J18"/>
    </sheetView>
  </sheetViews>
  <sheetFormatPr defaultColWidth="8.81640625" defaultRowHeight="14.5" x14ac:dyDescent="0.35"/>
  <cols>
    <col min="1" max="2" width="21.54296875" customWidth="1"/>
    <col min="3" max="3" width="21.81640625" customWidth="1"/>
    <col min="4" max="5" width="21.54296875" customWidth="1"/>
    <col min="6" max="6" width="9.1796875" bestFit="1" customWidth="1"/>
  </cols>
  <sheetData>
    <row r="1" spans="1:7" ht="29.9" customHeight="1" x14ac:dyDescent="0.35">
      <c r="A1" s="247" t="s">
        <v>26</v>
      </c>
      <c r="B1" s="248"/>
      <c r="C1" s="248"/>
      <c r="D1" s="248"/>
      <c r="E1" s="249"/>
    </row>
    <row r="2" spans="1:7" ht="38.15" customHeight="1" x14ac:dyDescent="0.35">
      <c r="A2" s="28" t="s">
        <v>111</v>
      </c>
      <c r="B2" s="28" t="s">
        <v>178</v>
      </c>
      <c r="C2" s="28" t="s">
        <v>108</v>
      </c>
      <c r="D2" s="28" t="s">
        <v>109</v>
      </c>
      <c r="E2" s="28" t="s">
        <v>110</v>
      </c>
    </row>
    <row r="3" spans="1:7" x14ac:dyDescent="0.35">
      <c r="A3" s="14" t="s">
        <v>24</v>
      </c>
      <c r="B3" s="230">
        <v>90</v>
      </c>
      <c r="C3" s="163">
        <v>8267.1031114710004</v>
      </c>
      <c r="D3" s="163">
        <v>3580.0947475930002</v>
      </c>
      <c r="E3" s="163">
        <v>4687.0083638779997</v>
      </c>
    </row>
    <row r="4" spans="1:7" x14ac:dyDescent="0.35">
      <c r="A4" s="15" t="s">
        <v>25</v>
      </c>
      <c r="B4" s="163">
        <v>7</v>
      </c>
      <c r="C4" s="163">
        <v>186.234217336</v>
      </c>
      <c r="D4" s="163">
        <v>56.389235065999998</v>
      </c>
      <c r="E4" s="163">
        <v>129.84498227</v>
      </c>
    </row>
    <row r="5" spans="1:7" x14ac:dyDescent="0.35">
      <c r="A5" s="4" t="s">
        <v>177</v>
      </c>
      <c r="B5" s="231">
        <v>97</v>
      </c>
      <c r="C5" s="166">
        <f>C3+C4</f>
        <v>8453.3373288069997</v>
      </c>
      <c r="D5" s="166">
        <f t="shared" ref="D5:E5" si="0">D3+D4</f>
        <v>3636.483982659</v>
      </c>
      <c r="E5" s="166">
        <f t="shared" si="0"/>
        <v>4816.8533461480001</v>
      </c>
    </row>
    <row r="6" spans="1:7" ht="21.65" customHeight="1" x14ac:dyDescent="0.35">
      <c r="A6" s="250" t="s">
        <v>439</v>
      </c>
      <c r="B6" s="251"/>
      <c r="C6" s="251"/>
      <c r="D6" s="251"/>
      <c r="E6" s="252"/>
    </row>
    <row r="7" spans="1:7" ht="12.65" customHeight="1" x14ac:dyDescent="0.35">
      <c r="B7" s="168"/>
      <c r="C7" s="74"/>
      <c r="D7" s="74"/>
      <c r="E7" s="74"/>
      <c r="G7" s="56"/>
    </row>
    <row r="8" spans="1:7" ht="14.15" customHeight="1" x14ac:dyDescent="0.35">
      <c r="B8" s="169"/>
      <c r="C8" s="74"/>
      <c r="D8" s="74"/>
      <c r="E8" s="74"/>
    </row>
    <row r="9" spans="1:7" x14ac:dyDescent="0.35">
      <c r="C9" s="74"/>
      <c r="D9" s="74"/>
      <c r="E9" s="74"/>
    </row>
    <row r="10" spans="1:7" x14ac:dyDescent="0.35">
      <c r="C10" s="75"/>
      <c r="D10" s="62"/>
    </row>
    <row r="11" spans="1:7" ht="14.15" customHeight="1" x14ac:dyDescent="0.35"/>
  </sheetData>
  <mergeCells count="2">
    <mergeCell ref="A1:E1"/>
    <mergeCell ref="A6:E6"/>
  </mergeCells>
  <printOptions horizontalCentered="1"/>
  <pageMargins left="0.70866141732283472" right="0.70866141732283472" top="0.74803149606299213" bottom="0.74803149606299213" header="0.31496062992125984" footer="0.31496062992125984"/>
  <pageSetup paperSize="9" fitToHeight="0" orientation="landscape" r:id="rId1"/>
  <headerFooter alignWithMargins="0">
    <oddFooter>&amp;L&amp;"Arial,Regular"&amp;10&amp;K09-024STATISTIK FINTECH LENDING INDONESIA&amp;R&amp;"Arial,Regular"&amp;10&amp;K08-020&amp;P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P71"/>
  <sheetViews>
    <sheetView showGridLines="0" zoomScaleNormal="100" workbookViewId="0">
      <pane xSplit="1" ySplit="2" topLeftCell="B3" activePane="bottomRight" state="frozen"/>
      <selection activeCell="B4" sqref="B4"/>
      <selection pane="topRight" activeCell="B4" sqref="B4"/>
      <selection pane="bottomLeft" activeCell="B4" sqref="B4"/>
      <selection pane="bottomRight" activeCell="P57" sqref="P57"/>
    </sheetView>
  </sheetViews>
  <sheetFormatPr defaultColWidth="9.453125" defaultRowHeight="14.5" x14ac:dyDescent="0.35"/>
  <cols>
    <col min="1" max="1" width="30.36328125" style="131" bestFit="1" customWidth="1"/>
    <col min="2" max="4" width="8.81640625" style="131" customWidth="1"/>
    <col min="5" max="5" width="7.6328125" style="131" customWidth="1"/>
    <col min="6" max="6" width="8.26953125" style="131" customWidth="1"/>
    <col min="7" max="12" width="8.81640625" style="131" customWidth="1"/>
    <col min="13" max="13" width="8.453125" style="131" customWidth="1"/>
    <col min="14" max="14" width="8.81640625" style="131" customWidth="1"/>
    <col min="15" max="15" width="24.81640625" style="135" bestFit="1" customWidth="1"/>
    <col min="16" max="16" width="22.1796875" style="131" bestFit="1" customWidth="1"/>
    <col min="17" max="16384" width="9.453125" style="131"/>
  </cols>
  <sheetData>
    <row r="1" spans="1:16" ht="33.65" customHeight="1" x14ac:dyDescent="0.3">
      <c r="A1" s="253" t="s">
        <v>361</v>
      </c>
      <c r="B1" s="254"/>
      <c r="C1" s="254"/>
      <c r="D1" s="254"/>
      <c r="E1" s="254"/>
      <c r="F1" s="254"/>
      <c r="G1" s="254"/>
      <c r="H1" s="254"/>
      <c r="I1" s="254"/>
      <c r="J1" s="254"/>
      <c r="K1" s="254"/>
      <c r="L1" s="254"/>
      <c r="M1" s="254"/>
      <c r="N1" s="254"/>
      <c r="O1" s="255"/>
    </row>
    <row r="2" spans="1:16" ht="14" x14ac:dyDescent="0.3">
      <c r="A2" s="109" t="s">
        <v>205</v>
      </c>
      <c r="B2" s="110">
        <v>45231</v>
      </c>
      <c r="C2" s="110">
        <v>45261</v>
      </c>
      <c r="D2" s="110">
        <v>45292</v>
      </c>
      <c r="E2" s="110">
        <v>45323</v>
      </c>
      <c r="F2" s="110">
        <v>45352</v>
      </c>
      <c r="G2" s="110">
        <v>45383</v>
      </c>
      <c r="H2" s="110">
        <v>45413</v>
      </c>
      <c r="I2" s="110">
        <v>45444</v>
      </c>
      <c r="J2" s="110">
        <v>45474</v>
      </c>
      <c r="K2" s="110">
        <v>45505</v>
      </c>
      <c r="L2" s="110">
        <v>45536</v>
      </c>
      <c r="M2" s="110">
        <v>45566</v>
      </c>
      <c r="N2" s="110">
        <v>45597</v>
      </c>
      <c r="O2" s="118" t="s">
        <v>212</v>
      </c>
    </row>
    <row r="3" spans="1:16" ht="14" x14ac:dyDescent="0.3">
      <c r="A3" s="111" t="s">
        <v>213</v>
      </c>
      <c r="B3" s="132"/>
      <c r="C3" s="132"/>
      <c r="D3" s="132"/>
      <c r="E3" s="132"/>
      <c r="F3" s="132"/>
      <c r="G3" s="132"/>
      <c r="H3" s="132"/>
      <c r="I3" s="132"/>
      <c r="J3" s="132"/>
      <c r="K3" s="132"/>
      <c r="L3" s="132"/>
      <c r="M3" s="132"/>
      <c r="N3" s="132"/>
      <c r="O3" s="111" t="s">
        <v>214</v>
      </c>
    </row>
    <row r="4" spans="1:16" ht="14" x14ac:dyDescent="0.3">
      <c r="A4" s="119" t="s">
        <v>215</v>
      </c>
      <c r="B4" s="132"/>
      <c r="C4" s="132"/>
      <c r="D4" s="132"/>
      <c r="E4" s="132"/>
      <c r="F4" s="132"/>
      <c r="G4" s="132"/>
      <c r="H4" s="132"/>
      <c r="I4" s="132"/>
      <c r="J4" s="132"/>
      <c r="K4" s="132"/>
      <c r="L4" s="132"/>
      <c r="M4" s="132"/>
      <c r="N4" s="132"/>
      <c r="O4" s="111" t="s">
        <v>216</v>
      </c>
    </row>
    <row r="5" spans="1:16" ht="14" x14ac:dyDescent="0.3">
      <c r="A5" s="113" t="s">
        <v>217</v>
      </c>
      <c r="B5" s="116">
        <v>3182.3857853079999</v>
      </c>
      <c r="C5" s="116">
        <v>3107.0764141919999</v>
      </c>
      <c r="D5" s="116">
        <v>3124.9386075990001</v>
      </c>
      <c r="E5" s="116">
        <v>3336.4033824980002</v>
      </c>
      <c r="F5" s="116">
        <v>3299.7015673800001</v>
      </c>
      <c r="G5" s="116">
        <v>3309.0367798950001</v>
      </c>
      <c r="H5" s="116">
        <v>3490.4772292490002</v>
      </c>
      <c r="I5" s="116">
        <v>3432.865832774</v>
      </c>
      <c r="J5" s="116">
        <v>3168.2485863390002</v>
      </c>
      <c r="K5" s="116">
        <v>3529.8063708569998</v>
      </c>
      <c r="L5" s="116">
        <v>3581.020747645</v>
      </c>
      <c r="M5" s="116">
        <v>3565.3053156440001</v>
      </c>
      <c r="N5" s="116">
        <v>3903.3074366420001</v>
      </c>
      <c r="O5" s="113" t="s">
        <v>218</v>
      </c>
      <c r="P5" s="134"/>
    </row>
    <row r="6" spans="1:16" ht="14" x14ac:dyDescent="0.3">
      <c r="A6" s="113" t="s">
        <v>397</v>
      </c>
      <c r="B6" s="116"/>
      <c r="C6" s="116"/>
      <c r="D6" s="116"/>
      <c r="E6" s="116"/>
      <c r="F6" s="116"/>
      <c r="G6" s="116"/>
      <c r="H6" s="116"/>
      <c r="I6" s="116"/>
      <c r="J6" s="116">
        <v>916.21601551599997</v>
      </c>
      <c r="K6" s="116">
        <v>1008.594670928</v>
      </c>
      <c r="L6" s="116">
        <v>1179.6871878490001</v>
      </c>
      <c r="M6" s="116">
        <v>1338.925855962</v>
      </c>
      <c r="N6" s="116">
        <v>1391.472815091</v>
      </c>
      <c r="O6" s="113" t="s">
        <v>403</v>
      </c>
      <c r="P6" s="134"/>
    </row>
    <row r="7" spans="1:16" ht="14" x14ac:dyDescent="0.3">
      <c r="A7" s="120" t="s">
        <v>227</v>
      </c>
      <c r="B7" s="116"/>
      <c r="C7" s="116"/>
      <c r="D7" s="116"/>
      <c r="E7" s="116"/>
      <c r="F7" s="116"/>
      <c r="G7" s="116"/>
      <c r="H7" s="116"/>
      <c r="I7" s="116"/>
      <c r="J7" s="116">
        <v>23.825793131000001</v>
      </c>
      <c r="K7" s="116">
        <v>30.044231138000001</v>
      </c>
      <c r="L7" s="116">
        <v>35.982872041</v>
      </c>
      <c r="M7" s="116">
        <v>56.972177657000003</v>
      </c>
      <c r="N7" s="116">
        <v>52.751854428999998</v>
      </c>
      <c r="O7" s="113" t="s">
        <v>228</v>
      </c>
      <c r="P7" s="134"/>
    </row>
    <row r="8" spans="1:16" ht="14" x14ac:dyDescent="0.3">
      <c r="A8" s="120" t="s">
        <v>229</v>
      </c>
      <c r="B8" s="116"/>
      <c r="C8" s="116"/>
      <c r="D8" s="116"/>
      <c r="E8" s="116"/>
      <c r="F8" s="116"/>
      <c r="G8" s="116"/>
      <c r="H8" s="116"/>
      <c r="I8" s="116"/>
      <c r="J8" s="116">
        <v>892.39022238500002</v>
      </c>
      <c r="K8" s="116">
        <v>978.55043979000004</v>
      </c>
      <c r="L8" s="116">
        <v>1143.704315808</v>
      </c>
      <c r="M8" s="116">
        <v>1281.953678305</v>
      </c>
      <c r="N8" s="116">
        <v>1338.7209606619999</v>
      </c>
      <c r="O8" s="113" t="s">
        <v>230</v>
      </c>
      <c r="P8" s="134"/>
    </row>
    <row r="9" spans="1:16" ht="14" x14ac:dyDescent="0.3">
      <c r="A9" s="113" t="s">
        <v>398</v>
      </c>
      <c r="B9" s="116"/>
      <c r="C9" s="116"/>
      <c r="D9" s="116"/>
      <c r="E9" s="116"/>
      <c r="F9" s="116"/>
      <c r="G9" s="116"/>
      <c r="H9" s="116"/>
      <c r="I9" s="116"/>
      <c r="J9" s="116">
        <v>-188.43957725499999</v>
      </c>
      <c r="K9" s="116">
        <v>-205.340734357</v>
      </c>
      <c r="L9" s="116">
        <v>-249.08462137699999</v>
      </c>
      <c r="M9" s="116">
        <v>-327.89845761700002</v>
      </c>
      <c r="N9" s="116">
        <v>-374.30396221199999</v>
      </c>
      <c r="O9" s="113" t="s">
        <v>404</v>
      </c>
      <c r="P9" s="134"/>
    </row>
    <row r="10" spans="1:16" ht="14" x14ac:dyDescent="0.3">
      <c r="A10" s="113" t="s">
        <v>219</v>
      </c>
      <c r="B10" s="116">
        <v>223.38848339</v>
      </c>
      <c r="C10" s="116">
        <v>207.28845091599999</v>
      </c>
      <c r="D10" s="116">
        <v>149.64982286700001</v>
      </c>
      <c r="E10" s="116">
        <v>150.71514525500001</v>
      </c>
      <c r="F10" s="116">
        <v>165.75939716100001</v>
      </c>
      <c r="G10" s="116">
        <v>210.002019211</v>
      </c>
      <c r="H10" s="116">
        <v>224.93690632600001</v>
      </c>
      <c r="I10" s="116">
        <v>181.199462697</v>
      </c>
      <c r="J10" s="116">
        <v>202.520177625</v>
      </c>
      <c r="K10" s="116">
        <v>227.244438196</v>
      </c>
      <c r="L10" s="116">
        <v>255.72386604100001</v>
      </c>
      <c r="M10" s="116">
        <v>273.24944435700002</v>
      </c>
      <c r="N10" s="116">
        <v>275.96842593299999</v>
      </c>
      <c r="O10" s="113" t="s">
        <v>220</v>
      </c>
      <c r="P10" s="134"/>
    </row>
    <row r="11" spans="1:16" ht="14" x14ac:dyDescent="0.3">
      <c r="A11" s="113" t="s">
        <v>221</v>
      </c>
      <c r="B11" s="116">
        <v>342.844378302</v>
      </c>
      <c r="C11" s="116">
        <v>247.79139763500001</v>
      </c>
      <c r="D11" s="116">
        <v>296.00631602099998</v>
      </c>
      <c r="E11" s="116">
        <v>301.670357174</v>
      </c>
      <c r="F11" s="116">
        <v>333.26865374099998</v>
      </c>
      <c r="G11" s="116">
        <v>357.66508752300001</v>
      </c>
      <c r="H11" s="116">
        <v>288.18070021900002</v>
      </c>
      <c r="I11" s="116">
        <v>292.07208697999999</v>
      </c>
      <c r="J11" s="116">
        <v>258.11444368799999</v>
      </c>
      <c r="K11" s="116">
        <v>265.48330418299997</v>
      </c>
      <c r="L11" s="116">
        <v>255.26858285099999</v>
      </c>
      <c r="M11" s="116">
        <v>278.533295549</v>
      </c>
      <c r="N11" s="116">
        <v>286.47915581799998</v>
      </c>
      <c r="O11" s="113" t="s">
        <v>222</v>
      </c>
      <c r="P11" s="134"/>
    </row>
    <row r="12" spans="1:16" ht="14" x14ac:dyDescent="0.3">
      <c r="A12" s="113" t="s">
        <v>399</v>
      </c>
      <c r="B12" s="116"/>
      <c r="C12" s="116"/>
      <c r="D12" s="116"/>
      <c r="E12" s="116"/>
      <c r="F12" s="116"/>
      <c r="G12" s="116"/>
      <c r="H12" s="116"/>
      <c r="I12" s="116"/>
      <c r="J12" s="116">
        <v>34.814896760000003</v>
      </c>
      <c r="K12" s="116">
        <v>35.673857503999997</v>
      </c>
      <c r="L12" s="116">
        <v>35.015249627999999</v>
      </c>
      <c r="M12" s="116">
        <v>35.310921583999999</v>
      </c>
      <c r="N12" s="116">
        <v>35.306591382999997</v>
      </c>
      <c r="O12" s="113" t="s">
        <v>405</v>
      </c>
      <c r="P12" s="134"/>
    </row>
    <row r="13" spans="1:16" ht="14" x14ac:dyDescent="0.3">
      <c r="A13" s="113" t="s">
        <v>223</v>
      </c>
      <c r="B13" s="116">
        <v>95.718457004000001</v>
      </c>
      <c r="C13" s="116">
        <v>98.550518756000002</v>
      </c>
      <c r="D13" s="116">
        <v>74.908902689000001</v>
      </c>
      <c r="E13" s="116">
        <v>70.037519450999994</v>
      </c>
      <c r="F13" s="116">
        <v>64.259214259999993</v>
      </c>
      <c r="G13" s="116">
        <v>229.48724613799999</v>
      </c>
      <c r="H13" s="116">
        <v>258.79106030399998</v>
      </c>
      <c r="I13" s="116">
        <v>253.13746367900001</v>
      </c>
      <c r="J13" s="116">
        <v>649.85083951900003</v>
      </c>
      <c r="K13" s="116">
        <v>707.09270873699995</v>
      </c>
      <c r="L13" s="116">
        <v>703.73372487999995</v>
      </c>
      <c r="M13" s="116">
        <v>735.66381106100005</v>
      </c>
      <c r="N13" s="116">
        <v>745.45043183200005</v>
      </c>
      <c r="O13" s="113" t="s">
        <v>224</v>
      </c>
      <c r="P13" s="134"/>
    </row>
    <row r="14" spans="1:16" ht="14" x14ac:dyDescent="0.3">
      <c r="A14" s="113" t="s">
        <v>225</v>
      </c>
      <c r="B14" s="116">
        <v>1320.5079267440001</v>
      </c>
      <c r="C14" s="116">
        <v>1311.9224786899999</v>
      </c>
      <c r="D14" s="116">
        <v>1390.981662274</v>
      </c>
      <c r="E14" s="116">
        <v>1309.0970332060001</v>
      </c>
      <c r="F14" s="116">
        <v>1306.811743149</v>
      </c>
      <c r="G14" s="116">
        <v>1115.1881403120001</v>
      </c>
      <c r="H14" s="116">
        <v>1112.2505964259999</v>
      </c>
      <c r="I14" s="116">
        <v>1364.664121006</v>
      </c>
      <c r="J14" s="116">
        <f>J15+J16</f>
        <v>785.280327027</v>
      </c>
      <c r="K14" s="116">
        <f t="shared" ref="K14" si="0">K15+K16</f>
        <v>622.90844446100004</v>
      </c>
      <c r="L14" s="116">
        <v>727.62884501400004</v>
      </c>
      <c r="M14" s="116">
        <v>674.85296053000002</v>
      </c>
      <c r="N14" s="116">
        <v>566.85728606600003</v>
      </c>
      <c r="O14" s="113" t="s">
        <v>226</v>
      </c>
      <c r="P14" s="134"/>
    </row>
    <row r="15" spans="1:16" ht="14" x14ac:dyDescent="0.3">
      <c r="A15" s="120" t="s">
        <v>227</v>
      </c>
      <c r="B15" s="116">
        <v>471.13823213199998</v>
      </c>
      <c r="C15" s="116">
        <v>506.00718778800001</v>
      </c>
      <c r="D15" s="116">
        <v>496.58381529399998</v>
      </c>
      <c r="E15" s="116">
        <v>559.90683368800001</v>
      </c>
      <c r="F15" s="116">
        <v>448.35305348200001</v>
      </c>
      <c r="G15" s="116">
        <v>364.96014224200002</v>
      </c>
      <c r="H15" s="116">
        <v>315.69363692899998</v>
      </c>
      <c r="I15" s="116">
        <v>531.07135448999998</v>
      </c>
      <c r="J15" s="116">
        <v>562.02339203899999</v>
      </c>
      <c r="K15" s="116">
        <v>373.38304558300001</v>
      </c>
      <c r="L15" s="116">
        <v>448.27981651599998</v>
      </c>
      <c r="M15" s="116">
        <v>384.54917159899998</v>
      </c>
      <c r="N15" s="116">
        <v>309.40897180000002</v>
      </c>
      <c r="O15" s="113" t="s">
        <v>228</v>
      </c>
      <c r="P15" s="134"/>
    </row>
    <row r="16" spans="1:16" ht="14" x14ac:dyDescent="0.3">
      <c r="A16" s="120" t="s">
        <v>229</v>
      </c>
      <c r="B16" s="116">
        <v>849.36969461199999</v>
      </c>
      <c r="C16" s="116">
        <v>805.91529090200004</v>
      </c>
      <c r="D16" s="116">
        <v>894.39784698000005</v>
      </c>
      <c r="E16" s="116">
        <v>749.19019951799999</v>
      </c>
      <c r="F16" s="116">
        <v>858.45868966700004</v>
      </c>
      <c r="G16" s="116">
        <v>750.22799807000001</v>
      </c>
      <c r="H16" s="116">
        <v>796.55695949699998</v>
      </c>
      <c r="I16" s="116">
        <v>833.59276651599998</v>
      </c>
      <c r="J16" s="116">
        <v>223.25693498800001</v>
      </c>
      <c r="K16" s="116">
        <v>249.525398878</v>
      </c>
      <c r="L16" s="116">
        <v>279.349028498</v>
      </c>
      <c r="M16" s="116">
        <v>290.30378893099999</v>
      </c>
      <c r="N16" s="116">
        <v>257.44831426600001</v>
      </c>
      <c r="O16" s="113" t="s">
        <v>230</v>
      </c>
      <c r="P16" s="134"/>
    </row>
    <row r="17" spans="1:16" ht="14" x14ac:dyDescent="0.3">
      <c r="A17" s="113" t="s">
        <v>231</v>
      </c>
      <c r="B17" s="116">
        <v>176.05483061199999</v>
      </c>
      <c r="C17" s="116">
        <v>151.67601446899999</v>
      </c>
      <c r="D17" s="116">
        <v>173.51975785100001</v>
      </c>
      <c r="E17" s="116">
        <v>206.29446582</v>
      </c>
      <c r="F17" s="116">
        <v>264.89398307200003</v>
      </c>
      <c r="G17" s="116">
        <v>232.19077035000001</v>
      </c>
      <c r="H17" s="116">
        <v>199.95415423599999</v>
      </c>
      <c r="I17" s="116">
        <v>243.54130301999999</v>
      </c>
      <c r="J17" s="116">
        <v>582.05679390800003</v>
      </c>
      <c r="K17" s="116">
        <v>589.09390913499999</v>
      </c>
      <c r="L17" s="116">
        <v>308.80885429300002</v>
      </c>
      <c r="M17" s="116">
        <v>300.07805900400001</v>
      </c>
      <c r="N17" s="116">
        <v>415.070070305</v>
      </c>
      <c r="O17" s="113" t="s">
        <v>232</v>
      </c>
      <c r="P17" s="134"/>
    </row>
    <row r="18" spans="1:16" ht="14" x14ac:dyDescent="0.3">
      <c r="A18" s="119" t="s">
        <v>233</v>
      </c>
      <c r="B18" s="117">
        <v>5340.8998613599997</v>
      </c>
      <c r="C18" s="117">
        <v>5124.3052746579997</v>
      </c>
      <c r="D18" s="117">
        <v>5210.0050693009998</v>
      </c>
      <c r="E18" s="117">
        <v>5374.217903404</v>
      </c>
      <c r="F18" s="117">
        <v>5434.6945587629998</v>
      </c>
      <c r="G18" s="117">
        <v>5453.5700434290002</v>
      </c>
      <c r="H18" s="117">
        <v>5574.5906467599998</v>
      </c>
      <c r="I18" s="117">
        <v>5767.4802701560002</v>
      </c>
      <c r="J18" s="117">
        <v>6408.6625031269996</v>
      </c>
      <c r="K18" s="117">
        <v>6780.5569696439998</v>
      </c>
      <c r="L18" s="117">
        <v>6797.8024368240003</v>
      </c>
      <c r="M18" s="117">
        <v>6874.0212060739996</v>
      </c>
      <c r="N18" s="117">
        <v>7245.6082508580002</v>
      </c>
      <c r="O18" s="113" t="s">
        <v>234</v>
      </c>
      <c r="P18" s="134"/>
    </row>
    <row r="19" spans="1:16" s="133" customFormat="1" ht="14" x14ac:dyDescent="0.3">
      <c r="A19" s="119" t="s">
        <v>235</v>
      </c>
      <c r="B19" s="116">
        <v>0</v>
      </c>
      <c r="C19" s="116"/>
      <c r="D19" s="116"/>
      <c r="E19" s="116"/>
      <c r="F19" s="116"/>
      <c r="G19" s="116"/>
      <c r="H19" s="116"/>
      <c r="I19" s="116">
        <v>0</v>
      </c>
      <c r="J19" s="116"/>
      <c r="K19" s="116">
        <v>0</v>
      </c>
      <c r="L19" s="116">
        <v>0</v>
      </c>
      <c r="M19" s="116"/>
      <c r="N19" s="116"/>
      <c r="O19" s="111" t="s">
        <v>236</v>
      </c>
      <c r="P19" s="221"/>
    </row>
    <row r="20" spans="1:16" s="133" customFormat="1" ht="14" x14ac:dyDescent="0.3">
      <c r="A20" s="113" t="s">
        <v>237</v>
      </c>
      <c r="B20" s="116">
        <v>1030.355928275</v>
      </c>
      <c r="C20" s="116">
        <v>1070.21962426</v>
      </c>
      <c r="D20" s="116">
        <v>1064.5616013050001</v>
      </c>
      <c r="E20" s="116">
        <v>1069.7189899750001</v>
      </c>
      <c r="F20" s="116">
        <v>1083.879035248</v>
      </c>
      <c r="G20" s="116">
        <v>1091.137997498</v>
      </c>
      <c r="H20" s="116">
        <v>1048.197415134</v>
      </c>
      <c r="I20" s="116">
        <v>1060.7260702640001</v>
      </c>
      <c r="J20" s="116">
        <v>1062.849951336</v>
      </c>
      <c r="K20" s="116">
        <v>1068.2580890930001</v>
      </c>
      <c r="L20" s="116">
        <v>1071.368326558</v>
      </c>
      <c r="M20" s="116">
        <v>1079.276014</v>
      </c>
      <c r="N20" s="116">
        <v>1101.1025740770001</v>
      </c>
      <c r="O20" s="113" t="s">
        <v>238</v>
      </c>
      <c r="P20" s="221"/>
    </row>
    <row r="21" spans="1:16" ht="14" x14ac:dyDescent="0.3">
      <c r="A21" s="113" t="s">
        <v>239</v>
      </c>
      <c r="B21" s="116">
        <v>-386.82294312599998</v>
      </c>
      <c r="C21" s="116">
        <v>-404.448880573</v>
      </c>
      <c r="D21" s="116">
        <v>-417.00499943699998</v>
      </c>
      <c r="E21" s="116">
        <v>-424.39706831900003</v>
      </c>
      <c r="F21" s="116">
        <v>-439.421675123</v>
      </c>
      <c r="G21" s="116">
        <v>-453.90026230900003</v>
      </c>
      <c r="H21" s="116">
        <v>-454.43599705299999</v>
      </c>
      <c r="I21" s="116">
        <v>-476.32213992300001</v>
      </c>
      <c r="J21" s="116">
        <v>-486.93219435999998</v>
      </c>
      <c r="K21" s="116">
        <v>-501.911738609</v>
      </c>
      <c r="L21" s="116">
        <v>-516.88179673000002</v>
      </c>
      <c r="M21" s="116">
        <v>-520.05735707099996</v>
      </c>
      <c r="N21" s="116">
        <v>-534.41410122299999</v>
      </c>
      <c r="O21" s="113" t="s">
        <v>240</v>
      </c>
      <c r="P21" s="134"/>
    </row>
    <row r="22" spans="1:16" ht="14" x14ac:dyDescent="0.3">
      <c r="A22" s="113" t="s">
        <v>241</v>
      </c>
      <c r="B22" s="116">
        <v>545.85246841100002</v>
      </c>
      <c r="C22" s="116">
        <v>565.58089986200002</v>
      </c>
      <c r="D22" s="116">
        <v>580.99732994600004</v>
      </c>
      <c r="E22" s="116">
        <v>603.37142435999999</v>
      </c>
      <c r="F22" s="116">
        <v>603.76170787299998</v>
      </c>
      <c r="G22" s="116">
        <v>620.334099176</v>
      </c>
      <c r="H22" s="116">
        <v>602.68519889100003</v>
      </c>
      <c r="I22" s="116">
        <v>600.51139888499995</v>
      </c>
      <c r="J22" s="116">
        <v>595.17674348499997</v>
      </c>
      <c r="K22" s="116">
        <v>611.37688293199994</v>
      </c>
      <c r="L22" s="116">
        <v>620.41997216899995</v>
      </c>
      <c r="M22" s="116">
        <v>596.14553027099998</v>
      </c>
      <c r="N22" s="116">
        <v>597.25042922099999</v>
      </c>
      <c r="O22" s="113" t="s">
        <v>242</v>
      </c>
      <c r="P22" s="134"/>
    </row>
    <row r="23" spans="1:16" ht="14" x14ac:dyDescent="0.3">
      <c r="A23" s="113" t="s">
        <v>243</v>
      </c>
      <c r="B23" s="116">
        <v>-319.42620587800002</v>
      </c>
      <c r="C23" s="116">
        <v>-320.11624664300001</v>
      </c>
      <c r="D23" s="116">
        <v>-329.97387440699998</v>
      </c>
      <c r="E23" s="116">
        <v>-338.886860711</v>
      </c>
      <c r="F23" s="116">
        <v>-342.34078584000002</v>
      </c>
      <c r="G23" s="116">
        <v>-348.83303125200001</v>
      </c>
      <c r="H23" s="116">
        <v>-343.40613904100002</v>
      </c>
      <c r="I23" s="116">
        <v>-350.82316063299999</v>
      </c>
      <c r="J23" s="116">
        <v>-353.50957105999998</v>
      </c>
      <c r="K23" s="116">
        <v>-369.23227024699997</v>
      </c>
      <c r="L23" s="116">
        <v>-380.95810147399999</v>
      </c>
      <c r="M23" s="116">
        <v>-367.00142067399997</v>
      </c>
      <c r="N23" s="116">
        <v>-372.97076550499997</v>
      </c>
      <c r="O23" s="113" t="s">
        <v>244</v>
      </c>
      <c r="P23" s="134"/>
    </row>
    <row r="24" spans="1:16" ht="14" x14ac:dyDescent="0.3">
      <c r="A24" s="113" t="s">
        <v>245</v>
      </c>
      <c r="B24" s="116">
        <v>591.49986678799996</v>
      </c>
      <c r="C24" s="116">
        <v>591.49986678799996</v>
      </c>
      <c r="D24" s="116">
        <v>509.22871652800001</v>
      </c>
      <c r="E24" s="116">
        <v>486.56236719100002</v>
      </c>
      <c r="F24" s="116">
        <v>486.57934376399999</v>
      </c>
      <c r="G24" s="116">
        <v>505.07059948599999</v>
      </c>
      <c r="H24" s="116">
        <v>441.34329057600002</v>
      </c>
      <c r="I24" s="116">
        <v>445.85097852600001</v>
      </c>
      <c r="J24" s="116">
        <v>26.246296295</v>
      </c>
      <c r="K24" s="116">
        <v>26.2</v>
      </c>
      <c r="L24" s="116">
        <v>26.2</v>
      </c>
      <c r="M24" s="116">
        <v>26.2</v>
      </c>
      <c r="N24" s="116">
        <v>36.200000000000003</v>
      </c>
      <c r="O24" s="113" t="s">
        <v>246</v>
      </c>
      <c r="P24" s="134"/>
    </row>
    <row r="25" spans="1:16" ht="14" x14ac:dyDescent="0.3">
      <c r="A25" s="113" t="s">
        <v>247</v>
      </c>
      <c r="B25" s="116">
        <v>155.15587131699999</v>
      </c>
      <c r="C25" s="116">
        <v>152.790780383</v>
      </c>
      <c r="D25" s="116">
        <v>150.25926798399999</v>
      </c>
      <c r="E25" s="116">
        <v>149.33221186</v>
      </c>
      <c r="F25" s="116">
        <v>151.750404766</v>
      </c>
      <c r="G25" s="116">
        <v>181.625032019</v>
      </c>
      <c r="H25" s="116">
        <v>177.80283784100001</v>
      </c>
      <c r="I25" s="116">
        <v>185.70837382900001</v>
      </c>
      <c r="J25" s="116">
        <v>198.806204084</v>
      </c>
      <c r="K25" s="116">
        <v>199.20297694300001</v>
      </c>
      <c r="L25" s="116">
        <v>199.02615885700001</v>
      </c>
      <c r="M25" s="116">
        <v>172.827646657</v>
      </c>
      <c r="N25" s="116">
        <v>179.42792795</v>
      </c>
      <c r="O25" s="113" t="s">
        <v>248</v>
      </c>
      <c r="P25" s="134"/>
    </row>
    <row r="26" spans="1:16" ht="14" x14ac:dyDescent="0.3">
      <c r="A26" s="113" t="s">
        <v>249</v>
      </c>
      <c r="B26" s="116">
        <v>46.819808934000001</v>
      </c>
      <c r="C26" s="116">
        <v>16.934237894999999</v>
      </c>
      <c r="D26" s="116">
        <v>17.531997117</v>
      </c>
      <c r="E26" s="116">
        <v>17.678965197</v>
      </c>
      <c r="F26" s="116">
        <v>56.811380260999996</v>
      </c>
      <c r="G26" s="116">
        <v>5.4238110490000002</v>
      </c>
      <c r="H26" s="116">
        <v>7.2672478820000004</v>
      </c>
      <c r="I26" s="116">
        <v>4.5765869759999998</v>
      </c>
      <c r="J26" s="116">
        <v>59.457619891999997</v>
      </c>
      <c r="K26" s="116">
        <v>81.108856461000002</v>
      </c>
      <c r="L26" s="116">
        <v>104.410507438</v>
      </c>
      <c r="M26" s="116">
        <v>118.895909449</v>
      </c>
      <c r="N26" s="116">
        <v>135.247506891</v>
      </c>
      <c r="O26" s="113" t="s">
        <v>250</v>
      </c>
      <c r="P26" s="134"/>
    </row>
    <row r="27" spans="1:16" ht="14" x14ac:dyDescent="0.3">
      <c r="A27" s="121" t="s">
        <v>251</v>
      </c>
      <c r="B27" s="116">
        <v>45.59207644</v>
      </c>
      <c r="C27" s="116">
        <v>15.772373149</v>
      </c>
      <c r="D27" s="116">
        <v>16.018460995000002</v>
      </c>
      <c r="E27" s="116">
        <v>16.227384000000001</v>
      </c>
      <c r="F27" s="116">
        <v>13.279805477</v>
      </c>
      <c r="G27" s="116">
        <v>3.840349598</v>
      </c>
      <c r="H27" s="116">
        <v>3.819265873</v>
      </c>
      <c r="I27" s="116">
        <v>4.1151846909999996</v>
      </c>
      <c r="J27" s="116">
        <v>0</v>
      </c>
      <c r="K27" s="116">
        <v>0</v>
      </c>
      <c r="L27" s="116">
        <v>3.8126865849999998</v>
      </c>
      <c r="M27" s="116">
        <v>3.8072717900000002</v>
      </c>
      <c r="N27" s="116">
        <v>3.8028597899999999</v>
      </c>
      <c r="O27" s="113" t="s">
        <v>228</v>
      </c>
      <c r="P27" s="134"/>
    </row>
    <row r="28" spans="1:16" s="133" customFormat="1" ht="14" x14ac:dyDescent="0.3">
      <c r="A28" s="121" t="s">
        <v>252</v>
      </c>
      <c r="B28" s="116">
        <v>1.2277324940000001</v>
      </c>
      <c r="C28" s="116">
        <v>1.161864746</v>
      </c>
      <c r="D28" s="116">
        <v>1.5135361220000001</v>
      </c>
      <c r="E28" s="116">
        <v>1.4515811970000001</v>
      </c>
      <c r="F28" s="116">
        <v>43.531574784</v>
      </c>
      <c r="G28" s="116">
        <v>1.583461451</v>
      </c>
      <c r="H28" s="116">
        <v>3.447982009</v>
      </c>
      <c r="I28" s="116">
        <v>0.46140228500000002</v>
      </c>
      <c r="J28" s="116">
        <v>0</v>
      </c>
      <c r="K28" s="116">
        <v>0</v>
      </c>
      <c r="L28" s="116">
        <v>100.597820853</v>
      </c>
      <c r="M28" s="116">
        <v>115.088637659</v>
      </c>
      <c r="N28" s="116">
        <v>131.44464710099999</v>
      </c>
      <c r="O28" s="113" t="s">
        <v>230</v>
      </c>
      <c r="P28" s="221"/>
    </row>
    <row r="29" spans="1:16" ht="14" x14ac:dyDescent="0.3">
      <c r="A29" s="113" t="s">
        <v>253</v>
      </c>
      <c r="B29" s="116">
        <v>206.024080529</v>
      </c>
      <c r="C29" s="116">
        <v>246.63461948099999</v>
      </c>
      <c r="D29" s="116">
        <v>243.48401069299999</v>
      </c>
      <c r="E29" s="116">
        <v>229.973644033</v>
      </c>
      <c r="F29" s="116">
        <v>232.28496981000001</v>
      </c>
      <c r="G29" s="116">
        <v>264.96716008700002</v>
      </c>
      <c r="H29" s="116">
        <v>265.17766238500002</v>
      </c>
      <c r="I29" s="116">
        <v>257.93825086200002</v>
      </c>
      <c r="J29" s="116">
        <v>201.57175328</v>
      </c>
      <c r="K29" s="116">
        <v>203.02383399000001</v>
      </c>
      <c r="L29" s="116">
        <v>210.447666755</v>
      </c>
      <c r="M29" s="116">
        <v>76.253265768000006</v>
      </c>
      <c r="N29" s="116">
        <v>65.885506538000001</v>
      </c>
      <c r="O29" s="113" t="s">
        <v>254</v>
      </c>
      <c r="P29" s="134"/>
    </row>
    <row r="30" spans="1:16" ht="14" x14ac:dyDescent="0.3">
      <c r="A30" s="119" t="s">
        <v>255</v>
      </c>
      <c r="B30" s="117">
        <v>1869.4588752499999</v>
      </c>
      <c r="C30" s="117">
        <v>1919.0949014529999</v>
      </c>
      <c r="D30" s="117">
        <v>1819.0840497290001</v>
      </c>
      <c r="E30" s="117">
        <v>1793.353673586</v>
      </c>
      <c r="F30" s="117">
        <v>1833.304380759</v>
      </c>
      <c r="G30" s="117">
        <v>1865.825405754</v>
      </c>
      <c r="H30" s="117">
        <v>1744.631516615</v>
      </c>
      <c r="I30" s="117">
        <v>1728.166358786</v>
      </c>
      <c r="J30" s="117">
        <v>1303.6668029519999</v>
      </c>
      <c r="K30" s="117">
        <v>1318.026630563</v>
      </c>
      <c r="L30" s="117">
        <v>1334.0327335730001</v>
      </c>
      <c r="M30" s="117">
        <v>1182.5395884</v>
      </c>
      <c r="N30" s="117">
        <v>1207.7290779489999</v>
      </c>
      <c r="O30" s="119" t="s">
        <v>256</v>
      </c>
      <c r="P30" s="134"/>
    </row>
    <row r="31" spans="1:16" ht="14" x14ac:dyDescent="0.3">
      <c r="A31" s="119" t="s">
        <v>257</v>
      </c>
      <c r="B31" s="117">
        <v>7210.3587366100001</v>
      </c>
      <c r="C31" s="117">
        <v>7043.4001761110003</v>
      </c>
      <c r="D31" s="117">
        <v>7029.0891190299999</v>
      </c>
      <c r="E31" s="117">
        <v>7167.5715769899998</v>
      </c>
      <c r="F31" s="117">
        <v>7267.998939522</v>
      </c>
      <c r="G31" s="228">
        <v>7319.395449183</v>
      </c>
      <c r="H31" s="228">
        <v>7319.2221633749996</v>
      </c>
      <c r="I31" s="228">
        <v>7495.6466289419996</v>
      </c>
      <c r="J31" s="228">
        <v>7712.3293060790002</v>
      </c>
      <c r="K31" s="228">
        <v>8098.583600207</v>
      </c>
      <c r="L31" s="117">
        <v>8131.8351703970002</v>
      </c>
      <c r="M31" s="117">
        <v>8056.5607944740004</v>
      </c>
      <c r="N31" s="117">
        <v>8453.3373288069997</v>
      </c>
      <c r="O31" s="51" t="s">
        <v>258</v>
      </c>
      <c r="P31" s="134"/>
    </row>
    <row r="32" spans="1:16" ht="14" x14ac:dyDescent="0.3">
      <c r="A32" s="51" t="s">
        <v>259</v>
      </c>
      <c r="B32" s="116"/>
      <c r="C32" s="116"/>
      <c r="D32" s="116"/>
      <c r="E32" s="116"/>
      <c r="F32" s="116"/>
      <c r="G32" s="116"/>
      <c r="H32" s="116"/>
      <c r="I32" s="116"/>
      <c r="J32" s="116"/>
      <c r="K32" s="116"/>
      <c r="L32" s="116">
        <v>0</v>
      </c>
      <c r="M32" s="116">
        <v>0</v>
      </c>
      <c r="N32" s="116">
        <v>0</v>
      </c>
      <c r="O32" s="51" t="s">
        <v>260</v>
      </c>
    </row>
    <row r="33" spans="1:16" ht="14" x14ac:dyDescent="0.3">
      <c r="A33" s="119" t="s">
        <v>261</v>
      </c>
      <c r="B33" s="116"/>
      <c r="C33" s="116"/>
      <c r="D33" s="116"/>
      <c r="E33" s="116"/>
      <c r="F33" s="116"/>
      <c r="G33" s="116"/>
      <c r="H33" s="116"/>
      <c r="I33" s="116"/>
      <c r="J33" s="116"/>
      <c r="K33" s="116"/>
      <c r="L33" s="116">
        <v>0</v>
      </c>
      <c r="M33" s="116">
        <v>0</v>
      </c>
      <c r="N33" s="116">
        <v>0</v>
      </c>
      <c r="O33" s="119" t="s">
        <v>262</v>
      </c>
    </row>
    <row r="34" spans="1:16" s="133" customFormat="1" ht="14" x14ac:dyDescent="0.3">
      <c r="A34" s="113" t="s">
        <v>263</v>
      </c>
      <c r="B34" s="116">
        <v>39.135546468000001</v>
      </c>
      <c r="C34" s="116">
        <v>28.150474202000002</v>
      </c>
      <c r="D34" s="116">
        <v>38.308471791999999</v>
      </c>
      <c r="E34" s="116">
        <v>36.403634719999999</v>
      </c>
      <c r="F34" s="116">
        <v>30.909914621999999</v>
      </c>
      <c r="G34" s="116">
        <v>40.351881407</v>
      </c>
      <c r="H34" s="116">
        <v>30.372232078</v>
      </c>
      <c r="I34" s="116">
        <v>35.640592945000002</v>
      </c>
      <c r="J34" s="116">
        <v>60.874668505999999</v>
      </c>
      <c r="K34" s="116">
        <v>53.171478379</v>
      </c>
      <c r="L34" s="116">
        <v>53.319338852000001</v>
      </c>
      <c r="M34" s="116">
        <v>57.790283565000003</v>
      </c>
      <c r="N34" s="116">
        <v>57.536558849999999</v>
      </c>
      <c r="O34" s="113" t="s">
        <v>264</v>
      </c>
      <c r="P34" s="221"/>
    </row>
    <row r="35" spans="1:16" s="133" customFormat="1" ht="14" x14ac:dyDescent="0.3">
      <c r="A35" s="113" t="s">
        <v>265</v>
      </c>
      <c r="B35" s="116">
        <v>707.69313264899995</v>
      </c>
      <c r="C35" s="116">
        <v>579.88780774500003</v>
      </c>
      <c r="D35" s="116">
        <v>582.77466167900002</v>
      </c>
      <c r="E35" s="116">
        <v>630.18937441499997</v>
      </c>
      <c r="F35" s="116">
        <v>637.84815747200003</v>
      </c>
      <c r="G35" s="116">
        <v>659.58618344299998</v>
      </c>
      <c r="H35" s="116">
        <v>634.64821195299999</v>
      </c>
      <c r="I35" s="116">
        <v>686.46526813499997</v>
      </c>
      <c r="J35" s="116">
        <v>482.30407998999999</v>
      </c>
      <c r="K35" s="116">
        <v>457.72841923099998</v>
      </c>
      <c r="L35" s="116">
        <v>480.57568887899998</v>
      </c>
      <c r="M35" s="116">
        <v>448.79742558300001</v>
      </c>
      <c r="N35" s="116">
        <v>486.059417768</v>
      </c>
      <c r="O35" s="113" t="s">
        <v>266</v>
      </c>
      <c r="P35" s="221"/>
    </row>
    <row r="36" spans="1:16" ht="14" x14ac:dyDescent="0.3">
      <c r="A36" s="122" t="s">
        <v>267</v>
      </c>
      <c r="B36" s="116">
        <v>877.347482851</v>
      </c>
      <c r="C36" s="116">
        <v>806.81092789299998</v>
      </c>
      <c r="D36" s="116">
        <v>676.15062982200004</v>
      </c>
      <c r="E36" s="116">
        <v>669.73591086099998</v>
      </c>
      <c r="F36" s="116">
        <v>759.05363007000005</v>
      </c>
      <c r="G36" s="116">
        <v>740.67396720299996</v>
      </c>
      <c r="H36" s="116">
        <v>775.32345942400002</v>
      </c>
      <c r="I36" s="116">
        <v>820.98422099000004</v>
      </c>
      <c r="J36" s="116">
        <v>1181.2671665519999</v>
      </c>
      <c r="K36" s="116">
        <v>1123.4296595410001</v>
      </c>
      <c r="L36" s="116">
        <v>1120.866066928</v>
      </c>
      <c r="M36" s="116">
        <v>878.38998368</v>
      </c>
      <c r="N36" s="116">
        <v>948.87680281300004</v>
      </c>
      <c r="O36" s="122" t="s">
        <v>268</v>
      </c>
      <c r="P36" s="134"/>
    </row>
    <row r="37" spans="1:16" ht="14" x14ac:dyDescent="0.3">
      <c r="A37" s="120" t="s">
        <v>227</v>
      </c>
      <c r="B37" s="116">
        <v>503.78898645999999</v>
      </c>
      <c r="C37" s="116">
        <v>498.65136440399999</v>
      </c>
      <c r="D37" s="116">
        <v>391.48014768100001</v>
      </c>
      <c r="E37" s="116">
        <v>394.28452597299997</v>
      </c>
      <c r="F37" s="116">
        <v>495.10479712599999</v>
      </c>
      <c r="G37" s="116">
        <v>428.94375218900001</v>
      </c>
      <c r="H37" s="116">
        <v>422.81302179400001</v>
      </c>
      <c r="I37" s="116">
        <v>420.930804534</v>
      </c>
      <c r="J37" s="116">
        <v>790.76066169700005</v>
      </c>
      <c r="K37" s="116">
        <v>751.76656585600006</v>
      </c>
      <c r="L37" s="116">
        <v>741.42702250100001</v>
      </c>
      <c r="M37" s="116">
        <v>469.33983772099998</v>
      </c>
      <c r="N37" s="116">
        <v>534.09552642400001</v>
      </c>
      <c r="O37" s="121" t="s">
        <v>228</v>
      </c>
      <c r="P37" s="134"/>
    </row>
    <row r="38" spans="1:16" ht="14" x14ac:dyDescent="0.3">
      <c r="A38" s="120" t="s">
        <v>229</v>
      </c>
      <c r="B38" s="116">
        <v>373.55849639100001</v>
      </c>
      <c r="C38" s="116">
        <v>308.15956348899999</v>
      </c>
      <c r="D38" s="116">
        <v>284.67048214099998</v>
      </c>
      <c r="E38" s="116">
        <v>275.45138488800001</v>
      </c>
      <c r="F38" s="116">
        <v>263.948832944</v>
      </c>
      <c r="G38" s="116">
        <v>311.73021501400001</v>
      </c>
      <c r="H38" s="116">
        <v>352.51043763000001</v>
      </c>
      <c r="I38" s="116">
        <v>400.05341645599998</v>
      </c>
      <c r="J38" s="116">
        <v>390.506504855</v>
      </c>
      <c r="K38" s="116">
        <v>371.66309368499998</v>
      </c>
      <c r="L38" s="116">
        <v>379.439044427</v>
      </c>
      <c r="M38" s="116">
        <v>409.05014595900002</v>
      </c>
      <c r="N38" s="116">
        <v>414.78127638900003</v>
      </c>
      <c r="O38" s="121" t="s">
        <v>230</v>
      </c>
      <c r="P38" s="134"/>
    </row>
    <row r="39" spans="1:16" ht="14" x14ac:dyDescent="0.3">
      <c r="A39" s="113" t="s">
        <v>269</v>
      </c>
      <c r="B39" s="116">
        <v>485.061628504</v>
      </c>
      <c r="C39" s="116">
        <v>531.25908467299996</v>
      </c>
      <c r="D39" s="116">
        <v>561.474073976</v>
      </c>
      <c r="E39" s="116">
        <v>532.95606069500002</v>
      </c>
      <c r="F39" s="116">
        <v>527.90890043900004</v>
      </c>
      <c r="G39" s="116">
        <v>440.978347176</v>
      </c>
      <c r="H39" s="116">
        <v>474.81118718900001</v>
      </c>
      <c r="I39" s="116">
        <v>435.76513385099997</v>
      </c>
      <c r="J39" s="116">
        <v>536.89909880499999</v>
      </c>
      <c r="K39" s="116">
        <v>595.59975620099999</v>
      </c>
      <c r="L39" s="116">
        <v>625.76509276499996</v>
      </c>
      <c r="M39" s="116">
        <v>706.72399753599996</v>
      </c>
      <c r="N39" s="116">
        <v>780.87072454199995</v>
      </c>
      <c r="O39" s="113" t="s">
        <v>270</v>
      </c>
      <c r="P39" s="134"/>
    </row>
    <row r="40" spans="1:16" ht="14" x14ac:dyDescent="0.3">
      <c r="A40" s="113" t="s">
        <v>271</v>
      </c>
      <c r="B40" s="116">
        <v>1295.5077886920001</v>
      </c>
      <c r="C40" s="116">
        <v>1327.004409267</v>
      </c>
      <c r="D40" s="116">
        <v>1252.7183802100001</v>
      </c>
      <c r="E40" s="116">
        <v>1289.987623797</v>
      </c>
      <c r="F40" s="116">
        <v>1221.682107418</v>
      </c>
      <c r="G40" s="116">
        <v>1255.055979469</v>
      </c>
      <c r="H40" s="116">
        <v>1116.9914263620001</v>
      </c>
      <c r="I40" s="116">
        <v>1186.411809816</v>
      </c>
      <c r="J40" s="116">
        <v>906.227419199</v>
      </c>
      <c r="K40" s="116">
        <v>904.71484359299996</v>
      </c>
      <c r="L40" s="116">
        <v>888.59852449899995</v>
      </c>
      <c r="M40" s="116">
        <v>882.06663202300001</v>
      </c>
      <c r="N40" s="116">
        <v>924.62656793899998</v>
      </c>
      <c r="O40" s="113" t="s">
        <v>272</v>
      </c>
      <c r="P40" s="134"/>
    </row>
    <row r="41" spans="1:16" ht="14" x14ac:dyDescent="0.3">
      <c r="A41" s="113" t="s">
        <v>273</v>
      </c>
      <c r="B41" s="116">
        <v>15.58920318</v>
      </c>
      <c r="C41" s="116">
        <v>13.680456477</v>
      </c>
      <c r="D41" s="116">
        <v>14.243748467</v>
      </c>
      <c r="E41" s="116">
        <v>14.156495631</v>
      </c>
      <c r="F41" s="116">
        <v>14.299309300000001</v>
      </c>
      <c r="G41" s="116">
        <v>23.426370082999998</v>
      </c>
      <c r="H41" s="116">
        <v>24.049302659999999</v>
      </c>
      <c r="I41" s="116">
        <v>22.636565740999998</v>
      </c>
      <c r="J41" s="132"/>
      <c r="L41" s="116">
        <v>3169.1247119230002</v>
      </c>
      <c r="M41" s="116">
        <v>0</v>
      </c>
      <c r="N41" s="116">
        <v>0</v>
      </c>
      <c r="O41" s="113" t="s">
        <v>274</v>
      </c>
      <c r="P41" s="134"/>
    </row>
    <row r="42" spans="1:16" ht="14" x14ac:dyDescent="0.3">
      <c r="A42" s="113" t="s">
        <v>275</v>
      </c>
      <c r="B42" s="116">
        <v>0.17590203600000001</v>
      </c>
      <c r="C42" s="116">
        <v>0.17590203600000001</v>
      </c>
      <c r="D42" s="116">
        <v>0.202954038</v>
      </c>
      <c r="E42" s="116">
        <v>2.7052001999999999E-2</v>
      </c>
      <c r="F42" s="116">
        <v>2.7052001999999999E-2</v>
      </c>
      <c r="G42" s="116">
        <v>2.7052001999999999E-2</v>
      </c>
      <c r="H42" s="116">
        <v>38.745438030000003</v>
      </c>
      <c r="I42" s="116">
        <v>50.142335682999999</v>
      </c>
      <c r="J42" s="234"/>
      <c r="K42" s="234"/>
      <c r="L42" s="116">
        <v>0</v>
      </c>
      <c r="M42" s="116">
        <v>0</v>
      </c>
      <c r="N42" s="116">
        <v>0</v>
      </c>
      <c r="O42" s="113" t="s">
        <v>276</v>
      </c>
      <c r="P42" s="134"/>
    </row>
    <row r="43" spans="1:16" ht="14" x14ac:dyDescent="0.3">
      <c r="A43" s="119" t="s">
        <v>277</v>
      </c>
      <c r="B43" s="117">
        <v>3420.5106843799999</v>
      </c>
      <c r="C43" s="117">
        <v>3286.9690622930002</v>
      </c>
      <c r="D43" s="117">
        <v>3125.872919984</v>
      </c>
      <c r="E43" s="117">
        <v>3173.4561521209998</v>
      </c>
      <c r="F43" s="117">
        <v>3191.729071323</v>
      </c>
      <c r="G43" s="117">
        <v>3160.0997807829999</v>
      </c>
      <c r="H43" s="117">
        <v>3094.9412576959999</v>
      </c>
      <c r="I43" s="117">
        <v>3238.0459271609998</v>
      </c>
      <c r="J43" s="228">
        <v>3167.5724330520002</v>
      </c>
      <c r="K43" s="228">
        <v>3134.6441569449998</v>
      </c>
      <c r="L43" s="117">
        <v>3169.1247119230002</v>
      </c>
      <c r="M43" s="117">
        <v>2973.7683223869999</v>
      </c>
      <c r="N43" s="117">
        <v>3197.9700719120001</v>
      </c>
      <c r="O43" s="119" t="s">
        <v>278</v>
      </c>
      <c r="P43" s="134"/>
    </row>
    <row r="44" spans="1:16" ht="14" x14ac:dyDescent="0.3">
      <c r="A44" s="119" t="s">
        <v>279</v>
      </c>
      <c r="B44" s="116">
        <v>0</v>
      </c>
      <c r="C44" s="116"/>
      <c r="D44" s="116"/>
      <c r="E44" s="116">
        <v>0</v>
      </c>
      <c r="F44" s="116">
        <v>0</v>
      </c>
      <c r="G44" s="116"/>
      <c r="H44" s="116"/>
      <c r="I44" s="116"/>
      <c r="J44" s="116"/>
      <c r="K44" s="116"/>
      <c r="L44" s="116">
        <v>0</v>
      </c>
      <c r="M44" s="116">
        <v>0</v>
      </c>
      <c r="N44" s="116">
        <v>0</v>
      </c>
      <c r="O44" s="119" t="s">
        <v>280</v>
      </c>
      <c r="P44" s="134"/>
    </row>
    <row r="45" spans="1:16" ht="14" x14ac:dyDescent="0.3">
      <c r="A45" s="113" t="s">
        <v>281</v>
      </c>
      <c r="B45" s="116">
        <v>84.185860782000006</v>
      </c>
      <c r="C45" s="116">
        <v>109.512974427</v>
      </c>
      <c r="D45" s="116">
        <v>124.451789668</v>
      </c>
      <c r="E45" s="116">
        <v>115.650948559</v>
      </c>
      <c r="F45" s="116">
        <v>104.21986069899999</v>
      </c>
      <c r="G45" s="116">
        <v>107.834573521</v>
      </c>
      <c r="H45" s="116">
        <v>98.117074256999999</v>
      </c>
      <c r="I45" s="116">
        <v>95.279198062000006</v>
      </c>
      <c r="J45" s="116">
        <v>238.06635717500001</v>
      </c>
      <c r="K45" s="116">
        <v>226.18917619199999</v>
      </c>
      <c r="L45" s="116">
        <v>205.363821793</v>
      </c>
      <c r="M45" s="116">
        <v>201.189033908</v>
      </c>
      <c r="N45" s="116">
        <v>202.44520342800001</v>
      </c>
      <c r="O45" s="113" t="s">
        <v>282</v>
      </c>
      <c r="P45" s="241"/>
    </row>
    <row r="46" spans="1:16" ht="14" x14ac:dyDescent="0.3">
      <c r="A46" s="120" t="s">
        <v>227</v>
      </c>
      <c r="B46" s="116">
        <v>37.192617560999999</v>
      </c>
      <c r="C46" s="116">
        <v>37.457532815</v>
      </c>
      <c r="D46" s="116">
        <v>55.760861368999997</v>
      </c>
      <c r="E46" s="116">
        <v>47.593169302</v>
      </c>
      <c r="F46" s="116">
        <v>38.027540856000002</v>
      </c>
      <c r="G46" s="116">
        <v>43.461817744000001</v>
      </c>
      <c r="H46" s="116">
        <v>44.277502677000001</v>
      </c>
      <c r="I46" s="116">
        <v>45.365587941999998</v>
      </c>
      <c r="J46" s="116">
        <v>205.20443342900001</v>
      </c>
      <c r="K46" s="116">
        <v>196.335890253</v>
      </c>
      <c r="L46" s="116">
        <v>193.48520961099999</v>
      </c>
      <c r="M46" s="116">
        <v>196.28963372300001</v>
      </c>
      <c r="N46" s="116">
        <v>199.02560229100001</v>
      </c>
      <c r="O46" s="121" t="s">
        <v>228</v>
      </c>
      <c r="P46" s="241"/>
    </row>
    <row r="47" spans="1:16" ht="14" x14ac:dyDescent="0.3">
      <c r="A47" s="120" t="s">
        <v>229</v>
      </c>
      <c r="B47" s="116">
        <v>46.993243221</v>
      </c>
      <c r="C47" s="116">
        <v>72.055441611999996</v>
      </c>
      <c r="D47" s="116">
        <v>68.690928299000007</v>
      </c>
      <c r="E47" s="116">
        <v>68.057779257000007</v>
      </c>
      <c r="F47" s="116">
        <v>66.192319843000007</v>
      </c>
      <c r="G47" s="116">
        <v>64.372755776999995</v>
      </c>
      <c r="H47" s="116">
        <v>53.839571579999998</v>
      </c>
      <c r="I47" s="116">
        <v>49.913610120000001</v>
      </c>
      <c r="J47" s="116">
        <v>32.861923746000002</v>
      </c>
      <c r="K47" s="116">
        <v>29.853285938999999</v>
      </c>
      <c r="L47" s="116">
        <v>11.878612181999999</v>
      </c>
      <c r="M47" s="116">
        <v>4.8994001850000002</v>
      </c>
      <c r="N47" s="116">
        <v>3.4196011369999999</v>
      </c>
      <c r="O47" s="121" t="s">
        <v>230</v>
      </c>
      <c r="P47" s="241"/>
    </row>
    <row r="48" spans="1:16" ht="14" x14ac:dyDescent="0.3">
      <c r="A48" s="113" t="s">
        <v>283</v>
      </c>
      <c r="B48" s="116">
        <v>178.47240088800001</v>
      </c>
      <c r="C48" s="116">
        <v>178.35203341299999</v>
      </c>
      <c r="D48" s="116">
        <v>176.314713958</v>
      </c>
      <c r="E48" s="116">
        <v>175.96035165000001</v>
      </c>
      <c r="F48" s="116">
        <v>178.797552346</v>
      </c>
      <c r="G48" s="116">
        <v>181.48366265199999</v>
      </c>
      <c r="H48" s="116">
        <v>181.328537563</v>
      </c>
      <c r="I48" s="116">
        <v>181.921710467</v>
      </c>
      <c r="J48" s="116">
        <v>186.94907759200001</v>
      </c>
      <c r="K48" s="116">
        <v>185.356197651</v>
      </c>
      <c r="L48" s="116">
        <v>194.20780647199999</v>
      </c>
      <c r="M48" s="116">
        <v>175.57382528700001</v>
      </c>
      <c r="N48" s="116">
        <v>183.42125303</v>
      </c>
      <c r="O48" s="113" t="s">
        <v>284</v>
      </c>
      <c r="P48" s="134"/>
    </row>
    <row r="49" spans="1:16" ht="14" x14ac:dyDescent="0.3">
      <c r="A49" s="113" t="s">
        <v>400</v>
      </c>
      <c r="B49" s="116"/>
      <c r="C49" s="116"/>
      <c r="D49" s="116"/>
      <c r="E49" s="116"/>
      <c r="F49" s="116"/>
      <c r="G49" s="116"/>
      <c r="H49" s="116"/>
      <c r="I49" s="116"/>
      <c r="J49" s="116">
        <v>43.214473775000002</v>
      </c>
      <c r="K49" s="116">
        <v>43.019024989999998</v>
      </c>
      <c r="L49" s="116">
        <v>61.868289558999997</v>
      </c>
      <c r="M49" s="116">
        <v>59.964050143000001</v>
      </c>
      <c r="N49" s="116">
        <v>52.647454289000002</v>
      </c>
      <c r="O49" s="113" t="s">
        <v>406</v>
      </c>
      <c r="P49" s="134"/>
    </row>
    <row r="50" spans="1:16" ht="14" x14ac:dyDescent="0.3">
      <c r="A50" s="119" t="s">
        <v>285</v>
      </c>
      <c r="B50" s="117">
        <v>262.65826167</v>
      </c>
      <c r="C50" s="117">
        <v>287.86500783999998</v>
      </c>
      <c r="D50" s="117">
        <v>300.76650362599997</v>
      </c>
      <c r="E50" s="117">
        <v>291.61130020899998</v>
      </c>
      <c r="F50" s="117">
        <v>283.01741304500001</v>
      </c>
      <c r="G50" s="117">
        <v>289.318236173</v>
      </c>
      <c r="H50" s="117">
        <v>279.44561182000001</v>
      </c>
      <c r="I50" s="117">
        <v>277.200908529</v>
      </c>
      <c r="J50" s="117">
        <v>468.22990854199998</v>
      </c>
      <c r="K50" s="117">
        <v>454.56439883299998</v>
      </c>
      <c r="L50" s="117">
        <v>461.43991782400002</v>
      </c>
      <c r="M50" s="117">
        <v>436.72690933799998</v>
      </c>
      <c r="N50" s="117">
        <v>438.51391074700001</v>
      </c>
      <c r="O50" s="119" t="s">
        <v>286</v>
      </c>
      <c r="P50" s="134"/>
    </row>
    <row r="51" spans="1:16" ht="14" x14ac:dyDescent="0.3">
      <c r="A51" s="51" t="s">
        <v>287</v>
      </c>
      <c r="B51" s="117">
        <v>3683.1689460500002</v>
      </c>
      <c r="C51" s="117">
        <v>3574.8340701329998</v>
      </c>
      <c r="D51" s="117">
        <v>3426.63942361</v>
      </c>
      <c r="E51" s="117">
        <v>3465.0674523299999</v>
      </c>
      <c r="F51" s="117">
        <v>3474.746484368</v>
      </c>
      <c r="G51" s="228">
        <v>3449.418016956</v>
      </c>
      <c r="H51" s="228">
        <v>3374.3868695159999</v>
      </c>
      <c r="I51" s="228">
        <v>3515.2468356899999</v>
      </c>
      <c r="J51" s="228">
        <v>3635.8023415940002</v>
      </c>
      <c r="K51" s="228">
        <v>3589.2085557780001</v>
      </c>
      <c r="L51" s="117">
        <v>3630.5646297469998</v>
      </c>
      <c r="M51" s="117">
        <v>3410.4952317249999</v>
      </c>
      <c r="N51" s="117">
        <v>3636.483982659</v>
      </c>
      <c r="O51" s="51" t="s">
        <v>288</v>
      </c>
      <c r="P51" s="134"/>
    </row>
    <row r="52" spans="1:16" ht="14" x14ac:dyDescent="0.3">
      <c r="A52" s="51" t="s">
        <v>289</v>
      </c>
      <c r="B52" s="116"/>
      <c r="C52" s="116"/>
      <c r="D52" s="116"/>
      <c r="E52" s="116"/>
      <c r="F52" s="116"/>
      <c r="G52" s="116">
        <v>0</v>
      </c>
      <c r="H52" s="116">
        <v>0</v>
      </c>
      <c r="I52" s="116">
        <v>0</v>
      </c>
      <c r="J52" s="116"/>
      <c r="K52" s="116"/>
      <c r="L52" s="116">
        <v>0</v>
      </c>
      <c r="M52" s="116">
        <v>0</v>
      </c>
      <c r="N52" s="116">
        <v>0</v>
      </c>
      <c r="O52" s="51" t="s">
        <v>290</v>
      </c>
    </row>
    <row r="53" spans="1:16" ht="14" x14ac:dyDescent="0.3">
      <c r="A53" s="113" t="s">
        <v>291</v>
      </c>
      <c r="B53" s="116">
        <v>3945.314794035</v>
      </c>
      <c r="C53" s="116">
        <v>3995.9698299910001</v>
      </c>
      <c r="D53" s="116">
        <v>4245.8984665810003</v>
      </c>
      <c r="E53" s="116">
        <v>4323.5897665809998</v>
      </c>
      <c r="F53" s="116">
        <v>4330.9569933579996</v>
      </c>
      <c r="G53" s="116">
        <v>4351.1937665819996</v>
      </c>
      <c r="H53" s="116">
        <v>4253.7232726419998</v>
      </c>
      <c r="I53" s="116">
        <v>4258.2791499149998</v>
      </c>
      <c r="J53" s="116">
        <v>3631.6377991419999</v>
      </c>
      <c r="K53" s="116">
        <v>3652.642214469</v>
      </c>
      <c r="L53" s="116">
        <v>4094.1271539180002</v>
      </c>
      <c r="M53" s="116">
        <v>3991.0225539190001</v>
      </c>
      <c r="N53" s="116">
        <v>4026.082553918</v>
      </c>
      <c r="O53" s="113" t="s">
        <v>292</v>
      </c>
      <c r="P53" s="134"/>
    </row>
    <row r="54" spans="1:16" ht="14" x14ac:dyDescent="0.3">
      <c r="A54" s="113" t="s">
        <v>293</v>
      </c>
      <c r="B54" s="116">
        <v>1228.7428324</v>
      </c>
      <c r="C54" s="116">
        <v>1232.3640970839999</v>
      </c>
      <c r="D54" s="116">
        <v>1116.1625371719999</v>
      </c>
      <c r="E54" s="116">
        <v>1093.241737522</v>
      </c>
      <c r="F54" s="116">
        <v>1092.392569529</v>
      </c>
      <c r="G54" s="116">
        <v>1089.1137606350001</v>
      </c>
      <c r="H54" s="116">
        <v>1146.3053647720001</v>
      </c>
      <c r="I54" s="116">
        <v>1201.669105598</v>
      </c>
      <c r="J54" s="116">
        <v>1062.0714246540001</v>
      </c>
      <c r="K54" s="116">
        <v>1243.8154684890001</v>
      </c>
      <c r="L54" s="116">
        <v>1162.392873299</v>
      </c>
      <c r="M54" s="116">
        <v>1067.0749732239999</v>
      </c>
      <c r="N54" s="116">
        <v>1062.3581251129999</v>
      </c>
      <c r="O54" s="113" t="s">
        <v>294</v>
      </c>
      <c r="P54" s="134"/>
    </row>
    <row r="55" spans="1:16" ht="14" x14ac:dyDescent="0.3">
      <c r="A55" s="113" t="s">
        <v>401</v>
      </c>
      <c r="B55" s="116"/>
      <c r="C55" s="116"/>
      <c r="D55" s="116"/>
      <c r="E55" s="116"/>
      <c r="F55" s="116"/>
      <c r="G55" s="116"/>
      <c r="H55" s="116"/>
      <c r="I55" s="116"/>
      <c r="J55" s="116">
        <v>621.03707982699996</v>
      </c>
      <c r="K55" s="116">
        <v>570.59878790000005</v>
      </c>
      <c r="L55" s="116">
        <v>389.54991360399998</v>
      </c>
      <c r="M55" s="116">
        <v>387.73152860200003</v>
      </c>
      <c r="N55" s="116">
        <v>363.73952860499998</v>
      </c>
      <c r="O55" s="113" t="s">
        <v>407</v>
      </c>
      <c r="P55" s="134"/>
    </row>
    <row r="56" spans="1:16" ht="14" x14ac:dyDescent="0.3">
      <c r="A56" s="113" t="s">
        <v>295</v>
      </c>
      <c r="B56" s="116">
        <v>-2106.0013326940002</v>
      </c>
      <c r="C56" s="116">
        <v>-2087.2531443749999</v>
      </c>
      <c r="D56" s="116">
        <v>-1623.5966257800001</v>
      </c>
      <c r="E56" s="116">
        <v>-1650.9242222109999</v>
      </c>
      <c r="F56" s="116">
        <v>-1646.8894940180001</v>
      </c>
      <c r="G56" s="116">
        <v>-1735.8891382249999</v>
      </c>
      <c r="H56" s="116">
        <v>-1724.214440234</v>
      </c>
      <c r="I56" s="116">
        <v>-1819.0130126229999</v>
      </c>
      <c r="J56" s="116">
        <v>-1695.8987172530001</v>
      </c>
      <c r="K56" s="116">
        <v>-1688.8497887220001</v>
      </c>
      <c r="L56" s="116">
        <v>-1734.1451309030001</v>
      </c>
      <c r="M56" s="116">
        <v>-1551.6305929990001</v>
      </c>
      <c r="N56" s="116">
        <v>-1584.8093854169999</v>
      </c>
      <c r="O56" s="113" t="s">
        <v>296</v>
      </c>
      <c r="P56" s="134"/>
    </row>
    <row r="57" spans="1:16" ht="14" x14ac:dyDescent="0.3">
      <c r="A57" s="113" t="s">
        <v>297</v>
      </c>
      <c r="B57" s="116">
        <v>455.12570053799999</v>
      </c>
      <c r="C57" s="116">
        <v>323.41043447300001</v>
      </c>
      <c r="D57" s="116">
        <v>-138.432027293</v>
      </c>
      <c r="E57" s="116">
        <v>-65.422075047999996</v>
      </c>
      <c r="F57" s="116">
        <v>23.773468469000001</v>
      </c>
      <c r="G57" s="116">
        <v>172.71480605400001</v>
      </c>
      <c r="H57" s="116">
        <v>275.72523206099999</v>
      </c>
      <c r="I57" s="116">
        <v>336.28848806100001</v>
      </c>
      <c r="J57" s="116">
        <v>384.64143213</v>
      </c>
      <c r="K57" s="116">
        <v>656.79797844799998</v>
      </c>
      <c r="L57" s="116">
        <v>806.051983974</v>
      </c>
      <c r="M57" s="116">
        <v>1097.50675671</v>
      </c>
      <c r="N57" s="116">
        <v>1277.1715130519999</v>
      </c>
      <c r="O57" s="113" t="s">
        <v>298</v>
      </c>
      <c r="P57" s="134"/>
    </row>
    <row r="58" spans="1:16" ht="14" x14ac:dyDescent="0.3">
      <c r="A58" s="113" t="s">
        <v>299</v>
      </c>
      <c r="B58" s="116">
        <v>4.0077962810000001</v>
      </c>
      <c r="C58" s="116">
        <v>4.0748888049999996</v>
      </c>
      <c r="D58" s="116">
        <v>2.4173447399999999</v>
      </c>
      <c r="E58" s="116">
        <v>2.0189178160000001</v>
      </c>
      <c r="F58" s="116">
        <v>-6.9810821839999999</v>
      </c>
      <c r="G58" s="116">
        <v>-7.1557628190000004</v>
      </c>
      <c r="H58" s="116">
        <v>-6.7041353819999996</v>
      </c>
      <c r="I58" s="116">
        <v>3.176062301</v>
      </c>
      <c r="J58" s="116">
        <v>0.53745081400000005</v>
      </c>
      <c r="K58" s="116">
        <v>0.53745081400000005</v>
      </c>
      <c r="L58" s="116">
        <v>0.53745081400000005</v>
      </c>
      <c r="M58" s="116">
        <v>0.53745081400000005</v>
      </c>
      <c r="N58" s="116">
        <v>0.53745081400000005</v>
      </c>
      <c r="O58" s="113" t="s">
        <v>300</v>
      </c>
      <c r="P58" s="134"/>
    </row>
    <row r="59" spans="1:16" ht="14" x14ac:dyDescent="0.3">
      <c r="A59" s="113" t="s">
        <v>402</v>
      </c>
      <c r="B59" s="116"/>
      <c r="C59" s="116"/>
      <c r="D59" s="116"/>
      <c r="E59" s="116"/>
      <c r="F59" s="116"/>
      <c r="G59" s="116"/>
      <c r="H59" s="116"/>
      <c r="I59" s="116"/>
      <c r="J59" s="116">
        <v>72.500495170999997</v>
      </c>
      <c r="K59" s="116">
        <v>73.832933030999996</v>
      </c>
      <c r="L59" s="116">
        <v>-217.24370405600001</v>
      </c>
      <c r="M59" s="116">
        <v>-346.17710752099998</v>
      </c>
      <c r="N59" s="116">
        <v>-328.22643993700001</v>
      </c>
      <c r="O59" s="113" t="s">
        <v>408</v>
      </c>
      <c r="P59" s="134"/>
    </row>
    <row r="60" spans="1:16" ht="14" x14ac:dyDescent="0.3">
      <c r="A60" s="51" t="s">
        <v>301</v>
      </c>
      <c r="B60" s="117">
        <v>3527.1897905599999</v>
      </c>
      <c r="C60" s="117">
        <v>3468.566105978</v>
      </c>
      <c r="D60" s="117">
        <v>3602.4496954199999</v>
      </c>
      <c r="E60" s="117">
        <v>3702.5041246599999</v>
      </c>
      <c r="F60" s="117">
        <v>3793.252455154</v>
      </c>
      <c r="G60" s="117">
        <v>3869.977432227</v>
      </c>
      <c r="H60" s="117">
        <v>3944.8352938590001</v>
      </c>
      <c r="I60" s="117">
        <v>3980.3997932520001</v>
      </c>
      <c r="J60" s="117">
        <v>4076.526964485</v>
      </c>
      <c r="K60" s="117">
        <v>4509.3750444289999</v>
      </c>
      <c r="L60" s="117">
        <v>4501.2705406499999</v>
      </c>
      <c r="M60" s="117">
        <v>4646.0655627489996</v>
      </c>
      <c r="N60" s="117">
        <v>4816.8533461480001</v>
      </c>
      <c r="O60" s="51" t="s">
        <v>302</v>
      </c>
      <c r="P60" s="134"/>
    </row>
    <row r="61" spans="1:16" ht="14" x14ac:dyDescent="0.3">
      <c r="A61" s="123" t="s">
        <v>303</v>
      </c>
      <c r="B61" s="117">
        <v>7210.3587366100001</v>
      </c>
      <c r="C61" s="117">
        <v>7043.4001761110003</v>
      </c>
      <c r="D61" s="117">
        <v>7029.0891190299999</v>
      </c>
      <c r="E61" s="117">
        <v>7167.5715769899998</v>
      </c>
      <c r="F61" s="117">
        <v>7267.998939522</v>
      </c>
      <c r="G61" s="117">
        <v>7319.395449183</v>
      </c>
      <c r="H61" s="117">
        <v>7319.2221633749996</v>
      </c>
      <c r="I61" s="117">
        <v>7495.6466289419996</v>
      </c>
      <c r="J61" s="117">
        <v>7712.3293060790002</v>
      </c>
      <c r="K61" s="117">
        <v>8098.583600207</v>
      </c>
      <c r="L61" s="117">
        <v>8131.8351703970002</v>
      </c>
      <c r="M61" s="117">
        <v>8056.5607944740004</v>
      </c>
      <c r="N61" s="117">
        <v>8453.3373288069997</v>
      </c>
      <c r="O61" s="123" t="s">
        <v>304</v>
      </c>
      <c r="P61" s="134"/>
    </row>
    <row r="62" spans="1:16" ht="18" x14ac:dyDescent="0.3">
      <c r="A62" s="256"/>
      <c r="B62" s="257"/>
      <c r="C62" s="257"/>
      <c r="D62" s="257"/>
      <c r="E62" s="257"/>
      <c r="F62" s="257"/>
      <c r="G62" s="257"/>
      <c r="H62" s="257"/>
      <c r="I62" s="257"/>
      <c r="J62" s="257"/>
      <c r="K62" s="257"/>
      <c r="L62" s="257"/>
      <c r="M62" s="257"/>
      <c r="N62" s="257"/>
      <c r="O62" s="258"/>
    </row>
    <row r="63" spans="1:16" x14ac:dyDescent="0.35">
      <c r="A63" s="202" t="s">
        <v>395</v>
      </c>
      <c r="B63" s="148"/>
      <c r="C63" s="148"/>
      <c r="D63" s="148"/>
      <c r="E63" s="148"/>
      <c r="F63" s="148"/>
      <c r="G63" s="148"/>
      <c r="H63" s="148"/>
      <c r="I63" s="148"/>
      <c r="J63" s="148"/>
      <c r="K63" s="148"/>
      <c r="L63" s="148"/>
      <c r="M63" s="148"/>
      <c r="N63" s="148"/>
    </row>
    <row r="64" spans="1:16" ht="14" x14ac:dyDescent="0.3">
      <c r="A64" s="259"/>
      <c r="B64" s="259"/>
      <c r="C64" s="259"/>
      <c r="D64" s="259"/>
      <c r="E64" s="259"/>
      <c r="F64" s="259"/>
      <c r="G64" s="259"/>
      <c r="H64" s="259"/>
      <c r="I64" s="259"/>
      <c r="J64" s="259"/>
      <c r="K64" s="259"/>
      <c r="L64" s="259"/>
      <c r="M64" s="259"/>
      <c r="N64" s="259"/>
      <c r="O64" s="259"/>
    </row>
    <row r="66" spans="2:14" x14ac:dyDescent="0.35">
      <c r="B66" s="197"/>
      <c r="C66" s="197"/>
      <c r="D66" s="197"/>
      <c r="E66" s="197"/>
      <c r="F66" s="197"/>
      <c r="G66" s="197"/>
      <c r="H66" s="197"/>
      <c r="I66" s="197"/>
      <c r="J66" s="197"/>
      <c r="K66" s="197"/>
      <c r="L66" s="197"/>
      <c r="M66" s="197"/>
      <c r="N66" s="197"/>
    </row>
    <row r="67" spans="2:14" x14ac:dyDescent="0.35">
      <c r="B67" s="196"/>
      <c r="C67" s="196"/>
      <c r="D67" s="196"/>
      <c r="E67" s="196"/>
      <c r="F67" s="196"/>
      <c r="G67" s="196"/>
      <c r="H67" s="196"/>
      <c r="I67" s="196"/>
      <c r="J67" s="196"/>
      <c r="K67" s="196"/>
      <c r="L67" s="196"/>
      <c r="M67" s="196"/>
      <c r="N67" s="196"/>
    </row>
    <row r="68" spans="2:14" x14ac:dyDescent="0.35">
      <c r="B68" s="196"/>
      <c r="C68" s="196"/>
      <c r="D68" s="196"/>
      <c r="E68" s="196"/>
      <c r="F68" s="196"/>
      <c r="G68" s="196"/>
      <c r="H68" s="196"/>
      <c r="I68" s="196"/>
      <c r="J68" s="196"/>
      <c r="K68" s="196"/>
      <c r="L68" s="196"/>
      <c r="M68" s="196"/>
      <c r="N68" s="196"/>
    </row>
    <row r="69" spans="2:14" x14ac:dyDescent="0.35">
      <c r="B69" s="196"/>
      <c r="C69" s="196"/>
      <c r="D69" s="196"/>
      <c r="E69" s="196"/>
      <c r="F69" s="196"/>
      <c r="G69" s="196"/>
      <c r="H69" s="196"/>
      <c r="I69" s="196"/>
      <c r="J69" s="196"/>
      <c r="K69" s="196"/>
      <c r="L69" s="196"/>
      <c r="M69" s="196"/>
      <c r="N69" s="196"/>
    </row>
    <row r="71" spans="2:14" x14ac:dyDescent="0.35">
      <c r="B71" s="196"/>
      <c r="C71" s="196"/>
      <c r="D71" s="196"/>
      <c r="E71" s="196"/>
      <c r="F71" s="196"/>
      <c r="G71" s="196"/>
      <c r="H71" s="196"/>
      <c r="I71" s="196"/>
      <c r="J71" s="196"/>
      <c r="K71" s="196"/>
      <c r="L71" s="196"/>
      <c r="M71" s="196"/>
      <c r="N71" s="196"/>
    </row>
  </sheetData>
  <mergeCells count="3">
    <mergeCell ref="A1:O1"/>
    <mergeCell ref="A62:O62"/>
    <mergeCell ref="A64:O64"/>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0"/>
  <sheetViews>
    <sheetView showGridLines="0" zoomScaleNormal="100" workbookViewId="0">
      <pane xSplit="1" ySplit="2" topLeftCell="L3" activePane="bottomRight" state="frozen"/>
      <selection activeCell="B4" sqref="B4"/>
      <selection pane="topRight" activeCell="B4" sqref="B4"/>
      <selection pane="bottomLeft" activeCell="B4" sqref="B4"/>
      <selection pane="bottomRight" activeCell="Q8" sqref="Q8"/>
    </sheetView>
  </sheetViews>
  <sheetFormatPr defaultColWidth="8.54296875" defaultRowHeight="14.5" x14ac:dyDescent="0.35"/>
  <cols>
    <col min="1" max="1" width="35.36328125" style="108" customWidth="1"/>
    <col min="2" max="7" width="9.453125" style="108" customWidth="1"/>
    <col min="8" max="14" width="8.7265625" style="108" customWidth="1"/>
    <col min="15" max="15" width="29.453125" style="124" customWidth="1"/>
    <col min="16" max="16" width="18.453125" style="108" bestFit="1" customWidth="1"/>
    <col min="17" max="17" width="15.7265625" style="108" customWidth="1"/>
    <col min="18" max="18" width="14.453125" style="108" customWidth="1"/>
    <col min="19" max="19" width="13.6328125" style="108" customWidth="1"/>
    <col min="20" max="20" width="16.7265625" style="108" customWidth="1"/>
    <col min="21" max="16384" width="8.54296875" style="108"/>
  </cols>
  <sheetData>
    <row r="1" spans="1:16" ht="33" customHeight="1" x14ac:dyDescent="0.35">
      <c r="A1" s="253" t="s">
        <v>204</v>
      </c>
      <c r="B1" s="254"/>
      <c r="C1" s="254"/>
      <c r="D1" s="254"/>
      <c r="E1" s="254"/>
      <c r="F1" s="254"/>
      <c r="G1" s="254"/>
      <c r="H1" s="254"/>
      <c r="I1" s="254"/>
      <c r="J1" s="254"/>
      <c r="K1" s="254"/>
      <c r="L1" s="254"/>
      <c r="M1" s="254"/>
      <c r="N1" s="254"/>
      <c r="O1" s="255"/>
    </row>
    <row r="2" spans="1:16" x14ac:dyDescent="0.35">
      <c r="A2" s="115" t="s">
        <v>205</v>
      </c>
      <c r="B2" s="125">
        <v>45231</v>
      </c>
      <c r="C2" s="125">
        <v>45261</v>
      </c>
      <c r="D2" s="125">
        <v>45292</v>
      </c>
      <c r="E2" s="125">
        <v>45323</v>
      </c>
      <c r="F2" s="125">
        <v>45352</v>
      </c>
      <c r="G2" s="125">
        <v>45383</v>
      </c>
      <c r="H2" s="125">
        <v>45413</v>
      </c>
      <c r="I2" s="125">
        <v>45444</v>
      </c>
      <c r="J2" s="125">
        <v>45474</v>
      </c>
      <c r="K2" s="125">
        <v>45505</v>
      </c>
      <c r="L2" s="125">
        <v>45536</v>
      </c>
      <c r="M2" s="125">
        <v>45566</v>
      </c>
      <c r="N2" s="125">
        <v>45597</v>
      </c>
      <c r="O2" s="115" t="s">
        <v>212</v>
      </c>
    </row>
    <row r="3" spans="1:16" x14ac:dyDescent="0.35">
      <c r="A3" s="111" t="s">
        <v>305</v>
      </c>
      <c r="B3" s="112"/>
      <c r="C3" s="112"/>
      <c r="D3" s="112"/>
      <c r="E3" s="112"/>
      <c r="F3" s="112"/>
      <c r="G3" s="112"/>
      <c r="H3" s="112"/>
      <c r="I3" s="112"/>
      <c r="J3" s="112"/>
      <c r="K3" s="112"/>
      <c r="L3" s="112"/>
      <c r="M3" s="112"/>
      <c r="N3" s="112"/>
      <c r="O3" s="126" t="s">
        <v>306</v>
      </c>
    </row>
    <row r="4" spans="1:16" x14ac:dyDescent="0.35">
      <c r="A4" s="127" t="s">
        <v>409</v>
      </c>
      <c r="B4" s="69">
        <v>9783.7885172349997</v>
      </c>
      <c r="C4" s="69">
        <v>10673.171284960001</v>
      </c>
      <c r="D4" s="69">
        <v>886.97515090299999</v>
      </c>
      <c r="E4" s="69">
        <v>1643.9467585739999</v>
      </c>
      <c r="F4" s="69">
        <v>2468.8978726760001</v>
      </c>
      <c r="G4" s="69">
        <v>3434.415661301</v>
      </c>
      <c r="H4" s="69">
        <v>4346.7419454860001</v>
      </c>
      <c r="I4" s="69">
        <v>5245.9916955560002</v>
      </c>
      <c r="J4" s="69">
        <v>7774.8858970990004</v>
      </c>
      <c r="K4" s="69">
        <v>9199.0583706369998</v>
      </c>
      <c r="L4" s="69">
        <v>10520.442026317</v>
      </c>
      <c r="M4" s="69">
        <v>12015.030252432</v>
      </c>
      <c r="N4" s="69">
        <v>13442.527652106</v>
      </c>
      <c r="O4" s="127" t="s">
        <v>410</v>
      </c>
      <c r="P4" s="222"/>
    </row>
    <row r="5" spans="1:16" x14ac:dyDescent="0.35">
      <c r="A5" s="127" t="s">
        <v>206</v>
      </c>
      <c r="B5" s="69">
        <v>1509.2636182379999</v>
      </c>
      <c r="C5" s="69">
        <v>1659.2696979540001</v>
      </c>
      <c r="D5" s="69">
        <v>189.97979684200001</v>
      </c>
      <c r="E5" s="69">
        <v>333.902596378</v>
      </c>
      <c r="F5" s="69">
        <v>508.22636274600001</v>
      </c>
      <c r="G5" s="69">
        <v>684.19567105399994</v>
      </c>
      <c r="H5" s="69">
        <v>890.30031381000003</v>
      </c>
      <c r="I5" s="69">
        <v>1053.0954026700001</v>
      </c>
      <c r="J5" s="69"/>
      <c r="K5" s="69"/>
      <c r="L5" s="69">
        <v>29.541068299999999</v>
      </c>
      <c r="M5" s="69">
        <v>0</v>
      </c>
      <c r="N5" s="69">
        <v>0</v>
      </c>
      <c r="O5" s="127" t="s">
        <v>307</v>
      </c>
      <c r="P5" s="222"/>
    </row>
    <row r="6" spans="1:16" s="114" customFormat="1" x14ac:dyDescent="0.35">
      <c r="A6" s="127" t="s">
        <v>308</v>
      </c>
      <c r="B6" s="69">
        <v>269.986702321</v>
      </c>
      <c r="C6" s="69">
        <v>257.97019480300003</v>
      </c>
      <c r="D6" s="69">
        <v>28.650738427</v>
      </c>
      <c r="E6" s="69">
        <v>45.466294454</v>
      </c>
      <c r="F6" s="69">
        <v>66.737957848999997</v>
      </c>
      <c r="G6" s="69">
        <v>83.402036224</v>
      </c>
      <c r="H6" s="69">
        <v>128.74881031000001</v>
      </c>
      <c r="I6" s="69">
        <v>151.060066842</v>
      </c>
      <c r="J6" s="69">
        <v>177.79416219399999</v>
      </c>
      <c r="K6" s="69">
        <v>247.698243125</v>
      </c>
      <c r="L6" s="69">
        <v>298.688873742</v>
      </c>
      <c r="M6" s="69">
        <v>256.69021748900002</v>
      </c>
      <c r="N6" s="69">
        <v>281.42340229899997</v>
      </c>
      <c r="O6" s="127" t="s">
        <v>309</v>
      </c>
      <c r="P6" s="223"/>
    </row>
    <row r="7" spans="1:16" x14ac:dyDescent="0.35">
      <c r="A7" s="111" t="s">
        <v>310</v>
      </c>
      <c r="B7" s="70">
        <v>11563.038837794</v>
      </c>
      <c r="C7" s="70">
        <v>12590.411177717</v>
      </c>
      <c r="D7" s="70">
        <v>1105.6056861720001</v>
      </c>
      <c r="E7" s="70">
        <v>2023.3156494059999</v>
      </c>
      <c r="F7" s="70">
        <v>3043.8621932709998</v>
      </c>
      <c r="G7" s="70">
        <v>4202.0133685789997</v>
      </c>
      <c r="H7" s="70">
        <v>5365.7910696059998</v>
      </c>
      <c r="I7" s="70">
        <v>6450.1471650679996</v>
      </c>
      <c r="J7" s="70">
        <v>7952.6800592930003</v>
      </c>
      <c r="K7" s="70">
        <v>9446.7566137619997</v>
      </c>
      <c r="L7" s="70">
        <v>10847.179277855001</v>
      </c>
      <c r="M7" s="70">
        <v>12271.720469921</v>
      </c>
      <c r="N7" s="70">
        <v>13723.951054405001</v>
      </c>
      <c r="O7" s="111" t="s">
        <v>311</v>
      </c>
      <c r="P7" s="222"/>
    </row>
    <row r="8" spans="1:16" x14ac:dyDescent="0.35">
      <c r="A8" s="111" t="s">
        <v>312</v>
      </c>
      <c r="B8" s="69">
        <v>0</v>
      </c>
      <c r="C8" s="69"/>
      <c r="D8" s="69"/>
      <c r="E8" s="69"/>
      <c r="F8" s="69"/>
      <c r="G8" s="69"/>
      <c r="H8" s="69"/>
      <c r="I8" s="69"/>
      <c r="J8" s="69"/>
      <c r="K8" s="69"/>
      <c r="L8" s="69">
        <v>0</v>
      </c>
      <c r="M8" s="69">
        <v>0</v>
      </c>
      <c r="N8" s="69">
        <v>0</v>
      </c>
      <c r="O8" s="111" t="s">
        <v>313</v>
      </c>
      <c r="P8" s="222"/>
    </row>
    <row r="9" spans="1:16" x14ac:dyDescent="0.35">
      <c r="A9" s="127" t="s">
        <v>314</v>
      </c>
      <c r="B9" s="69">
        <v>2186.2921445440002</v>
      </c>
      <c r="C9" s="69">
        <v>2404.2317652629999</v>
      </c>
      <c r="D9" s="69">
        <v>330.42636598899998</v>
      </c>
      <c r="E9" s="69">
        <v>522.63001725200002</v>
      </c>
      <c r="F9" s="69">
        <v>756.09913130999996</v>
      </c>
      <c r="G9" s="69">
        <v>990.21318397899995</v>
      </c>
      <c r="H9" s="69">
        <v>1201.2333306420001</v>
      </c>
      <c r="I9" s="69">
        <v>1407.9378032019999</v>
      </c>
      <c r="J9" s="69">
        <v>1654.36936509</v>
      </c>
      <c r="K9" s="69">
        <v>1894.3904611119999</v>
      </c>
      <c r="L9" s="69">
        <v>2111.6538038939998</v>
      </c>
      <c r="M9" s="69">
        <v>2224.8568937049999</v>
      </c>
      <c r="N9" s="69">
        <v>2464.8724823510001</v>
      </c>
      <c r="O9" s="127" t="s">
        <v>315</v>
      </c>
      <c r="P9" s="222"/>
    </row>
    <row r="10" spans="1:16" ht="18" x14ac:dyDescent="0.35">
      <c r="A10" s="127" t="s">
        <v>413</v>
      </c>
      <c r="B10" s="69"/>
      <c r="C10" s="69"/>
      <c r="D10" s="69"/>
      <c r="E10" s="69"/>
      <c r="F10" s="69"/>
      <c r="G10" s="69"/>
      <c r="H10" s="69"/>
      <c r="I10" s="69"/>
      <c r="J10" s="69">
        <v>2071.1805537770001</v>
      </c>
      <c r="K10" s="69">
        <v>2417.665783207</v>
      </c>
      <c r="L10" s="69">
        <v>218.35897184999999</v>
      </c>
      <c r="M10" s="69">
        <v>84.780299447000004</v>
      </c>
      <c r="N10" s="69">
        <v>110.476163431</v>
      </c>
      <c r="O10" s="127" t="s">
        <v>416</v>
      </c>
      <c r="P10" s="222"/>
    </row>
    <row r="11" spans="1:16" x14ac:dyDescent="0.35">
      <c r="A11" s="127" t="s">
        <v>316</v>
      </c>
      <c r="B11" s="69">
        <v>3542.7882129660002</v>
      </c>
      <c r="C11" s="69">
        <v>3819.8378910500001</v>
      </c>
      <c r="D11" s="69">
        <v>280.00942972299998</v>
      </c>
      <c r="E11" s="69">
        <v>548.30470078799999</v>
      </c>
      <c r="F11" s="69">
        <v>843.16440545800003</v>
      </c>
      <c r="G11" s="69">
        <v>1098.6008910620001</v>
      </c>
      <c r="H11" s="69">
        <v>1399.6918600040001</v>
      </c>
      <c r="I11" s="69">
        <v>1738.775794289</v>
      </c>
      <c r="J11" s="69">
        <v>783.24019280100003</v>
      </c>
      <c r="K11" s="69">
        <v>915.45096580400002</v>
      </c>
      <c r="L11" s="69">
        <v>2761.8666949449998</v>
      </c>
      <c r="M11" s="69">
        <v>3093.3889786909999</v>
      </c>
      <c r="N11" s="69">
        <v>3466.5824682339999</v>
      </c>
      <c r="O11" s="127" t="s">
        <v>317</v>
      </c>
      <c r="P11" s="222"/>
    </row>
    <row r="12" spans="1:16" x14ac:dyDescent="0.35">
      <c r="A12" s="127" t="s">
        <v>207</v>
      </c>
      <c r="B12" s="69">
        <v>1956.4838265129999</v>
      </c>
      <c r="C12" s="69">
        <v>2299.8603824440002</v>
      </c>
      <c r="D12" s="69">
        <v>185.51216599399999</v>
      </c>
      <c r="E12" s="69">
        <v>338.37340965099997</v>
      </c>
      <c r="F12" s="69">
        <v>502.06905604000002</v>
      </c>
      <c r="G12" s="69">
        <v>669.89108431099999</v>
      </c>
      <c r="H12" s="69">
        <v>823.70278940499998</v>
      </c>
      <c r="I12" s="69">
        <v>1002.760381517</v>
      </c>
      <c r="J12" s="69">
        <v>674.007612752</v>
      </c>
      <c r="K12" s="69">
        <v>762.14719273900005</v>
      </c>
      <c r="L12" s="69">
        <v>1101.7015499900001</v>
      </c>
      <c r="M12" s="69">
        <v>1300.4839713030001</v>
      </c>
      <c r="N12" s="69">
        <v>1435.699967221</v>
      </c>
      <c r="O12" s="127" t="s">
        <v>318</v>
      </c>
      <c r="P12" s="222"/>
    </row>
    <row r="13" spans="1:16" s="114" customFormat="1" x14ac:dyDescent="0.35">
      <c r="A13" s="127" t="s">
        <v>319</v>
      </c>
      <c r="B13" s="69">
        <v>1144.4167139419999</v>
      </c>
      <c r="C13" s="69">
        <v>1258.800398912</v>
      </c>
      <c r="D13" s="69">
        <v>108.79104112</v>
      </c>
      <c r="E13" s="69">
        <v>192.53541374599999</v>
      </c>
      <c r="F13" s="69">
        <v>275.879449986</v>
      </c>
      <c r="G13" s="69">
        <v>368.05450506699998</v>
      </c>
      <c r="H13" s="69">
        <v>467.59721653700001</v>
      </c>
      <c r="I13" s="69">
        <v>569.13443814499999</v>
      </c>
      <c r="J13" s="69">
        <v>78.603402668000001</v>
      </c>
      <c r="K13" s="69">
        <v>93.400623964000005</v>
      </c>
      <c r="L13" s="69">
        <v>863.17661669400002</v>
      </c>
      <c r="M13" s="69">
        <v>960.564527946</v>
      </c>
      <c r="N13" s="69">
        <v>1052.7208511209999</v>
      </c>
      <c r="O13" s="127" t="s">
        <v>320</v>
      </c>
      <c r="P13" s="223"/>
    </row>
    <row r="14" spans="1:16" x14ac:dyDescent="0.35">
      <c r="A14" s="127" t="s">
        <v>209</v>
      </c>
      <c r="B14" s="69">
        <v>114.110000337</v>
      </c>
      <c r="C14" s="69">
        <v>123.725428822</v>
      </c>
      <c r="D14" s="69">
        <v>16.308040324</v>
      </c>
      <c r="E14" s="69">
        <v>25.286055504</v>
      </c>
      <c r="F14" s="69">
        <v>35.544637465999998</v>
      </c>
      <c r="G14" s="69">
        <v>48.287236352000001</v>
      </c>
      <c r="H14" s="69">
        <v>58.946719608000002</v>
      </c>
      <c r="I14" s="69">
        <v>65.171327942000005</v>
      </c>
      <c r="J14" s="69">
        <v>116.72569681900001</v>
      </c>
      <c r="K14" s="69">
        <v>130.69020211</v>
      </c>
      <c r="L14" s="69">
        <v>92.481208827000003</v>
      </c>
      <c r="M14" s="69">
        <v>99.728427009000001</v>
      </c>
      <c r="N14" s="69">
        <v>110.187087202</v>
      </c>
      <c r="O14" s="127" t="s">
        <v>321</v>
      </c>
      <c r="P14" s="222"/>
    </row>
    <row r="15" spans="1:16" x14ac:dyDescent="0.35">
      <c r="A15" s="127" t="s">
        <v>322</v>
      </c>
      <c r="B15" s="69">
        <v>187.953984053</v>
      </c>
      <c r="C15" s="69">
        <v>207.29479925999999</v>
      </c>
      <c r="D15" s="69">
        <v>23.862208636999998</v>
      </c>
      <c r="E15" s="69">
        <v>33.840590726999999</v>
      </c>
      <c r="F15" s="69">
        <v>48.794794164999999</v>
      </c>
      <c r="G15" s="69">
        <v>63.003860099000001</v>
      </c>
      <c r="H15" s="69">
        <v>76.825923286000005</v>
      </c>
      <c r="I15" s="69">
        <v>96.273094994999994</v>
      </c>
      <c r="J15" s="69">
        <v>3.3521546240000002</v>
      </c>
      <c r="K15" s="69">
        <v>3.2262602619999998</v>
      </c>
      <c r="L15" s="69">
        <v>145.55857073300001</v>
      </c>
      <c r="M15" s="69">
        <v>159.50238905099999</v>
      </c>
      <c r="N15" s="69">
        <v>176.66481207699999</v>
      </c>
      <c r="O15" s="127" t="s">
        <v>323</v>
      </c>
      <c r="P15" s="222"/>
    </row>
    <row r="16" spans="1:16" s="128" customFormat="1" x14ac:dyDescent="0.35">
      <c r="A16" s="127" t="s">
        <v>208</v>
      </c>
      <c r="B16" s="69">
        <v>309.46866090899999</v>
      </c>
      <c r="C16" s="69">
        <v>255.272293373</v>
      </c>
      <c r="D16" s="69">
        <v>14.5604912</v>
      </c>
      <c r="E16" s="69">
        <v>29.722956807999999</v>
      </c>
      <c r="F16" s="69">
        <v>48.725722587999996</v>
      </c>
      <c r="G16" s="69">
        <v>67.046245855999999</v>
      </c>
      <c r="H16" s="69">
        <v>82.325735433999995</v>
      </c>
      <c r="I16" s="69">
        <v>115.828756489</v>
      </c>
      <c r="J16" s="69"/>
      <c r="K16" s="69"/>
      <c r="L16" s="69">
        <v>0</v>
      </c>
      <c r="M16" s="69">
        <v>0</v>
      </c>
      <c r="N16" s="69">
        <v>0</v>
      </c>
      <c r="O16" s="127" t="s">
        <v>324</v>
      </c>
      <c r="P16" s="224"/>
    </row>
    <row r="17" spans="1:16" x14ac:dyDescent="0.35">
      <c r="A17" s="127" t="s">
        <v>325</v>
      </c>
      <c r="B17" s="69">
        <v>837.49457060700001</v>
      </c>
      <c r="C17" s="69">
        <v>930.86179240800004</v>
      </c>
      <c r="D17" s="69">
        <v>100.452162394</v>
      </c>
      <c r="E17" s="69">
        <v>189.88519494400001</v>
      </c>
      <c r="F17" s="69">
        <v>282.01387920799999</v>
      </c>
      <c r="G17" s="69">
        <v>381.43432881899997</v>
      </c>
      <c r="H17" s="69">
        <v>490.95301262999999</v>
      </c>
      <c r="I17" s="69">
        <v>583.28556359499999</v>
      </c>
      <c r="J17" s="69"/>
      <c r="K17" s="69"/>
      <c r="L17" s="69">
        <v>0</v>
      </c>
      <c r="M17" s="69">
        <v>0</v>
      </c>
      <c r="N17" s="69">
        <v>0</v>
      </c>
      <c r="O17" s="127" t="s">
        <v>326</v>
      </c>
      <c r="P17" s="222"/>
    </row>
    <row r="18" spans="1:16" x14ac:dyDescent="0.35">
      <c r="A18" s="127" t="s">
        <v>411</v>
      </c>
      <c r="B18" s="69"/>
      <c r="C18" s="69"/>
      <c r="D18" s="69"/>
      <c r="E18" s="69"/>
      <c r="F18" s="69"/>
      <c r="G18" s="69"/>
      <c r="H18" s="69"/>
      <c r="I18" s="69"/>
      <c r="J18" s="69">
        <v>1199.5376522500001</v>
      </c>
      <c r="K18" s="69">
        <v>1426.3818179150001</v>
      </c>
      <c r="L18" s="69">
        <v>0</v>
      </c>
      <c r="M18" s="69">
        <v>0</v>
      </c>
      <c r="N18" s="69">
        <v>2055.1520446720001</v>
      </c>
      <c r="O18" s="127" t="s">
        <v>414</v>
      </c>
    </row>
    <row r="19" spans="1:16" x14ac:dyDescent="0.35">
      <c r="A19" s="127" t="s">
        <v>412</v>
      </c>
      <c r="B19" s="69"/>
      <c r="C19" s="69"/>
      <c r="D19" s="69"/>
      <c r="E19" s="69"/>
      <c r="F19" s="69"/>
      <c r="G19" s="69"/>
      <c r="H19" s="69"/>
      <c r="I19" s="69"/>
      <c r="J19" s="69">
        <v>625.65499341999998</v>
      </c>
      <c r="K19" s="69">
        <v>762.79839663099995</v>
      </c>
      <c r="L19" s="69">
        <v>0</v>
      </c>
      <c r="M19" s="69">
        <v>0</v>
      </c>
      <c r="N19" s="69">
        <v>1233.4459855780001</v>
      </c>
      <c r="O19" s="127" t="s">
        <v>415</v>
      </c>
      <c r="P19" s="222"/>
    </row>
    <row r="20" spans="1:16" x14ac:dyDescent="0.35">
      <c r="A20" s="119" t="s">
        <v>327</v>
      </c>
      <c r="B20" s="70">
        <v>10279.008113870999</v>
      </c>
      <c r="C20" s="70">
        <v>11299.884751531999</v>
      </c>
      <c r="D20" s="70">
        <v>1059.921905381</v>
      </c>
      <c r="E20" s="70">
        <v>1880.57833942</v>
      </c>
      <c r="F20" s="70">
        <v>2792.2910762209999</v>
      </c>
      <c r="G20" s="70">
        <v>3686.5313355449998</v>
      </c>
      <c r="H20" s="70">
        <v>4601.276587546</v>
      </c>
      <c r="I20" s="70">
        <v>5579.1671601739999</v>
      </c>
      <c r="J20" s="70">
        <v>7206.6716242009998</v>
      </c>
      <c r="K20" s="70">
        <v>8406.1517037440008</v>
      </c>
      <c r="L20" s="70">
        <v>9635.0356484059994</v>
      </c>
      <c r="M20" s="70">
        <v>10762.811755103001</v>
      </c>
      <c r="N20" s="70">
        <v>11995.325698455999</v>
      </c>
      <c r="O20" s="51" t="s">
        <v>328</v>
      </c>
      <c r="P20" s="222"/>
    </row>
    <row r="21" spans="1:16" s="128" customFormat="1" x14ac:dyDescent="0.35">
      <c r="A21" s="51" t="s">
        <v>329</v>
      </c>
      <c r="B21" s="70">
        <v>1284.0307239230001</v>
      </c>
      <c r="C21" s="70">
        <v>1290.526426185</v>
      </c>
      <c r="D21" s="70">
        <v>45.683780790999997</v>
      </c>
      <c r="E21" s="70">
        <v>142.73730998600001</v>
      </c>
      <c r="F21" s="70">
        <v>251.57111705</v>
      </c>
      <c r="G21" s="70">
        <v>515.48203303399998</v>
      </c>
      <c r="H21" s="70">
        <v>764.51448205999998</v>
      </c>
      <c r="I21" s="70">
        <v>870.98000489399999</v>
      </c>
      <c r="J21" s="70">
        <v>746.00843509200001</v>
      </c>
      <c r="K21" s="70">
        <v>1040.6049100180001</v>
      </c>
      <c r="L21" s="70">
        <v>1212.1436294489999</v>
      </c>
      <c r="M21" s="70">
        <v>1508.9087148179999</v>
      </c>
      <c r="N21" s="70">
        <v>1728.6253559490001</v>
      </c>
      <c r="O21" s="51" t="s">
        <v>330</v>
      </c>
      <c r="P21" s="244"/>
    </row>
    <row r="22" spans="1:16" x14ac:dyDescent="0.35">
      <c r="A22" s="51" t="s">
        <v>331</v>
      </c>
      <c r="B22" s="69">
        <v>0</v>
      </c>
      <c r="C22" s="69">
        <v>0</v>
      </c>
      <c r="D22" s="69"/>
      <c r="E22" s="69"/>
      <c r="F22" s="69">
        <v>0</v>
      </c>
      <c r="G22" s="69">
        <v>0</v>
      </c>
      <c r="H22" s="69">
        <v>0</v>
      </c>
      <c r="I22" s="69">
        <v>0</v>
      </c>
      <c r="J22" s="69">
        <v>0</v>
      </c>
      <c r="K22" s="69"/>
      <c r="L22" s="69">
        <v>0</v>
      </c>
      <c r="M22" s="69">
        <v>0</v>
      </c>
      <c r="N22" s="69">
        <v>0</v>
      </c>
      <c r="O22" s="51" t="s">
        <v>332</v>
      </c>
      <c r="P22" s="222"/>
    </row>
    <row r="23" spans="1:16" s="114" customFormat="1" x14ac:dyDescent="0.35">
      <c r="A23" s="127" t="s">
        <v>333</v>
      </c>
      <c r="B23" s="69">
        <v>45.524360708000003</v>
      </c>
      <c r="C23" s="69">
        <v>50.475426808000002</v>
      </c>
      <c r="D23" s="69">
        <v>5.5391126819999998</v>
      </c>
      <c r="E23" s="69">
        <v>11.214086922</v>
      </c>
      <c r="F23" s="69">
        <v>18.367906133000002</v>
      </c>
      <c r="G23" s="69">
        <v>27.460132246000001</v>
      </c>
      <c r="H23" s="69">
        <v>36.403850923999997</v>
      </c>
      <c r="I23" s="69">
        <v>44.827169339000001</v>
      </c>
      <c r="J23" s="69">
        <v>51.671916173</v>
      </c>
      <c r="K23" s="69">
        <v>62.553784679000003</v>
      </c>
      <c r="L23" s="69">
        <v>72.547063491000003</v>
      </c>
      <c r="M23" s="69">
        <v>81.449014521999999</v>
      </c>
      <c r="N23" s="69">
        <v>89.985406920000003</v>
      </c>
      <c r="O23" s="127" t="s">
        <v>334</v>
      </c>
      <c r="P23" s="223"/>
    </row>
    <row r="24" spans="1:16" s="114" customFormat="1" x14ac:dyDescent="0.35">
      <c r="A24" s="127" t="s">
        <v>335</v>
      </c>
      <c r="B24" s="69">
        <v>293.22366602300002</v>
      </c>
      <c r="C24" s="69">
        <v>321.32205901899999</v>
      </c>
      <c r="D24" s="69">
        <v>23.464824760999999</v>
      </c>
      <c r="E24" s="69">
        <v>36.504748165000002</v>
      </c>
      <c r="F24" s="69">
        <v>50.746605445999997</v>
      </c>
      <c r="G24" s="69">
        <v>27.167453899000002</v>
      </c>
      <c r="H24" s="69">
        <v>30.313898954999999</v>
      </c>
      <c r="I24" s="69">
        <v>47.624505186</v>
      </c>
      <c r="J24" s="69">
        <v>67.260243801000001</v>
      </c>
      <c r="K24" s="69">
        <v>57.085895702999998</v>
      </c>
      <c r="L24" s="69">
        <v>66.943576156999995</v>
      </c>
      <c r="M24" s="69">
        <v>73.778101957999993</v>
      </c>
      <c r="N24" s="69">
        <v>98.202432638000005</v>
      </c>
      <c r="O24" s="127" t="s">
        <v>336</v>
      </c>
      <c r="P24" s="223"/>
    </row>
    <row r="25" spans="1:16" x14ac:dyDescent="0.35">
      <c r="A25" s="51" t="s">
        <v>337</v>
      </c>
      <c r="B25" s="70">
        <v>338.74802673099998</v>
      </c>
      <c r="C25" s="70">
        <v>371.797485827</v>
      </c>
      <c r="D25" s="70">
        <v>29.003937443000002</v>
      </c>
      <c r="E25" s="70">
        <v>47.718835087000002</v>
      </c>
      <c r="F25" s="70">
        <v>69.114511578999995</v>
      </c>
      <c r="G25" s="70">
        <v>54.627586145000002</v>
      </c>
      <c r="H25" s="70">
        <v>66.717749878999996</v>
      </c>
      <c r="I25" s="70">
        <v>92.451674525000001</v>
      </c>
      <c r="J25" s="70">
        <v>118.932159974</v>
      </c>
      <c r="K25" s="70">
        <v>119.63968038199999</v>
      </c>
      <c r="L25" s="70">
        <v>139.49063964800001</v>
      </c>
      <c r="M25" s="70">
        <v>155.22711648000001</v>
      </c>
      <c r="N25" s="70">
        <v>188.18783955800001</v>
      </c>
      <c r="O25" s="51" t="s">
        <v>338</v>
      </c>
      <c r="P25" s="222"/>
    </row>
    <row r="26" spans="1:16" x14ac:dyDescent="0.35">
      <c r="A26" s="51" t="s">
        <v>339</v>
      </c>
      <c r="B26" s="69"/>
      <c r="C26" s="69"/>
      <c r="D26" s="69"/>
      <c r="E26" s="69">
        <v>0</v>
      </c>
      <c r="F26" s="69">
        <v>0</v>
      </c>
      <c r="G26" s="69">
        <v>0</v>
      </c>
      <c r="H26" s="69">
        <v>0</v>
      </c>
      <c r="I26" s="69">
        <v>0</v>
      </c>
      <c r="J26" s="69"/>
      <c r="K26" s="69"/>
      <c r="L26" s="69">
        <v>0</v>
      </c>
      <c r="M26" s="69">
        <v>0</v>
      </c>
      <c r="N26" s="69">
        <v>0</v>
      </c>
      <c r="O26" s="51" t="s">
        <v>340</v>
      </c>
      <c r="P26" s="222"/>
    </row>
    <row r="27" spans="1:16" s="114" customFormat="1" x14ac:dyDescent="0.35">
      <c r="A27" s="127" t="s">
        <v>341</v>
      </c>
      <c r="B27" s="69">
        <v>3.1381139290000002</v>
      </c>
      <c r="C27" s="69">
        <v>3.2061685660000001</v>
      </c>
      <c r="D27" s="69">
        <v>0.78952661199999996</v>
      </c>
      <c r="E27" s="69">
        <v>1.1189025669999999</v>
      </c>
      <c r="F27" s="69">
        <v>1.327074233</v>
      </c>
      <c r="G27" s="69">
        <v>1.5336184939999999</v>
      </c>
      <c r="H27" s="69">
        <v>1.909439954</v>
      </c>
      <c r="I27" s="69">
        <v>2.1587695180000002</v>
      </c>
      <c r="J27" s="69">
        <v>2.809841129</v>
      </c>
      <c r="K27" s="69">
        <v>3.8946392379999999</v>
      </c>
      <c r="L27" s="69">
        <v>3.7962527760000002</v>
      </c>
      <c r="M27" s="69">
        <v>3.5462975299999999</v>
      </c>
      <c r="N27" s="69">
        <v>3.8394013509999998</v>
      </c>
      <c r="O27" s="127" t="s">
        <v>342</v>
      </c>
      <c r="P27" s="223"/>
    </row>
    <row r="28" spans="1:16" x14ac:dyDescent="0.35">
      <c r="A28" s="127" t="s">
        <v>343</v>
      </c>
      <c r="B28" s="69">
        <v>59.074288510999999</v>
      </c>
      <c r="C28" s="69">
        <v>65.539259619000006</v>
      </c>
      <c r="D28" s="69">
        <v>5.6476905989999997</v>
      </c>
      <c r="E28" s="69">
        <v>4.9662445230000003</v>
      </c>
      <c r="F28" s="69">
        <v>7.4484048859999996</v>
      </c>
      <c r="G28" s="69">
        <v>10.132980576</v>
      </c>
      <c r="H28" s="69">
        <v>12.971099375</v>
      </c>
      <c r="I28" s="69">
        <v>15.151905932</v>
      </c>
      <c r="J28" s="69">
        <v>16.471255914</v>
      </c>
      <c r="K28" s="69">
        <v>19.529490795000001</v>
      </c>
      <c r="L28" s="69">
        <v>21.675572679999998</v>
      </c>
      <c r="M28" s="69">
        <v>24.108218905000001</v>
      </c>
      <c r="N28" s="69">
        <v>25.967761305</v>
      </c>
      <c r="O28" s="127" t="s">
        <v>344</v>
      </c>
      <c r="P28" s="222"/>
    </row>
    <row r="29" spans="1:16" s="114" customFormat="1" x14ac:dyDescent="0.35">
      <c r="A29" s="127" t="s">
        <v>345</v>
      </c>
      <c r="B29" s="69">
        <v>42.380452925</v>
      </c>
      <c r="C29" s="69">
        <v>43.728227748999998</v>
      </c>
      <c r="D29" s="69">
        <v>19.223472461</v>
      </c>
      <c r="E29" s="69">
        <v>17.784514307999999</v>
      </c>
      <c r="F29" s="69">
        <v>24.212232428</v>
      </c>
      <c r="G29" s="69">
        <v>46.240948813999999</v>
      </c>
      <c r="H29" s="69">
        <v>44.280666165</v>
      </c>
      <c r="I29" s="69">
        <v>59.102938668999997</v>
      </c>
      <c r="J29" s="69">
        <v>54.830827026999998</v>
      </c>
      <c r="K29" s="69">
        <v>29.965749447</v>
      </c>
      <c r="L29" s="69">
        <v>25.696451754999998</v>
      </c>
      <c r="M29" s="69">
        <v>39.967172828999999</v>
      </c>
      <c r="N29" s="69">
        <v>49.304185044</v>
      </c>
      <c r="O29" s="127" t="s">
        <v>346</v>
      </c>
      <c r="P29" s="223"/>
    </row>
    <row r="30" spans="1:16" x14ac:dyDescent="0.35">
      <c r="A30" s="13" t="s">
        <v>347</v>
      </c>
      <c r="B30" s="69">
        <v>689.26806873299995</v>
      </c>
      <c r="C30" s="69">
        <v>804.76403123700004</v>
      </c>
      <c r="D30" s="69">
        <v>167.124284934</v>
      </c>
      <c r="E30" s="69">
        <v>227.89523177300001</v>
      </c>
      <c r="F30" s="69">
        <v>257.74155682999998</v>
      </c>
      <c r="G30" s="69">
        <v>266.444763567</v>
      </c>
      <c r="H30" s="69">
        <v>361.655285144</v>
      </c>
      <c r="I30" s="69">
        <v>387.52824566999999</v>
      </c>
      <c r="J30" s="69">
        <v>213.68180533899999</v>
      </c>
      <c r="K30" s="69">
        <v>201.54539948499999</v>
      </c>
      <c r="L30" s="69">
        <v>204.014172605</v>
      </c>
      <c r="M30" s="69">
        <v>161.36671102400001</v>
      </c>
      <c r="N30" s="69">
        <v>170.739148285</v>
      </c>
      <c r="O30" s="13" t="s">
        <v>348</v>
      </c>
      <c r="P30" s="222"/>
    </row>
    <row r="31" spans="1:16" x14ac:dyDescent="0.35">
      <c r="A31" s="129" t="s">
        <v>349</v>
      </c>
      <c r="B31" s="70">
        <v>793.86092409800005</v>
      </c>
      <c r="C31" s="70">
        <v>917.23768717099995</v>
      </c>
      <c r="D31" s="70">
        <v>192.78497460599999</v>
      </c>
      <c r="E31" s="70">
        <v>251.76489317100001</v>
      </c>
      <c r="F31" s="70">
        <v>290.72926837699998</v>
      </c>
      <c r="G31" s="70">
        <v>324.35231145099999</v>
      </c>
      <c r="H31" s="70">
        <v>420.816490638</v>
      </c>
      <c r="I31" s="70">
        <v>463.94185978899998</v>
      </c>
      <c r="J31" s="70">
        <v>287.78970652999999</v>
      </c>
      <c r="K31" s="70">
        <v>254.93527896500001</v>
      </c>
      <c r="L31" s="70">
        <v>255.182449816</v>
      </c>
      <c r="M31" s="70">
        <v>228.98840028800001</v>
      </c>
      <c r="N31" s="70">
        <v>249.85049598500001</v>
      </c>
      <c r="O31" s="46" t="s">
        <v>350</v>
      </c>
      <c r="P31" s="222"/>
    </row>
    <row r="32" spans="1:16" x14ac:dyDescent="0.35">
      <c r="A32" s="129" t="s">
        <v>351</v>
      </c>
      <c r="B32" s="70">
        <v>828.91782655600002</v>
      </c>
      <c r="C32" s="70">
        <v>745.08622484099999</v>
      </c>
      <c r="D32" s="70">
        <v>-118.097256372</v>
      </c>
      <c r="E32" s="70">
        <v>-61.308748098000002</v>
      </c>
      <c r="F32" s="70">
        <v>29.956360252</v>
      </c>
      <c r="G32" s="70">
        <v>245.757307728</v>
      </c>
      <c r="H32" s="70">
        <v>410.41574130100003</v>
      </c>
      <c r="I32" s="70">
        <v>499.48981963</v>
      </c>
      <c r="J32" s="70">
        <v>577.15088853600002</v>
      </c>
      <c r="K32" s="70">
        <v>905.30931143500004</v>
      </c>
      <c r="L32" s="70">
        <v>1096.4518192810001</v>
      </c>
      <c r="M32" s="70">
        <v>1435.14743101</v>
      </c>
      <c r="N32" s="70">
        <v>1666.9626995220001</v>
      </c>
      <c r="O32" s="46" t="s">
        <v>352</v>
      </c>
      <c r="P32" s="222"/>
    </row>
    <row r="33" spans="1:16" x14ac:dyDescent="0.35">
      <c r="A33" s="130" t="s">
        <v>210</v>
      </c>
      <c r="B33" s="69">
        <v>220.711560424</v>
      </c>
      <c r="C33" s="69">
        <v>266.93420867499998</v>
      </c>
      <c r="D33" s="69">
        <v>17.514823791000001</v>
      </c>
      <c r="E33" s="69">
        <v>36.249446722000002</v>
      </c>
      <c r="F33" s="69">
        <v>57.271852306</v>
      </c>
      <c r="G33" s="69">
        <v>72.914174072999998</v>
      </c>
      <c r="H33" s="69">
        <v>134.697332665</v>
      </c>
      <c r="I33" s="69">
        <v>163.477265469</v>
      </c>
      <c r="J33" s="69">
        <v>193.47216121100001</v>
      </c>
      <c r="K33" s="69">
        <v>249.473414897</v>
      </c>
      <c r="L33" s="69">
        <v>291.388792099</v>
      </c>
      <c r="M33" s="69">
        <v>338.60151042000001</v>
      </c>
      <c r="N33" s="69">
        <v>390.75139969499998</v>
      </c>
      <c r="O33" s="6" t="s">
        <v>353</v>
      </c>
      <c r="P33" s="222"/>
    </row>
    <row r="34" spans="1:16" x14ac:dyDescent="0.35">
      <c r="A34" s="129" t="s">
        <v>354</v>
      </c>
      <c r="B34" s="70">
        <v>608.206266132</v>
      </c>
      <c r="C34" s="70">
        <v>478.15201616600001</v>
      </c>
      <c r="D34" s="70">
        <v>-135.612080163</v>
      </c>
      <c r="E34" s="70">
        <v>-97.558194819999997</v>
      </c>
      <c r="F34" s="70">
        <v>-27.315492054</v>
      </c>
      <c r="G34" s="70">
        <v>172.843133655</v>
      </c>
      <c r="H34" s="70">
        <v>275.71840863599999</v>
      </c>
      <c r="I34" s="70">
        <v>336.01255416100003</v>
      </c>
      <c r="J34" s="70">
        <v>383.67872732500001</v>
      </c>
      <c r="K34" s="70">
        <v>655.83589653800004</v>
      </c>
      <c r="L34" s="70">
        <v>805.06302718200004</v>
      </c>
      <c r="M34" s="70">
        <v>1096.5459205899999</v>
      </c>
      <c r="N34" s="70">
        <v>1276.2112998269999</v>
      </c>
      <c r="O34" s="46" t="s">
        <v>355</v>
      </c>
      <c r="P34" s="222"/>
    </row>
    <row r="35" spans="1:16" x14ac:dyDescent="0.35">
      <c r="A35" s="43" t="s">
        <v>211</v>
      </c>
      <c r="B35" s="69">
        <v>4.6817544939999998</v>
      </c>
      <c r="C35" s="69">
        <v>5.3462835010000003</v>
      </c>
      <c r="D35" s="69">
        <v>4.6569257000000003E-2</v>
      </c>
      <c r="E35" s="69">
        <v>2.6075392999999999E-2</v>
      </c>
      <c r="F35" s="69">
        <v>1.579154E-2</v>
      </c>
      <c r="G35" s="69">
        <v>0.88222940400000005</v>
      </c>
      <c r="H35" s="69">
        <v>1.3016757000000001</v>
      </c>
      <c r="I35" s="69">
        <v>1.142298354</v>
      </c>
      <c r="J35" s="69">
        <v>0.962704805</v>
      </c>
      <c r="K35" s="69">
        <v>0.96208190999999998</v>
      </c>
      <c r="L35" s="69">
        <v>0.98895679199999997</v>
      </c>
      <c r="M35" s="69">
        <v>0.96083611999999996</v>
      </c>
      <c r="N35" s="69">
        <v>0.96021322499999995</v>
      </c>
      <c r="O35" s="13" t="s">
        <v>356</v>
      </c>
      <c r="P35" s="222"/>
    </row>
    <row r="36" spans="1:16" x14ac:dyDescent="0.35">
      <c r="A36" s="129" t="s">
        <v>357</v>
      </c>
      <c r="B36" s="70">
        <v>612.88802062599996</v>
      </c>
      <c r="C36" s="70">
        <v>483.49829966700003</v>
      </c>
      <c r="D36" s="70">
        <v>-135.56551090599999</v>
      </c>
      <c r="E36" s="70">
        <v>-97.532119426999998</v>
      </c>
      <c r="F36" s="70">
        <v>-27.299700514000001</v>
      </c>
      <c r="G36" s="70">
        <v>173.72536305899999</v>
      </c>
      <c r="H36" s="70">
        <v>277.02008433600002</v>
      </c>
      <c r="I36" s="70">
        <v>337.15485251500002</v>
      </c>
      <c r="J36" s="70">
        <v>384.64143213</v>
      </c>
      <c r="K36" s="70">
        <v>656.79797844799998</v>
      </c>
      <c r="L36" s="70">
        <v>806.051983974</v>
      </c>
      <c r="M36" s="70">
        <v>1097.50675671</v>
      </c>
      <c r="N36" s="70">
        <v>1277.1715130519999</v>
      </c>
      <c r="O36" s="46" t="s">
        <v>358</v>
      </c>
      <c r="P36" s="222"/>
    </row>
    <row r="37" spans="1:16" ht="18.5" x14ac:dyDescent="0.35">
      <c r="A37" s="260"/>
      <c r="B37" s="261"/>
      <c r="C37" s="261"/>
      <c r="D37" s="261"/>
      <c r="E37" s="261"/>
      <c r="F37" s="261"/>
      <c r="G37" s="261"/>
      <c r="H37" s="261"/>
      <c r="I37" s="261"/>
      <c r="J37" s="261"/>
      <c r="K37" s="261"/>
      <c r="L37" s="261"/>
      <c r="M37" s="261"/>
      <c r="N37" s="261"/>
      <c r="O37" s="262"/>
    </row>
    <row r="38" spans="1:16" x14ac:dyDescent="0.35">
      <c r="A38" s="202" t="s">
        <v>395</v>
      </c>
      <c r="B38" s="138"/>
      <c r="C38" s="138"/>
      <c r="D38" s="138"/>
      <c r="E38" s="138"/>
      <c r="F38" s="138"/>
      <c r="G38" s="138"/>
      <c r="H38" s="138"/>
      <c r="I38" s="138"/>
      <c r="J38" s="138"/>
      <c r="K38" s="138"/>
      <c r="L38" s="138"/>
      <c r="M38" s="138"/>
      <c r="N38" s="138"/>
      <c r="O38" s="135"/>
    </row>
    <row r="39" spans="1:16" x14ac:dyDescent="0.35">
      <c r="A39" s="259"/>
      <c r="B39" s="259"/>
      <c r="C39" s="259"/>
      <c r="D39" s="259"/>
      <c r="E39" s="259"/>
      <c r="F39" s="259"/>
      <c r="G39" s="259"/>
      <c r="H39" s="259"/>
      <c r="I39" s="259"/>
      <c r="J39" s="259"/>
      <c r="K39" s="259"/>
      <c r="L39" s="259"/>
      <c r="M39" s="259"/>
      <c r="N39" s="259"/>
      <c r="O39" s="259"/>
    </row>
    <row r="40" spans="1:16" x14ac:dyDescent="0.35">
      <c r="B40" s="198"/>
      <c r="C40" s="198"/>
      <c r="D40" s="198"/>
      <c r="E40" s="198"/>
      <c r="F40" s="198"/>
      <c r="G40" s="198"/>
      <c r="H40" s="198"/>
      <c r="I40" s="198"/>
      <c r="J40" s="198"/>
      <c r="K40" s="198"/>
      <c r="L40" s="198"/>
      <c r="M40" s="198"/>
      <c r="N40" s="198"/>
    </row>
  </sheetData>
  <mergeCells count="3">
    <mergeCell ref="A1:O1"/>
    <mergeCell ref="A37:O37"/>
    <mergeCell ref="A39:O39"/>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N10"/>
  <sheetViews>
    <sheetView showGridLines="0" zoomScale="110" zoomScaleNormal="90" workbookViewId="0">
      <pane xSplit="1" ySplit="2" topLeftCell="B3" activePane="bottomRight" state="frozen"/>
      <selection activeCell="B4" sqref="B4"/>
      <selection pane="topRight" activeCell="B4" sqref="B4"/>
      <selection pane="bottomLeft" activeCell="B4" sqref="B4"/>
      <selection pane="bottomRight" activeCell="M11" sqref="M11"/>
    </sheetView>
  </sheetViews>
  <sheetFormatPr defaultColWidth="8.81640625" defaultRowHeight="14.5" x14ac:dyDescent="0.35"/>
  <cols>
    <col min="1" max="1" width="20.453125" customWidth="1"/>
    <col min="2" max="4" width="8" customWidth="1"/>
    <col min="5" max="5" width="7.81640625" customWidth="1"/>
    <col min="6" max="6" width="7.453125" customWidth="1"/>
    <col min="7" max="7" width="8" customWidth="1"/>
    <col min="8" max="9" width="7.54296875" customWidth="1"/>
    <col min="10" max="11" width="8" customWidth="1"/>
    <col min="12" max="13" width="8.1796875" customWidth="1"/>
  </cols>
  <sheetData>
    <row r="1" spans="1:14" ht="29.15" customHeight="1" x14ac:dyDescent="0.35">
      <c r="A1" s="263" t="s">
        <v>95</v>
      </c>
      <c r="B1" s="264"/>
      <c r="C1" s="264"/>
      <c r="D1" s="264"/>
      <c r="E1" s="264"/>
      <c r="F1" s="264"/>
      <c r="G1" s="264"/>
      <c r="H1" s="264"/>
      <c r="I1" s="264"/>
      <c r="J1" s="264"/>
      <c r="K1" s="264"/>
      <c r="L1" s="264"/>
      <c r="M1" s="264"/>
      <c r="N1" s="264"/>
    </row>
    <row r="2" spans="1:14" x14ac:dyDescent="0.35">
      <c r="A2" s="64" t="s">
        <v>2</v>
      </c>
      <c r="B2" s="155">
        <v>45231</v>
      </c>
      <c r="C2" s="155">
        <v>45261</v>
      </c>
      <c r="D2" s="155">
        <v>45292</v>
      </c>
      <c r="E2" s="155">
        <v>45323</v>
      </c>
      <c r="F2" s="155">
        <v>45352</v>
      </c>
      <c r="G2" s="155">
        <v>45383</v>
      </c>
      <c r="H2" s="155">
        <v>45413</v>
      </c>
      <c r="I2" s="155">
        <v>45444</v>
      </c>
      <c r="J2" s="155">
        <v>45474</v>
      </c>
      <c r="K2" s="155">
        <v>45505</v>
      </c>
      <c r="L2" s="155">
        <v>45536</v>
      </c>
      <c r="M2" s="155">
        <v>45566</v>
      </c>
      <c r="N2" s="155">
        <v>45597</v>
      </c>
    </row>
    <row r="3" spans="1:14" x14ac:dyDescent="0.35">
      <c r="A3" s="5" t="s">
        <v>136</v>
      </c>
      <c r="B3" s="174">
        <v>0.97194774336303214</v>
      </c>
      <c r="C3" s="174">
        <v>0.97069592415576045</v>
      </c>
      <c r="D3" s="136">
        <v>0.97047872162087478</v>
      </c>
      <c r="E3" s="136">
        <v>0.97053929189857713</v>
      </c>
      <c r="F3" s="136">
        <v>0.97058288687974192</v>
      </c>
      <c r="G3" s="174">
        <v>0.97206896553583599</v>
      </c>
      <c r="H3" s="136">
        <v>0.97086274155116858</v>
      </c>
      <c r="I3" s="136">
        <v>0.9721368302282456</v>
      </c>
      <c r="J3" s="136">
        <v>0.97469412640653441</v>
      </c>
      <c r="K3" s="136">
        <v>0.9762435578163895</v>
      </c>
      <c r="L3" s="136">
        <v>0.97624890611270709</v>
      </c>
      <c r="M3" s="136">
        <v>0.97633156640264496</v>
      </c>
      <c r="N3" s="136">
        <v>0.97482942636910141</v>
      </c>
    </row>
    <row r="4" spans="1:14" x14ac:dyDescent="0.35">
      <c r="A4" s="6" t="s">
        <v>137</v>
      </c>
      <c r="B4" s="136">
        <v>2.8052256636967865E-2</v>
      </c>
      <c r="C4" s="136">
        <v>2.9304075844239552E-2</v>
      </c>
      <c r="D4" s="136">
        <v>2.9521278379125215E-2</v>
      </c>
      <c r="E4" s="136">
        <v>2.9460708101422872E-2</v>
      </c>
      <c r="F4" s="136">
        <v>2.9417113120258076E-2</v>
      </c>
      <c r="G4" s="136">
        <v>2.7931034464164006E-2</v>
      </c>
      <c r="H4" s="136">
        <v>2.9137258448831416E-2</v>
      </c>
      <c r="I4" s="136">
        <v>2.7863169771754404E-2</v>
      </c>
      <c r="J4" s="136">
        <v>2.5305873593465575E-2</v>
      </c>
      <c r="K4" s="136">
        <v>2.3756442183610539E-2</v>
      </c>
      <c r="L4" s="136">
        <v>2.3751093887292896E-2</v>
      </c>
      <c r="M4" s="136">
        <v>2.3668433597355092E-2</v>
      </c>
      <c r="N4" s="136">
        <v>2.5170573630898595E-2</v>
      </c>
    </row>
    <row r="5" spans="1:14" x14ac:dyDescent="0.35">
      <c r="A5" s="6" t="s">
        <v>17</v>
      </c>
      <c r="B5" s="136">
        <v>8.5001044055424274E-2</v>
      </c>
      <c r="C5" s="136">
        <v>6.8645581335400233E-2</v>
      </c>
      <c r="D5" s="136">
        <v>-1.9286355402577077E-2</v>
      </c>
      <c r="E5" s="136">
        <v>-1.3607414781891626E-2</v>
      </c>
      <c r="F5" s="136">
        <v>-3.7561508664440504E-3</v>
      </c>
      <c r="G5" s="136">
        <v>2.3734933337751472E-2</v>
      </c>
      <c r="H5" s="136">
        <v>3.7848295645703148E-2</v>
      </c>
      <c r="I5" s="136">
        <v>4.4980089004354379E-2</v>
      </c>
      <c r="J5" s="136">
        <v>4.9873574748269443E-2</v>
      </c>
      <c r="K5" s="136">
        <v>8.1100351724616659E-2</v>
      </c>
      <c r="L5" s="136">
        <v>9.9123010622293284E-2</v>
      </c>
      <c r="M5" s="136">
        <v>0.13622521876366658</v>
      </c>
      <c r="N5" s="136">
        <v>0.15108488675823897</v>
      </c>
    </row>
    <row r="6" spans="1:14" x14ac:dyDescent="0.35">
      <c r="A6" s="6" t="s">
        <v>18</v>
      </c>
      <c r="B6" s="136">
        <v>0.17376099870392681</v>
      </c>
      <c r="C6" s="136">
        <v>0.13939428711873214</v>
      </c>
      <c r="D6" s="136">
        <v>-3.7631479234353275E-2</v>
      </c>
      <c r="E6" s="136">
        <v>-2.6342204125419131E-2</v>
      </c>
      <c r="F6" s="136">
        <v>-7.1969110510709932E-3</v>
      </c>
      <c r="G6" s="136">
        <v>4.4890536469880338E-2</v>
      </c>
      <c r="H6" s="136">
        <v>7.0223485570422281E-2</v>
      </c>
      <c r="I6" s="136">
        <v>8.470376596003773E-2</v>
      </c>
      <c r="J6" s="136">
        <v>9.4355179171148426E-2</v>
      </c>
      <c r="K6" s="136">
        <v>0.14565166391724846</v>
      </c>
      <c r="L6" s="136">
        <v>0.17907210346383737</v>
      </c>
      <c r="M6" s="136">
        <v>0.23622283023931834</v>
      </c>
      <c r="N6" s="136">
        <v>0.26514643923576042</v>
      </c>
    </row>
    <row r="7" spans="1:14" x14ac:dyDescent="0.35">
      <c r="A7" s="130" t="s">
        <v>179</v>
      </c>
      <c r="B7" s="137">
        <v>0.88895386913982133</v>
      </c>
      <c r="C7" s="137">
        <v>0.89749926289388982</v>
      </c>
      <c r="D7" s="137">
        <v>0.9586798608560223</v>
      </c>
      <c r="E7" s="137">
        <v>0.92945376069823582</v>
      </c>
      <c r="F7" s="137">
        <v>0.91735134474676849</v>
      </c>
      <c r="G7" s="137">
        <v>0.87732498975644113</v>
      </c>
      <c r="H7" s="137">
        <v>0.85752063914852783</v>
      </c>
      <c r="I7" s="137">
        <v>0.86496742126893511</v>
      </c>
      <c r="J7" s="137">
        <v>0.90619408431749227</v>
      </c>
      <c r="K7" s="137">
        <v>0.8898452714975158</v>
      </c>
      <c r="L7" s="137">
        <v>0.88825264168689044</v>
      </c>
      <c r="M7" s="137">
        <v>0.87704179552358119</v>
      </c>
      <c r="N7" s="137">
        <v>0.87404317101567042</v>
      </c>
    </row>
    <row r="8" spans="1:14" ht="19" customHeight="1" x14ac:dyDescent="0.35">
      <c r="A8" s="265"/>
      <c r="B8" s="266"/>
      <c r="C8" s="266"/>
      <c r="D8" s="266"/>
      <c r="E8" s="266"/>
      <c r="F8" s="266"/>
      <c r="G8" s="266"/>
      <c r="H8" s="266"/>
      <c r="I8" s="266"/>
      <c r="J8" s="266"/>
      <c r="K8" s="266"/>
      <c r="L8" s="266"/>
      <c r="M8" s="266"/>
      <c r="N8" s="266"/>
    </row>
    <row r="9" spans="1:14" x14ac:dyDescent="0.35">
      <c r="A9" s="202" t="s">
        <v>395</v>
      </c>
    </row>
    <row r="10" spans="1:14" x14ac:dyDescent="0.35">
      <c r="A10" s="89"/>
    </row>
  </sheetData>
  <mergeCells count="2">
    <mergeCell ref="A1:N1"/>
    <mergeCell ref="A8:N8"/>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&amp;L&amp;"Arial,Regular"&amp;10&amp;K09-024STATISTIK FINTECH LENDING INDONESIA&amp;R&amp;"Arial,Regular"&amp;10&amp;K08-020&amp;P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D7999EEAE47B04B98AAA56725B8AD45" ma:contentTypeVersion="1" ma:contentTypeDescription="Create a new document." ma:contentTypeScope="" ma:versionID="373bff1993f5b02907790963dd55fc4c">
  <xsd:schema xmlns:xsd="http://www.w3.org/2001/XMLSchema" xmlns:xs="http://www.w3.org/2001/XMLSchema" xmlns:p="http://schemas.microsoft.com/office/2006/metadata/properties" xmlns:ns1="http://schemas.microsoft.com/sharepoint/v3" targetNamespace="http://schemas.microsoft.com/office/2006/metadata/properties" ma:root="true" ma:fieldsID="55d3c2ff1dfae606d6f8168c38786798"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C88A9991-F667-4E45-B556-CEA5B6BB6EC5}"/>
</file>

<file path=customXml/itemProps2.xml><?xml version="1.0" encoding="utf-8"?>
<ds:datastoreItem xmlns:ds="http://schemas.openxmlformats.org/officeDocument/2006/customXml" ds:itemID="{84FB54E2-D4DC-4111-B682-D7128024D5D8}">
  <ds:schemaRefs>
    <ds:schemaRef ds:uri="http://schemas.microsoft.com/sharepoint/v3/contenttype/forms"/>
  </ds:schemaRefs>
</ds:datastoreItem>
</file>

<file path=customXml/itemProps3.xml><?xml version="1.0" encoding="utf-8"?>
<ds:datastoreItem xmlns:ds="http://schemas.openxmlformats.org/officeDocument/2006/customXml" ds:itemID="{E28DC834-9781-4ABF-B998-8674A2CC304D}">
  <ds:schemaRefs>
    <ds:schemaRef ds:uri="http://purl.org/dc/elements/1.1/"/>
    <ds:schemaRef ds:uri="http://www.w3.org/XML/1998/namespace"/>
    <ds:schemaRef ds:uri="http://schemas.microsoft.com/office/2006/metadata/properties"/>
    <ds:schemaRef ds:uri="http://schemas.microsoft.com/office/2006/documentManagement/types"/>
    <ds:schemaRef ds:uri="http://purl.org/dc/dcmitype/"/>
    <ds:schemaRef ds:uri="http://schemas.microsoft.com/office/infopath/2007/PartnerControls"/>
    <ds:schemaRef ds:uri="http://schemas.openxmlformats.org/package/2006/metadata/core-properties"/>
    <ds:schemaRef ds:uri="http://schemas.microsoft.com/sharepoint/v3"/>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24</vt:i4>
      </vt:variant>
      <vt:variant>
        <vt:lpstr>Named Ranges</vt:lpstr>
      </vt:variant>
      <vt:variant>
        <vt:i4>3</vt:i4>
      </vt:variant>
    </vt:vector>
  </HeadingPairs>
  <TitlesOfParts>
    <vt:vector size="27" baseType="lpstr">
      <vt:lpstr>Cover</vt:lpstr>
      <vt:lpstr>Disclaimer</vt:lpstr>
      <vt:lpstr>Foreword</vt:lpstr>
      <vt:lpstr>Glossary</vt:lpstr>
      <vt:lpstr>Abbreviation</vt:lpstr>
      <vt:lpstr>1 </vt:lpstr>
      <vt:lpstr>2</vt:lpstr>
      <vt:lpstr>3</vt:lpstr>
      <vt:lpstr>4</vt:lpstr>
      <vt:lpstr>5</vt:lpstr>
      <vt:lpstr>6</vt:lpstr>
      <vt:lpstr>7</vt:lpstr>
      <vt:lpstr>8</vt:lpstr>
      <vt:lpstr>9</vt:lpstr>
      <vt:lpstr>10</vt:lpstr>
      <vt:lpstr>11</vt:lpstr>
      <vt:lpstr>12</vt:lpstr>
      <vt:lpstr>13</vt:lpstr>
      <vt:lpstr>14</vt:lpstr>
      <vt:lpstr>15</vt:lpstr>
      <vt:lpstr>16</vt:lpstr>
      <vt:lpstr>17</vt:lpstr>
      <vt:lpstr>18</vt:lpstr>
      <vt:lpstr>Overview LPBBTI Syariah</vt:lpstr>
      <vt:lpstr>'12'!Print_Area</vt:lpstr>
      <vt:lpstr>Cover!Print_Area</vt:lpstr>
      <vt:lpstr>Disclaimer!Print_Area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Tripudayani Permanasari</dc:creator>
  <cp:lastModifiedBy>Didik Apriyatno</cp:lastModifiedBy>
  <cp:lastPrinted>2021-03-29T20:18:52Z</cp:lastPrinted>
  <dcterms:created xsi:type="dcterms:W3CDTF">2006-09-16T00:00:00Z</dcterms:created>
  <dcterms:modified xsi:type="dcterms:W3CDTF">2025-01-24T07:13:49Z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0x010100FD7999EEAE47B04B98AAA56725B8AD45</vt:lpwstr>
  </property>
</Properties>
</file>