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9 Fintech\Data Keuangan Fintech\2020\"/>
    </mc:Choice>
  </mc:AlternateContent>
  <bookViews>
    <workbookView xWindow="0" yWindow="0" windowWidth="28800" windowHeight="11730" activeTab="3"/>
  </bookViews>
  <sheets>
    <sheet name="Statistik" sheetId="1" r:id="rId1"/>
    <sheet name="Data Pelaku dan Aset" sheetId="2" r:id="rId2"/>
    <sheet name="Rekening Lender" sheetId="3" r:id="rId3"/>
    <sheet name="Rekening Borrower" sheetId="4" r:id="rId4"/>
    <sheet name="Transaksi Lender" sheetId="5" r:id="rId5"/>
    <sheet name="Transaksi Borrower" sheetId="6" r:id="rId6"/>
    <sheet name="Penyaluran Pinjaman" sheetId="7" r:id="rId7"/>
  </sheets>
  <definedNames>
    <definedName name="_xlnm.Print_Area" localSheetId="0">Statistik!$A$1:$E$52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7" l="1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39" i="5"/>
  <c r="D43" i="5"/>
  <c r="D42" i="5"/>
  <c r="D41" i="5"/>
  <c r="D40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6" i="3"/>
  <c r="E35" i="1" l="1"/>
  <c r="B5" i="2" l="1"/>
  <c r="E47" i="1" l="1"/>
  <c r="E48" i="1"/>
  <c r="E46" i="1"/>
  <c r="E42" i="1"/>
  <c r="E43" i="1"/>
  <c r="E41" i="1"/>
  <c r="E38" i="1"/>
  <c r="E34" i="1"/>
  <c r="E31" i="1"/>
  <c r="E30" i="1"/>
  <c r="E29" i="1"/>
  <c r="E26" i="1"/>
  <c r="E25" i="1"/>
  <c r="E24" i="1"/>
  <c r="E21" i="1"/>
  <c r="E20" i="1"/>
  <c r="E19" i="1"/>
  <c r="E18" i="1"/>
  <c r="E14" i="1"/>
  <c r="E15" i="1"/>
  <c r="E13" i="1"/>
  <c r="E8" i="1"/>
  <c r="E9" i="1"/>
  <c r="E10" i="1"/>
  <c r="E7" i="1"/>
</calcChain>
</file>

<file path=xl/sharedStrings.xml><?xml version="1.0" encoding="utf-8"?>
<sst xmlns="http://schemas.openxmlformats.org/spreadsheetml/2006/main" count="281" uniqueCount="92">
  <si>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</si>
  <si>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</si>
  <si>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</si>
  <si>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</si>
  <si>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</si>
  <si>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</si>
  <si>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</si>
  <si>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</si>
  <si>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</si>
  <si>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</si>
  <si>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</si>
  <si>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</si>
  <si>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 xml:space="preserve">    a. Jawa </t>
  </si>
  <si>
    <t xml:space="preserve">    b. Luar Jawa </t>
  </si>
  <si>
    <t xml:space="preserve">    c. Luar Negeri </t>
  </si>
  <si>
    <t>4.</t>
  </si>
  <si>
    <t xml:space="preserve">    a. Jawa</t>
  </si>
  <si>
    <t xml:space="preserve">    b. Luar Jawa</t>
  </si>
  <si>
    <t xml:space="preserve">5. </t>
  </si>
  <si>
    <t>Akumulasi Jumlah Pinjaman 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</si>
  <si>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</si>
  <si>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</si>
  <si>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</si>
  <si>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</si>
  <si>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</si>
  <si>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Tingkat Keberhasilan/Kualitas Pinjaman</t>
  </si>
  <si>
    <t>TKB 90</t>
  </si>
  <si>
    <t>TWP 90</t>
  </si>
  <si>
    <t>Aset</t>
  </si>
  <si>
    <t>Statistik Penyelenggaraan LPMUBTI</t>
  </si>
  <si>
    <t>Penyelenggara Konvensional</t>
  </si>
  <si>
    <t>Penyelenggara Syariah</t>
  </si>
  <si>
    <t>Total Seluruh Penyelenggara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</si>
  <si>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</si>
  <si>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</si>
  <si>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</si>
  <si>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</si>
  <si>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</si>
  <si>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</si>
  <si>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</si>
  <si>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>Data Pelaku dan Aset</t>
  </si>
  <si>
    <t>Desember 2019</t>
  </si>
  <si>
    <t>Januari 2020</t>
  </si>
  <si>
    <t>% ∆ Januari 2020 (ytd)</t>
  </si>
  <si>
    <t>`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</si>
  <si>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</si>
  <si>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</si>
  <si>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</si>
  <si>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</si>
  <si>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</si>
  <si>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</si>
  <si>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</si>
  <si>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</si>
  <si>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</si>
  <si>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</si>
  <si>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</si>
  <si>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</si>
  <si>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</si>
  <si>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</si>
  <si>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</si>
  <si>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</si>
  <si>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</si>
  <si>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</si>
  <si>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</si>
  <si>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</si>
  <si>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</si>
  <si>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</si>
  <si>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</si>
  <si>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</si>
  <si>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</si>
  <si>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</si>
  <si>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</si>
  <si>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</si>
  <si>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</si>
  <si>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</si>
  <si>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</si>
  <si>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</si>
  <si>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</si>
  <si>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</si>
  <si>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>Akumulasi Rekening Lender (Satuan Entitas)</t>
  </si>
  <si>
    <t>Akumulasi Rekening Borrower (Satuan Entitas)</t>
  </si>
  <si>
    <t>Akumulasi Transaksi Lender (Satuan Akun)</t>
  </si>
  <si>
    <t>Akumulasi Transaksi Borrower (Satuan Akun)</t>
  </si>
  <si>
    <t xml:space="preserve"> (Satuan Rp)</t>
  </si>
  <si>
    <t xml:space="preserve">Akumulasi Rekening Borrower </t>
  </si>
  <si>
    <t>(Satuan Entitas)</t>
  </si>
  <si>
    <t xml:space="preserve">Akumulasi Transaksi Lender </t>
  </si>
  <si>
    <t>(Satuan Akun)</t>
  </si>
  <si>
    <t xml:space="preserve">Akumulasi Rekening Lender </t>
  </si>
  <si>
    <t>6. Kepulauan Bangka Belitung</t>
  </si>
  <si>
    <t>Akumulasi Penyaluran Pinjaman</t>
  </si>
  <si>
    <t xml:space="preserve">Akumulasi Transaksi Borrower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</si>
</sst>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4"/>
      <color theme="1"/>
      <name val="Bookman Old Style"/>
      <family val="1"/>
    </font>
    <font>
      <b/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0" borderId="0" xfId="0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0" fontId="9" fillId="5" borderId="0" xfId="0" applyFont="1" applyFill="1"/>
    <xf numFmtId="17" fontId="9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8" fontId="0" fillId="0" borderId="0" xfId="1" applyNumberFormat="1" applyFont="1"/>
    <xf numFmtId="168" fontId="0" fillId="0" borderId="0" xfId="0" applyNumberFormat="1"/>
    <xf numFmtId="10" fontId="11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0" fontId="3" fillId="0" borderId="0" xfId="2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10" fontId="3" fillId="0" borderId="0" xfId="0" applyNumberFormat="1" applyFont="1"/>
    <xf numFmtId="0" fontId="3" fillId="0" borderId="1" xfId="0" applyFont="1" applyBorder="1" applyAlignment="1">
      <alignment horizontal="left" vertical="center" wrapText="1" indent="3"/>
    </xf>
    <xf numFmtId="0" fontId="13" fillId="0" borderId="0" xfId="0" applyFont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3"/>
    </xf>
    <xf numFmtId="0" fontId="13" fillId="0" borderId="2" xfId="0" applyFont="1" applyBorder="1" applyAlignment="1">
      <alignment horizontal="left" vertical="center" wrapText="1" indent="3"/>
    </xf>
    <xf numFmtId="0" fontId="3" fillId="6" borderId="2" xfId="0" applyFont="1" applyFill="1" applyBorder="1" applyAlignment="1">
      <alignment vertical="center" wrapText="1"/>
    </xf>
    <xf numFmtId="165" fontId="11" fillId="0" borderId="1" xfId="1" applyNumberFormat="1" applyFont="1" applyBorder="1"/>
    <xf numFmtId="10" fontId="11" fillId="0" borderId="1" xfId="2" applyNumberFormat="1" applyFont="1" applyBorder="1"/>
    <xf numFmtId="165" fontId="3" fillId="0" borderId="1" xfId="1" applyNumberFormat="1" applyFont="1" applyBorder="1"/>
    <xf numFmtId="0" fontId="3" fillId="0" borderId="1" xfId="0" applyFont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7">
    <cellStyle name="Comma" xfId="1" builtinId="3"/>
    <cellStyle name="Comma [0] 2" xfId="4"/>
    <cellStyle name="Comma [0] 2 2" xfId="16"/>
    <cellStyle name="Comma [0] 2 3" xfId="7"/>
    <cellStyle name="Comma [0] 2 4" xfId="3"/>
    <cellStyle name="Comma [0] 2 4 2" xfId="15"/>
    <cellStyle name="Comma 10" xfId="12"/>
    <cellStyle name="Comma 2" xfId="6"/>
    <cellStyle name="Normal" xfId="0" builtinId="0"/>
    <cellStyle name="Normal 2" xfId="5"/>
    <cellStyle name="Normal 4" xfId="13"/>
    <cellStyle name="Normal 5" xfId="11"/>
    <cellStyle name="Normal 6" xfId="9"/>
    <cellStyle name="Percent" xfId="2" builtinId="5"/>
    <cellStyle name="Percent 2" xfId="14"/>
    <cellStyle name="Percent 2 2" xfId="10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zoomScale="80" zoomScaleNormal="55" zoomScaleSheetLayoutView="80" workbookViewId="0">
      <selection activeCell="B7" sqref="B7"/>
    </sheetView>
  </sheetViews>
  <sheetFormatPr defaultColWidth="8.7109375" defaultRowHeight="15" x14ac:dyDescent="0.25"/>
  <cols>
    <col min="1" max="1" width="3.7109375" style="5" bestFit="1" customWidth="1"/>
    <col min="2" max="2" width="65.7109375" style="5" bestFit="1" customWidth="1"/>
    <col min="3" max="5" width="28.28515625" style="5" customWidth="1"/>
    <col min="6" max="7" width="8.7109375" style="5"/>
    <col min="8" max="8" width="13" style="5" bestFit="1" customWidth="1"/>
    <col min="9" max="16384" width="8.7109375" style="5"/>
  </cols>
  <sheetData>
    <row r="1" spans="1:8" x14ac:dyDescent="0.25">
      <c r="A1" s="50" t="s">
        <v>29</v>
      </c>
      <c r="B1" s="50"/>
      <c r="C1" s="50"/>
      <c r="D1" s="50"/>
      <c r="E1" s="50"/>
    </row>
    <row r="2" spans="1:8" x14ac:dyDescent="0.25">
      <c r="A2" s="50"/>
      <c r="B2" s="50"/>
      <c r="C2" s="50"/>
      <c r="D2" s="50"/>
      <c r="E2" s="50"/>
    </row>
    <row r="4" spans="1:8" x14ac:dyDescent="0.25">
      <c r="A4" s="1" t="s">
        <v>0</v>
      </c>
      <c r="B4" s="1" t="s">
        <v>1</v>
      </c>
      <c r="C4" s="2" t="s">
        <v>41</v>
      </c>
      <c r="D4" s="2" t="s">
        <v>42</v>
      </c>
      <c r="E4" s="1" t="s">
        <v>43</v>
      </c>
    </row>
    <row r="5" spans="1:8" x14ac:dyDescent="0.25">
      <c r="A5" s="3"/>
      <c r="B5" s="4"/>
    </row>
    <row r="6" spans="1:8" x14ac:dyDescent="0.25">
      <c r="A6" s="6" t="s">
        <v>2</v>
      </c>
      <c r="B6" s="7" t="s">
        <v>79</v>
      </c>
      <c r="C6" s="9"/>
      <c r="D6" s="9"/>
      <c r="E6" s="9"/>
    </row>
    <row r="7" spans="1:8" x14ac:dyDescent="0.25">
      <c r="A7" s="3"/>
      <c r="B7" s="10" t="s">
        <v>3</v>
      </c>
      <c r="C7" s="34">
        <v>500030</v>
      </c>
      <c r="D7" s="34">
        <v>508014</v>
      </c>
      <c r="E7" s="29">
        <f>(D7-C7)/C7</f>
        <v>1.5967041977481351E-2</v>
      </c>
    </row>
    <row r="8" spans="1:8" x14ac:dyDescent="0.25">
      <c r="A8" s="3"/>
      <c r="B8" s="10" t="s">
        <v>4</v>
      </c>
      <c r="C8" s="34">
        <v>102149</v>
      </c>
      <c r="D8" s="34">
        <v>104205</v>
      </c>
      <c r="E8" s="29">
        <f t="shared" ref="E8:E10" si="0">(D8-C8)/C8</f>
        <v>2.0127460865989877E-2</v>
      </c>
    </row>
    <row r="9" spans="1:8" x14ac:dyDescent="0.25">
      <c r="A9" s="3"/>
      <c r="B9" s="10" t="s">
        <v>5</v>
      </c>
      <c r="C9" s="34">
        <v>3756</v>
      </c>
      <c r="D9" s="34">
        <v>3781</v>
      </c>
      <c r="E9" s="29">
        <f t="shared" si="0"/>
        <v>6.6560170394036212E-3</v>
      </c>
    </row>
    <row r="10" spans="1:8" x14ac:dyDescent="0.25">
      <c r="A10" s="3"/>
      <c r="B10" s="10" t="s">
        <v>6</v>
      </c>
      <c r="C10" s="34">
        <v>605935</v>
      </c>
      <c r="D10" s="34">
        <v>616000</v>
      </c>
      <c r="E10" s="29">
        <f t="shared" si="0"/>
        <v>1.661069256603431E-2</v>
      </c>
    </row>
    <row r="11" spans="1:8" x14ac:dyDescent="0.25">
      <c r="A11" s="3"/>
      <c r="B11" s="10"/>
      <c r="H11" s="30"/>
    </row>
    <row r="12" spans="1:8" x14ac:dyDescent="0.25">
      <c r="A12" s="6" t="s">
        <v>7</v>
      </c>
      <c r="B12" s="11" t="s">
        <v>80</v>
      </c>
      <c r="C12" s="14"/>
      <c r="D12" s="14"/>
      <c r="E12" s="14"/>
      <c r="H12" s="31"/>
    </row>
    <row r="13" spans="1:8" x14ac:dyDescent="0.25">
      <c r="A13" s="3"/>
      <c r="B13" s="10" t="s">
        <v>8</v>
      </c>
      <c r="C13" s="33">
        <v>15397251</v>
      </c>
      <c r="D13" s="33">
        <v>16943440</v>
      </c>
      <c r="E13" s="29">
        <f t="shared" ref="E13:E15" si="1">(D13-C13)/C13</f>
        <v>0.10041980870481361</v>
      </c>
    </row>
    <row r="14" spans="1:8" x14ac:dyDescent="0.25">
      <c r="A14" s="3"/>
      <c r="B14" s="10" t="s">
        <v>9</v>
      </c>
      <c r="C14" s="33">
        <v>3171872</v>
      </c>
      <c r="D14" s="33">
        <v>3553727</v>
      </c>
      <c r="E14" s="29">
        <f t="shared" si="1"/>
        <v>0.12038789711564653</v>
      </c>
      <c r="H14" s="32"/>
    </row>
    <row r="15" spans="1:8" x14ac:dyDescent="0.25">
      <c r="A15" s="3"/>
      <c r="B15" s="10" t="s">
        <v>10</v>
      </c>
      <c r="C15" s="33">
        <v>18569123</v>
      </c>
      <c r="D15" s="33">
        <v>20497167</v>
      </c>
      <c r="E15" s="29">
        <f t="shared" si="1"/>
        <v>0.10383064402126045</v>
      </c>
    </row>
    <row r="16" spans="1:8" x14ac:dyDescent="0.25">
      <c r="A16" s="3"/>
      <c r="B16" s="10"/>
    </row>
    <row r="17" spans="1:5" x14ac:dyDescent="0.25">
      <c r="A17" s="6" t="s">
        <v>11</v>
      </c>
      <c r="B17" s="11" t="s">
        <v>81</v>
      </c>
      <c r="C17" s="14"/>
      <c r="D17" s="14"/>
      <c r="E17" s="14"/>
    </row>
    <row r="18" spans="1:5" x14ac:dyDescent="0.25">
      <c r="A18" s="3"/>
      <c r="B18" s="10" t="s">
        <v>12</v>
      </c>
      <c r="C18" s="33">
        <v>41126937</v>
      </c>
      <c r="D18" s="33">
        <v>45722659</v>
      </c>
      <c r="E18" s="29">
        <f t="shared" ref="E18:E21" si="2">(D18-C18)/C18</f>
        <v>0.11174481581256586</v>
      </c>
    </row>
    <row r="19" spans="1:5" x14ac:dyDescent="0.25">
      <c r="A19" s="3"/>
      <c r="B19" s="10" t="s">
        <v>13</v>
      </c>
      <c r="C19" s="33">
        <v>1459580</v>
      </c>
      <c r="D19" s="33">
        <v>1499916</v>
      </c>
      <c r="E19" s="29">
        <f t="shared" si="2"/>
        <v>2.7635347154660931E-2</v>
      </c>
    </row>
    <row r="20" spans="1:5" x14ac:dyDescent="0.25">
      <c r="A20" s="3"/>
      <c r="B20" s="10" t="s">
        <v>14</v>
      </c>
      <c r="C20" s="33">
        <v>17831694</v>
      </c>
      <c r="D20" s="33">
        <v>18856725</v>
      </c>
      <c r="E20" s="29">
        <f t="shared" si="2"/>
        <v>5.748365803047091E-2</v>
      </c>
    </row>
    <row r="21" spans="1:5" x14ac:dyDescent="0.25">
      <c r="A21" s="3"/>
      <c r="B21" s="10" t="s">
        <v>6</v>
      </c>
      <c r="C21" s="33">
        <v>60418211</v>
      </c>
      <c r="D21" s="33">
        <v>66079300</v>
      </c>
      <c r="E21" s="29">
        <f t="shared" si="2"/>
        <v>9.3698388388229498E-2</v>
      </c>
    </row>
    <row r="22" spans="1:5" x14ac:dyDescent="0.25">
      <c r="A22" s="3"/>
      <c r="B22" s="10"/>
    </row>
    <row r="23" spans="1:5" x14ac:dyDescent="0.25">
      <c r="A23" s="6" t="s">
        <v>15</v>
      </c>
      <c r="B23" s="15" t="s">
        <v>82</v>
      </c>
      <c r="C23" s="22"/>
      <c r="D23" s="22"/>
      <c r="E23" s="22"/>
    </row>
    <row r="24" spans="1:5" x14ac:dyDescent="0.25">
      <c r="A24" s="3"/>
      <c r="B24" s="10" t="s">
        <v>16</v>
      </c>
      <c r="C24" s="34">
        <v>68215545</v>
      </c>
      <c r="D24" s="34">
        <v>75408358</v>
      </c>
      <c r="E24" s="29">
        <f t="shared" ref="E24:E26" si="3">(D24-C24)/C24</f>
        <v>0.10544243251299978</v>
      </c>
    </row>
    <row r="25" spans="1:5" x14ac:dyDescent="0.25">
      <c r="A25" s="3"/>
      <c r="B25" s="10" t="s">
        <v>17</v>
      </c>
      <c r="C25" s="34">
        <v>13660488</v>
      </c>
      <c r="D25" s="34">
        <v>15092986</v>
      </c>
      <c r="E25" s="29">
        <f t="shared" si="3"/>
        <v>0.10486433573968953</v>
      </c>
    </row>
    <row r="26" spans="1:5" x14ac:dyDescent="0.25">
      <c r="A26" s="3"/>
      <c r="B26" s="10" t="s">
        <v>10</v>
      </c>
      <c r="C26" s="34">
        <v>81876033</v>
      </c>
      <c r="D26" s="34">
        <v>90501344</v>
      </c>
      <c r="E26" s="29">
        <f t="shared" si="3"/>
        <v>0.10534598079513696</v>
      </c>
    </row>
    <row r="27" spans="1:5" x14ac:dyDescent="0.25">
      <c r="A27" s="3"/>
      <c r="B27" s="10"/>
    </row>
    <row r="28" spans="1:5" x14ac:dyDescent="0.25">
      <c r="A28" s="6" t="s">
        <v>18</v>
      </c>
      <c r="B28" s="11" t="s">
        <v>19</v>
      </c>
      <c r="C28" s="13"/>
      <c r="D28" s="13"/>
      <c r="E28" s="13"/>
    </row>
    <row r="29" spans="1:5" x14ac:dyDescent="0.25">
      <c r="A29" s="3"/>
      <c r="B29" s="10" t="s">
        <v>8</v>
      </c>
      <c r="C29" s="35">
        <v>69823521485110.453</v>
      </c>
      <c r="D29" s="35">
        <v>75708121670780.469</v>
      </c>
      <c r="E29" s="29">
        <f t="shared" ref="E29:E31" si="4">(D29-C29)/C29</f>
        <v>8.4278192513175948E-2</v>
      </c>
    </row>
    <row r="30" spans="1:5" x14ac:dyDescent="0.25">
      <c r="A30" s="3"/>
      <c r="B30" s="10" t="s">
        <v>9</v>
      </c>
      <c r="C30" s="35">
        <v>11673989343206.988</v>
      </c>
      <c r="D30" s="35">
        <v>12665934291263.219</v>
      </c>
      <c r="E30" s="29">
        <f t="shared" si="4"/>
        <v>8.4970520264645966E-2</v>
      </c>
    </row>
    <row r="31" spans="1:5" x14ac:dyDescent="0.25">
      <c r="A31" s="3"/>
      <c r="B31" s="10" t="s">
        <v>6</v>
      </c>
      <c r="C31" s="36">
        <v>81497510828317.406</v>
      </c>
      <c r="D31" s="36">
        <v>88374055962043.688</v>
      </c>
      <c r="E31" s="29">
        <f t="shared" si="4"/>
        <v>8.4377363968973315E-2</v>
      </c>
    </row>
    <row r="32" spans="1:5" x14ac:dyDescent="0.25">
      <c r="A32" s="3"/>
    </row>
    <row r="33" spans="1:7" x14ac:dyDescent="0.25">
      <c r="A33" s="6">
        <v>7</v>
      </c>
      <c r="B33" s="8" t="s">
        <v>25</v>
      </c>
      <c r="C33" s="12"/>
      <c r="D33" s="12"/>
      <c r="E33" s="12"/>
    </row>
    <row r="34" spans="1:7" x14ac:dyDescent="0.25">
      <c r="A34" s="3"/>
      <c r="B34" s="16" t="s">
        <v>26</v>
      </c>
      <c r="C34" s="17">
        <v>0.96350000000000002</v>
      </c>
      <c r="D34" s="17">
        <v>0.96017577031077428</v>
      </c>
      <c r="E34" s="29">
        <f t="shared" ref="E34" si="5">(D34-C34)/C34</f>
        <v>-3.450160549274254E-3</v>
      </c>
    </row>
    <row r="35" spans="1:7" x14ac:dyDescent="0.25">
      <c r="A35" s="3"/>
      <c r="B35" s="16" t="s">
        <v>27</v>
      </c>
      <c r="C35" s="18">
        <v>3.6499999999999998E-2</v>
      </c>
      <c r="D35" s="18">
        <v>3.9824229689225707E-2</v>
      </c>
      <c r="E35" s="29">
        <f>(D35-C35)/C35</f>
        <v>9.1074786006183822E-2</v>
      </c>
      <c r="F35" s="37"/>
      <c r="G35" s="32"/>
    </row>
    <row r="37" spans="1:7" x14ac:dyDescent="0.25">
      <c r="A37" s="6">
        <v>8</v>
      </c>
      <c r="B37" s="8" t="s">
        <v>20</v>
      </c>
      <c r="C37" s="12"/>
      <c r="D37" s="12"/>
      <c r="E37" s="12"/>
    </row>
    <row r="38" spans="1:7" x14ac:dyDescent="0.25">
      <c r="B38" s="5" t="s">
        <v>20</v>
      </c>
      <c r="C38" s="36">
        <v>13157156009826.559</v>
      </c>
      <c r="D38" s="36">
        <v>13516951439080.607</v>
      </c>
      <c r="E38" s="29">
        <f t="shared" ref="E38" si="6">(D38-C38)/C38</f>
        <v>2.7345987916030781E-2</v>
      </c>
    </row>
    <row r="40" spans="1:7" x14ac:dyDescent="0.25">
      <c r="A40" s="6">
        <v>9</v>
      </c>
      <c r="B40" s="19" t="s">
        <v>21</v>
      </c>
      <c r="C40" s="21" t="s">
        <v>41</v>
      </c>
      <c r="D40" s="21" t="s">
        <v>42</v>
      </c>
      <c r="E40" s="21"/>
    </row>
    <row r="41" spans="1:7" x14ac:dyDescent="0.25">
      <c r="A41" s="3"/>
      <c r="B41" s="20" t="s">
        <v>22</v>
      </c>
      <c r="C41" s="23">
        <v>1020</v>
      </c>
      <c r="D41" s="23">
        <v>1210</v>
      </c>
      <c r="E41" s="29">
        <f t="shared" ref="E41:E43" si="7">(D41-C41)/C41</f>
        <v>0.18627450980392157</v>
      </c>
    </row>
    <row r="42" spans="1:7" x14ac:dyDescent="0.25">
      <c r="A42" s="3"/>
      <c r="B42" s="16" t="s">
        <v>23</v>
      </c>
      <c r="C42" s="23">
        <v>34130705</v>
      </c>
      <c r="D42" s="23">
        <v>43599318</v>
      </c>
      <c r="E42" s="29">
        <f t="shared" si="7"/>
        <v>0.27742213353049694</v>
      </c>
    </row>
    <row r="43" spans="1:7" x14ac:dyDescent="0.25">
      <c r="A43" s="3"/>
      <c r="B43" s="16" t="s">
        <v>24</v>
      </c>
      <c r="C43" s="23">
        <v>99708028</v>
      </c>
      <c r="D43" s="23">
        <v>118068844</v>
      </c>
      <c r="E43" s="29">
        <f t="shared" si="7"/>
        <v>0.18414581421668474</v>
      </c>
    </row>
    <row r="45" spans="1:7" x14ac:dyDescent="0.25">
      <c r="A45" s="6">
        <v>10</v>
      </c>
      <c r="B45" s="19" t="s">
        <v>28</v>
      </c>
      <c r="C45" s="21" t="s">
        <v>41</v>
      </c>
      <c r="D45" s="21" t="s">
        <v>42</v>
      </c>
      <c r="E45" s="21"/>
    </row>
    <row r="46" spans="1:7" x14ac:dyDescent="0.25">
      <c r="B46" s="5" t="s">
        <v>30</v>
      </c>
      <c r="C46" s="34">
        <v>2985645653280.4277</v>
      </c>
      <c r="D46" s="34">
        <v>3326770829451.6084</v>
      </c>
      <c r="E46" s="29">
        <f t="shared" ref="E46:E48" si="8">(D46-C46)/C46</f>
        <v>0.11425507772376643</v>
      </c>
    </row>
    <row r="47" spans="1:7" x14ac:dyDescent="0.25">
      <c r="B47" s="5" t="s">
        <v>31</v>
      </c>
      <c r="C47" s="34">
        <v>50618571148.709999</v>
      </c>
      <c r="D47" s="34">
        <v>56099390691.660004</v>
      </c>
      <c r="E47" s="29">
        <f t="shared" si="8"/>
        <v>0.10827685212307069</v>
      </c>
    </row>
    <row r="48" spans="1:7" x14ac:dyDescent="0.25">
      <c r="B48" s="5" t="s">
        <v>32</v>
      </c>
      <c r="C48" s="34">
        <v>3036264224429.1367</v>
      </c>
      <c r="D48" s="34">
        <v>3325237505373.6084</v>
      </c>
      <c r="E48" s="29">
        <f t="shared" si="8"/>
        <v>9.5173957068510076E-2</v>
      </c>
    </row>
  </sheetData>
  <mergeCells count="1">
    <mergeCell ref="A1:E2"/>
  </mergeCells>
  <pageMargins left="0.25" right="0.25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22" sqref="B22"/>
    </sheetView>
  </sheetViews>
  <sheetFormatPr defaultColWidth="8.7109375" defaultRowHeight="15" x14ac:dyDescent="0.25"/>
  <cols>
    <col min="1" max="1" width="29.140625" bestFit="1" customWidth="1"/>
    <col min="2" max="2" width="19.85546875" bestFit="1" customWidth="1"/>
    <col min="4" max="4" width="17.28515625" bestFit="1" customWidth="1"/>
  </cols>
  <sheetData>
    <row r="1" spans="1:8" x14ac:dyDescent="0.25">
      <c r="A1" s="51" t="s">
        <v>40</v>
      </c>
      <c r="B1" s="51"/>
    </row>
    <row r="2" spans="1:8" x14ac:dyDescent="0.25">
      <c r="A2" s="26"/>
      <c r="B2" s="26"/>
    </row>
    <row r="3" spans="1:8" x14ac:dyDescent="0.25">
      <c r="A3" s="24" t="s">
        <v>33</v>
      </c>
      <c r="B3" s="25">
        <v>43831</v>
      </c>
    </row>
    <row r="4" spans="1:8" x14ac:dyDescent="0.25">
      <c r="A4" t="s">
        <v>34</v>
      </c>
      <c r="B4" s="27">
        <v>3326770829451.6084</v>
      </c>
      <c r="D4" s="28"/>
    </row>
    <row r="5" spans="1:8" x14ac:dyDescent="0.25">
      <c r="A5" t="s">
        <v>35</v>
      </c>
      <c r="B5" s="27">
        <f>B4-B6-B7-B8</f>
        <v>1386995210085.2485</v>
      </c>
    </row>
    <row r="6" spans="1:8" x14ac:dyDescent="0.25">
      <c r="A6" t="s">
        <v>36</v>
      </c>
      <c r="B6" s="27">
        <v>1883676228674.7</v>
      </c>
    </row>
    <row r="7" spans="1:8" x14ac:dyDescent="0.25">
      <c r="A7" t="s">
        <v>37</v>
      </c>
      <c r="B7" s="27">
        <v>46055765292.660004</v>
      </c>
    </row>
    <row r="8" spans="1:8" x14ac:dyDescent="0.25">
      <c r="A8" t="s">
        <v>38</v>
      </c>
      <c r="B8" s="27">
        <v>10043625399</v>
      </c>
    </row>
    <row r="10" spans="1:8" x14ac:dyDescent="0.25">
      <c r="A10" s="24" t="s">
        <v>33</v>
      </c>
      <c r="B10" s="25">
        <v>43831</v>
      </c>
      <c r="H10" t="s">
        <v>44</v>
      </c>
    </row>
    <row r="11" spans="1:8" x14ac:dyDescent="0.25">
      <c r="A11" t="s">
        <v>39</v>
      </c>
      <c r="B11">
        <v>164</v>
      </c>
    </row>
    <row r="12" spans="1:8" x14ac:dyDescent="0.25">
      <c r="A12" t="s">
        <v>35</v>
      </c>
      <c r="B12">
        <v>128</v>
      </c>
    </row>
    <row r="13" spans="1:8" x14ac:dyDescent="0.25">
      <c r="A13" t="s">
        <v>36</v>
      </c>
      <c r="B13">
        <v>24</v>
      </c>
    </row>
    <row r="14" spans="1:8" x14ac:dyDescent="0.25">
      <c r="A14" t="s">
        <v>37</v>
      </c>
      <c r="B14">
        <v>11</v>
      </c>
    </row>
    <row r="15" spans="1:8" x14ac:dyDescent="0.25">
      <c r="A15" t="s">
        <v>38</v>
      </c>
      <c r="B15">
        <v>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0" zoomScaleNormal="80" workbookViewId="0">
      <selection activeCell="A22" sqref="A22"/>
    </sheetView>
  </sheetViews>
  <sheetFormatPr defaultColWidth="8.85546875" defaultRowHeight="15" x14ac:dyDescent="0.25"/>
  <cols>
    <col min="1" max="1" width="37.7109375" style="5" customWidth="1"/>
    <col min="2" max="2" width="24.140625" style="5" customWidth="1"/>
    <col min="3" max="3" width="18" style="5" customWidth="1"/>
    <col min="4" max="4" width="23.85546875" style="5" customWidth="1"/>
    <col min="5" max="16384" width="8.85546875" style="5"/>
  </cols>
  <sheetData>
    <row r="1" spans="1:4" ht="18" x14ac:dyDescent="0.25">
      <c r="A1" s="52" t="s">
        <v>88</v>
      </c>
      <c r="B1" s="52"/>
      <c r="C1" s="52"/>
      <c r="D1" s="52"/>
    </row>
    <row r="2" spans="1:4" x14ac:dyDescent="0.25">
      <c r="A2" s="53" t="s">
        <v>85</v>
      </c>
      <c r="B2" s="53"/>
      <c r="C2" s="53"/>
      <c r="D2" s="53"/>
    </row>
    <row r="5" spans="1:4" x14ac:dyDescent="0.25">
      <c r="A5" s="1" t="s">
        <v>1</v>
      </c>
      <c r="B5" s="2" t="s">
        <v>41</v>
      </c>
      <c r="C5" s="2" t="s">
        <v>42</v>
      </c>
      <c r="D5" s="1" t="s">
        <v>43</v>
      </c>
    </row>
    <row r="6" spans="1:4" x14ac:dyDescent="0.25">
      <c r="A6" s="41" t="s">
        <v>16</v>
      </c>
      <c r="B6" s="45">
        <v>500030</v>
      </c>
      <c r="C6" s="45">
        <v>508014</v>
      </c>
      <c r="D6" s="46">
        <f>(C6-B6)/B6</f>
        <v>1.5967041977481351E-2</v>
      </c>
    </row>
    <row r="7" spans="1:4" x14ac:dyDescent="0.25">
      <c r="A7" s="42" t="s">
        <v>45</v>
      </c>
      <c r="B7" s="47">
        <v>32922</v>
      </c>
      <c r="C7" s="47">
        <v>33636</v>
      </c>
      <c r="D7" s="46">
        <f t="shared" ref="D7:D43" si="0">(C7-B7)/B7</f>
        <v>2.1687625296154547E-2</v>
      </c>
    </row>
    <row r="8" spans="1:4" x14ac:dyDescent="0.25">
      <c r="A8" s="42" t="s">
        <v>46</v>
      </c>
      <c r="B8" s="47">
        <v>275747</v>
      </c>
      <c r="C8" s="47">
        <v>278943</v>
      </c>
      <c r="D8" s="46">
        <f t="shared" si="0"/>
        <v>1.1590334618327669E-2</v>
      </c>
    </row>
    <row r="9" spans="1:4" x14ac:dyDescent="0.25">
      <c r="A9" s="42" t="s">
        <v>47</v>
      </c>
      <c r="B9" s="47">
        <v>96201</v>
      </c>
      <c r="C9" s="47">
        <v>98196</v>
      </c>
      <c r="D9" s="46">
        <f t="shared" si="0"/>
        <v>2.0737830168085572E-2</v>
      </c>
    </row>
    <row r="10" spans="1:4" x14ac:dyDescent="0.25">
      <c r="A10" s="42" t="s">
        <v>48</v>
      </c>
      <c r="B10" s="47">
        <v>37211</v>
      </c>
      <c r="C10" s="47">
        <v>37986</v>
      </c>
      <c r="D10" s="46">
        <f t="shared" si="0"/>
        <v>2.0827174760151567E-2</v>
      </c>
    </row>
    <row r="11" spans="1:4" x14ac:dyDescent="0.25">
      <c r="A11" s="42" t="s">
        <v>49</v>
      </c>
      <c r="B11" s="47">
        <v>10285</v>
      </c>
      <c r="C11" s="47">
        <v>10449</v>
      </c>
      <c r="D11" s="46">
        <f t="shared" si="0"/>
        <v>1.594555177442878E-2</v>
      </c>
    </row>
    <row r="12" spans="1:4" x14ac:dyDescent="0.25">
      <c r="A12" s="42" t="s">
        <v>50</v>
      </c>
      <c r="B12" s="47">
        <v>47664</v>
      </c>
      <c r="C12" s="47">
        <v>48804</v>
      </c>
      <c r="D12" s="46">
        <f t="shared" si="0"/>
        <v>2.391742195367573E-2</v>
      </c>
    </row>
    <row r="13" spans="1:4" x14ac:dyDescent="0.25">
      <c r="A13" s="41" t="s">
        <v>17</v>
      </c>
      <c r="B13" s="45">
        <v>102149</v>
      </c>
      <c r="C13" s="45">
        <v>104205</v>
      </c>
      <c r="D13" s="46">
        <f t="shared" si="0"/>
        <v>2.0127460865989877E-2</v>
      </c>
    </row>
    <row r="14" spans="1:4" x14ac:dyDescent="0.25">
      <c r="A14" s="42" t="s">
        <v>51</v>
      </c>
      <c r="B14" s="47">
        <v>3685</v>
      </c>
      <c r="C14" s="47">
        <v>3757</v>
      </c>
      <c r="D14" s="46">
        <f t="shared" si="0"/>
        <v>1.9538670284938942E-2</v>
      </c>
    </row>
    <row r="15" spans="1:4" x14ac:dyDescent="0.25">
      <c r="A15" s="42" t="s">
        <v>52</v>
      </c>
      <c r="B15" s="47">
        <v>19003</v>
      </c>
      <c r="C15" s="47">
        <v>19385</v>
      </c>
      <c r="D15" s="46">
        <f t="shared" si="0"/>
        <v>2.0102089143819397E-2</v>
      </c>
    </row>
    <row r="16" spans="1:4" x14ac:dyDescent="0.25">
      <c r="A16" s="42" t="s">
        <v>53</v>
      </c>
      <c r="B16" s="47">
        <v>3909</v>
      </c>
      <c r="C16" s="47">
        <v>4009</v>
      </c>
      <c r="D16" s="46">
        <f t="shared" si="0"/>
        <v>2.5581990278843694E-2</v>
      </c>
    </row>
    <row r="17" spans="1:4" x14ac:dyDescent="0.25">
      <c r="A17" s="42" t="s">
        <v>54</v>
      </c>
      <c r="B17" s="47">
        <v>6112</v>
      </c>
      <c r="C17" s="47">
        <v>6233</v>
      </c>
      <c r="D17" s="46">
        <f t="shared" si="0"/>
        <v>1.9797120418848166E-2</v>
      </c>
    </row>
    <row r="18" spans="1:4" x14ac:dyDescent="0.25">
      <c r="A18" s="42" t="s">
        <v>55</v>
      </c>
      <c r="B18" s="47">
        <v>4499</v>
      </c>
      <c r="C18" s="47">
        <v>4587</v>
      </c>
      <c r="D18" s="46">
        <f t="shared" si="0"/>
        <v>1.9559902200488997E-2</v>
      </c>
    </row>
    <row r="19" spans="1:4" ht="18" customHeight="1" x14ac:dyDescent="0.25">
      <c r="A19" s="42" t="s">
        <v>89</v>
      </c>
      <c r="B19" s="47">
        <v>1752</v>
      </c>
      <c r="C19" s="47">
        <v>1773</v>
      </c>
      <c r="D19" s="46">
        <f t="shared" si="0"/>
        <v>1.1986301369863013E-2</v>
      </c>
    </row>
    <row r="20" spans="1:4" x14ac:dyDescent="0.25">
      <c r="A20" s="42" t="s">
        <v>56</v>
      </c>
      <c r="B20" s="47">
        <v>3108</v>
      </c>
      <c r="C20" s="47">
        <v>3172</v>
      </c>
      <c r="D20" s="46">
        <f t="shared" si="0"/>
        <v>2.0592020592020591E-2</v>
      </c>
    </row>
    <row r="21" spans="1:4" x14ac:dyDescent="0.25">
      <c r="A21" s="42" t="s">
        <v>57</v>
      </c>
      <c r="B21" s="47">
        <v>7897</v>
      </c>
      <c r="C21" s="47">
        <v>8090</v>
      </c>
      <c r="D21" s="46">
        <f t="shared" si="0"/>
        <v>2.4439660630619222E-2</v>
      </c>
    </row>
    <row r="22" spans="1:4" x14ac:dyDescent="0.25">
      <c r="A22" s="42" t="s">
        <v>58</v>
      </c>
      <c r="B22" s="47">
        <v>1326</v>
      </c>
      <c r="C22" s="47">
        <v>1360</v>
      </c>
      <c r="D22" s="46">
        <f t="shared" si="0"/>
        <v>2.564102564102564E-2</v>
      </c>
    </row>
    <row r="23" spans="1:4" x14ac:dyDescent="0.25">
      <c r="A23" s="43" t="s">
        <v>59</v>
      </c>
      <c r="B23" s="47">
        <v>5072</v>
      </c>
      <c r="C23" s="47">
        <v>5206</v>
      </c>
      <c r="D23" s="46">
        <f t="shared" si="0"/>
        <v>2.641955835962145E-2</v>
      </c>
    </row>
    <row r="24" spans="1:4" x14ac:dyDescent="0.25">
      <c r="A24" s="42" t="s">
        <v>60</v>
      </c>
      <c r="B24" s="47">
        <v>4527</v>
      </c>
      <c r="C24" s="47">
        <v>4614</v>
      </c>
      <c r="D24" s="46">
        <f t="shared" si="0"/>
        <v>1.9218025182239893E-2</v>
      </c>
    </row>
    <row r="25" spans="1:4" x14ac:dyDescent="0.25">
      <c r="A25" s="42" t="s">
        <v>61</v>
      </c>
      <c r="B25" s="47">
        <v>2151</v>
      </c>
      <c r="C25" s="47">
        <v>2188</v>
      </c>
      <c r="D25" s="46">
        <f t="shared" si="0"/>
        <v>1.7201301720130173E-2</v>
      </c>
    </row>
    <row r="26" spans="1:4" x14ac:dyDescent="0.25">
      <c r="A26" s="42" t="s">
        <v>62</v>
      </c>
      <c r="B26" s="47">
        <v>598</v>
      </c>
      <c r="C26" s="47">
        <v>612</v>
      </c>
      <c r="D26" s="46">
        <f t="shared" si="0"/>
        <v>2.3411371237458192E-2</v>
      </c>
    </row>
    <row r="27" spans="1:4" x14ac:dyDescent="0.25">
      <c r="A27" s="42" t="s">
        <v>63</v>
      </c>
      <c r="B27" s="47">
        <v>5479</v>
      </c>
      <c r="C27" s="47">
        <v>5603</v>
      </c>
      <c r="D27" s="46">
        <f t="shared" si="0"/>
        <v>2.2631867129038145E-2</v>
      </c>
    </row>
    <row r="28" spans="1:4" x14ac:dyDescent="0.25">
      <c r="A28" s="42" t="s">
        <v>64</v>
      </c>
      <c r="B28" s="47">
        <v>3690</v>
      </c>
      <c r="C28" s="47">
        <v>3773</v>
      </c>
      <c r="D28" s="46">
        <f t="shared" si="0"/>
        <v>2.2493224932249322E-2</v>
      </c>
    </row>
    <row r="29" spans="1:4" x14ac:dyDescent="0.25">
      <c r="A29" s="42" t="s">
        <v>65</v>
      </c>
      <c r="B29" s="47">
        <v>2959</v>
      </c>
      <c r="C29" s="47">
        <v>3003</v>
      </c>
      <c r="D29" s="46">
        <f t="shared" si="0"/>
        <v>1.4869888475836431E-2</v>
      </c>
    </row>
    <row r="30" spans="1:4" x14ac:dyDescent="0.25">
      <c r="A30" s="42" t="s">
        <v>66</v>
      </c>
      <c r="B30" s="47">
        <v>794</v>
      </c>
      <c r="C30" s="47">
        <v>808</v>
      </c>
      <c r="D30" s="46">
        <f t="shared" si="0"/>
        <v>1.7632241813602016E-2</v>
      </c>
    </row>
    <row r="31" spans="1:4" x14ac:dyDescent="0.25">
      <c r="A31" s="42" t="s">
        <v>67</v>
      </c>
      <c r="B31" s="47">
        <v>1290</v>
      </c>
      <c r="C31" s="47">
        <v>1312</v>
      </c>
      <c r="D31" s="46">
        <f t="shared" si="0"/>
        <v>1.7054263565891473E-2</v>
      </c>
    </row>
    <row r="32" spans="1:4" x14ac:dyDescent="0.25">
      <c r="A32" s="42" t="s">
        <v>68</v>
      </c>
      <c r="B32" s="47">
        <v>594</v>
      </c>
      <c r="C32" s="47">
        <v>599</v>
      </c>
      <c r="D32" s="46">
        <f t="shared" si="0"/>
        <v>8.4175084175084174E-3</v>
      </c>
    </row>
    <row r="33" spans="1:4" x14ac:dyDescent="0.25">
      <c r="A33" s="43" t="s">
        <v>69</v>
      </c>
      <c r="B33" s="47">
        <v>7120</v>
      </c>
      <c r="C33" s="47">
        <v>7304</v>
      </c>
      <c r="D33" s="46">
        <f t="shared" si="0"/>
        <v>2.5842696629213482E-2</v>
      </c>
    </row>
    <row r="34" spans="1:4" x14ac:dyDescent="0.25">
      <c r="A34" s="42" t="s">
        <v>70</v>
      </c>
      <c r="B34" s="47">
        <v>1395</v>
      </c>
      <c r="C34" s="47">
        <v>1417</v>
      </c>
      <c r="D34" s="46">
        <f t="shared" si="0"/>
        <v>1.5770609318996417E-2</v>
      </c>
    </row>
    <row r="35" spans="1:4" x14ac:dyDescent="0.25">
      <c r="A35" s="42" t="s">
        <v>71</v>
      </c>
      <c r="B35" s="47">
        <v>7690</v>
      </c>
      <c r="C35" s="47">
        <v>7775</v>
      </c>
      <c r="D35" s="46">
        <f t="shared" si="0"/>
        <v>1.1053315994798439E-2</v>
      </c>
    </row>
    <row r="36" spans="1:4" x14ac:dyDescent="0.25">
      <c r="A36" s="42" t="s">
        <v>72</v>
      </c>
      <c r="B36" s="47">
        <v>2490</v>
      </c>
      <c r="C36" s="47">
        <v>2537</v>
      </c>
      <c r="D36" s="46">
        <f t="shared" si="0"/>
        <v>1.8875502008032129E-2</v>
      </c>
    </row>
    <row r="37" spans="1:4" x14ac:dyDescent="0.25">
      <c r="A37" s="42" t="s">
        <v>73</v>
      </c>
      <c r="B37" s="47">
        <v>1737</v>
      </c>
      <c r="C37" s="47">
        <v>1757</v>
      </c>
      <c r="D37" s="46">
        <f t="shared" si="0"/>
        <v>1.1514104778353483E-2</v>
      </c>
    </row>
    <row r="38" spans="1:4" x14ac:dyDescent="0.25">
      <c r="A38" s="42" t="s">
        <v>74</v>
      </c>
      <c r="B38" s="47">
        <v>670</v>
      </c>
      <c r="C38" s="47">
        <v>675</v>
      </c>
      <c r="D38" s="46">
        <f t="shared" si="0"/>
        <v>7.462686567164179E-3</v>
      </c>
    </row>
    <row r="39" spans="1:4" x14ac:dyDescent="0.25">
      <c r="A39" s="42" t="s">
        <v>75</v>
      </c>
      <c r="B39" s="47">
        <v>723</v>
      </c>
      <c r="C39" s="47">
        <v>739</v>
      </c>
      <c r="D39" s="46">
        <f t="shared" si="0"/>
        <v>2.2130013831258646E-2</v>
      </c>
    </row>
    <row r="40" spans="1:4" x14ac:dyDescent="0.25">
      <c r="A40" s="42" t="s">
        <v>76</v>
      </c>
      <c r="B40" s="47">
        <v>608</v>
      </c>
      <c r="C40" s="47">
        <v>619</v>
      </c>
      <c r="D40" s="46">
        <f t="shared" si="0"/>
        <v>1.8092105263157895E-2</v>
      </c>
    </row>
    <row r="41" spans="1:4" x14ac:dyDescent="0.25">
      <c r="A41" s="42" t="s">
        <v>77</v>
      </c>
      <c r="B41" s="47">
        <v>1271</v>
      </c>
      <c r="C41" s="47">
        <v>1298</v>
      </c>
      <c r="D41" s="46">
        <f t="shared" si="0"/>
        <v>2.1243115656963022E-2</v>
      </c>
    </row>
    <row r="42" spans="1:4" x14ac:dyDescent="0.25">
      <c r="A42" s="39" t="s">
        <v>78</v>
      </c>
      <c r="B42" s="45">
        <v>3756</v>
      </c>
      <c r="C42" s="45">
        <v>3781</v>
      </c>
      <c r="D42" s="46">
        <f t="shared" si="0"/>
        <v>6.6560170394036212E-3</v>
      </c>
    </row>
    <row r="43" spans="1:4" x14ac:dyDescent="0.25">
      <c r="A43" s="44" t="s">
        <v>6</v>
      </c>
      <c r="B43" s="45">
        <v>605935</v>
      </c>
      <c r="C43" s="45">
        <v>616000</v>
      </c>
      <c r="D43" s="46">
        <f t="shared" si="0"/>
        <v>1.661069256603431E-2</v>
      </c>
    </row>
  </sheetData>
  <mergeCells count="2">
    <mergeCell ref="A1:D1"/>
    <mergeCell ref="A2:D2"/>
  </mergeCells>
  <pageMargins left="0.25" right="0.25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="80" zoomScaleNormal="80" workbookViewId="0">
      <selection activeCell="A7" sqref="A7"/>
    </sheetView>
  </sheetViews>
  <sheetFormatPr defaultRowHeight="15" x14ac:dyDescent="0.25"/>
  <cols>
    <col min="1" max="1" width="37.7109375" style="5" customWidth="1"/>
    <col min="2" max="2" width="24.140625" style="5" customWidth="1"/>
    <col min="3" max="3" width="18" style="5" customWidth="1"/>
    <col min="4" max="4" width="23.85546875" style="5" customWidth="1"/>
  </cols>
  <sheetData>
    <row r="1" spans="1:4" ht="18" x14ac:dyDescent="0.25">
      <c r="A1" s="52" t="s">
        <v>84</v>
      </c>
      <c r="B1" s="52"/>
      <c r="C1" s="52"/>
      <c r="D1" s="52"/>
    </row>
    <row r="2" spans="1:4" x14ac:dyDescent="0.25">
      <c r="A2" s="53" t="s">
        <v>85</v>
      </c>
      <c r="B2" s="53"/>
      <c r="C2" s="53"/>
      <c r="D2" s="53"/>
    </row>
    <row r="5" spans="1:4" x14ac:dyDescent="0.25">
      <c r="A5" s="1" t="s">
        <v>1</v>
      </c>
      <c r="B5" s="2" t="s">
        <v>41</v>
      </c>
      <c r="C5" s="2" t="s">
        <v>42</v>
      </c>
      <c r="D5" s="1" t="s">
        <v>43</v>
      </c>
    </row>
    <row r="6" spans="1:4" x14ac:dyDescent="0.25">
      <c r="A6" s="41" t="s">
        <v>16</v>
      </c>
      <c r="B6" s="45">
        <v>15397251</v>
      </c>
      <c r="C6" s="45">
        <v>16943440</v>
      </c>
      <c r="D6" s="46">
        <f>(C6-B6)/B6</f>
        <v>0.10041980870481361</v>
      </c>
    </row>
    <row r="7" spans="1:4" x14ac:dyDescent="0.25">
      <c r="A7" s="42" t="s">
        <v>45</v>
      </c>
      <c r="B7" s="47">
        <v>1682367</v>
      </c>
      <c r="C7" s="47">
        <v>1849539</v>
      </c>
      <c r="D7" s="46">
        <f t="shared" ref="D7:D42" si="0">(C7-B7)/B7</f>
        <v>9.9367141652207877E-2</v>
      </c>
    </row>
    <row r="8" spans="1:4" x14ac:dyDescent="0.25">
      <c r="A8" s="42" t="s">
        <v>46</v>
      </c>
      <c r="B8" s="47">
        <v>4423407</v>
      </c>
      <c r="C8" s="47">
        <v>4868640</v>
      </c>
      <c r="D8" s="46">
        <f t="shared" si="0"/>
        <v>0.10065386250914736</v>
      </c>
    </row>
    <row r="9" spans="1:4" x14ac:dyDescent="0.25">
      <c r="A9" s="42" t="s">
        <v>47</v>
      </c>
      <c r="B9" s="47">
        <v>5455452</v>
      </c>
      <c r="C9" s="47">
        <v>5981133</v>
      </c>
      <c r="D9" s="46">
        <f t="shared" si="0"/>
        <v>9.6358835161596143E-2</v>
      </c>
    </row>
    <row r="10" spans="1:4" x14ac:dyDescent="0.25">
      <c r="A10" s="42" t="s">
        <v>48</v>
      </c>
      <c r="B10" s="47">
        <v>1432823</v>
      </c>
      <c r="C10" s="47">
        <v>1590021</v>
      </c>
      <c r="D10" s="46">
        <f t="shared" si="0"/>
        <v>0.10971208586126828</v>
      </c>
    </row>
    <row r="11" spans="1:4" x14ac:dyDescent="0.25">
      <c r="A11" s="42" t="s">
        <v>49</v>
      </c>
      <c r="B11" s="47">
        <v>230203</v>
      </c>
      <c r="C11" s="47">
        <v>259163</v>
      </c>
      <c r="D11" s="46">
        <f t="shared" si="0"/>
        <v>0.12580200953071854</v>
      </c>
    </row>
    <row r="12" spans="1:4" x14ac:dyDescent="0.25">
      <c r="A12" s="42" t="s">
        <v>50</v>
      </c>
      <c r="B12" s="47">
        <v>2172999</v>
      </c>
      <c r="C12" s="47">
        <v>2394944</v>
      </c>
      <c r="D12" s="46">
        <f t="shared" si="0"/>
        <v>0.10213764479413014</v>
      </c>
    </row>
    <row r="13" spans="1:4" x14ac:dyDescent="0.25">
      <c r="A13" s="41" t="s">
        <v>17</v>
      </c>
      <c r="B13" s="45">
        <v>3171872</v>
      </c>
      <c r="C13" s="45">
        <v>3553727</v>
      </c>
      <c r="D13" s="46">
        <f t="shared" si="0"/>
        <v>0.12038789711564653</v>
      </c>
    </row>
    <row r="14" spans="1:4" x14ac:dyDescent="0.25">
      <c r="A14" s="42" t="s">
        <v>51</v>
      </c>
      <c r="B14" s="47">
        <v>81423</v>
      </c>
      <c r="C14" s="47">
        <v>90545</v>
      </c>
      <c r="D14" s="46">
        <f t="shared" si="0"/>
        <v>0.1120322267663928</v>
      </c>
    </row>
    <row r="15" spans="1:4" x14ac:dyDescent="0.25">
      <c r="A15" s="42" t="s">
        <v>52</v>
      </c>
      <c r="B15" s="47">
        <v>500201</v>
      </c>
      <c r="C15" s="47">
        <v>562141</v>
      </c>
      <c r="D15" s="46">
        <f t="shared" si="0"/>
        <v>0.12383022025145891</v>
      </c>
    </row>
    <row r="16" spans="1:4" x14ac:dyDescent="0.25">
      <c r="A16" s="42" t="s">
        <v>53</v>
      </c>
      <c r="B16" s="47">
        <v>190393</v>
      </c>
      <c r="C16" s="47">
        <v>192780</v>
      </c>
      <c r="D16" s="46">
        <f t="shared" si="0"/>
        <v>1.2537225633295342E-2</v>
      </c>
    </row>
    <row r="17" spans="1:4" x14ac:dyDescent="0.25">
      <c r="A17" s="42" t="s">
        <v>54</v>
      </c>
      <c r="B17" s="47">
        <v>177514</v>
      </c>
      <c r="C17" s="47">
        <v>199311</v>
      </c>
      <c r="D17" s="46">
        <f t="shared" si="0"/>
        <v>0.12279031513007425</v>
      </c>
    </row>
    <row r="18" spans="1:4" x14ac:dyDescent="0.25">
      <c r="A18" s="42" t="s">
        <v>55</v>
      </c>
      <c r="B18" s="47">
        <v>120446</v>
      </c>
      <c r="C18" s="47">
        <v>136091</v>
      </c>
      <c r="D18" s="46">
        <f t="shared" si="0"/>
        <v>0.12989223386413828</v>
      </c>
    </row>
    <row r="19" spans="1:4" ht="18" customHeight="1" x14ac:dyDescent="0.25">
      <c r="A19" s="42" t="s">
        <v>89</v>
      </c>
      <c r="B19" s="47">
        <v>30849</v>
      </c>
      <c r="C19" s="47">
        <v>35203</v>
      </c>
      <c r="D19" s="46">
        <f t="shared" si="0"/>
        <v>0.14113909689130927</v>
      </c>
    </row>
    <row r="20" spans="1:4" x14ac:dyDescent="0.25">
      <c r="A20" s="42" t="s">
        <v>56</v>
      </c>
      <c r="B20" s="47">
        <v>93591</v>
      </c>
      <c r="C20" s="47">
        <v>103874</v>
      </c>
      <c r="D20" s="46">
        <f t="shared" si="0"/>
        <v>0.10987167569531259</v>
      </c>
    </row>
    <row r="21" spans="1:4" x14ac:dyDescent="0.25">
      <c r="A21" s="42" t="s">
        <v>57</v>
      </c>
      <c r="B21" s="47">
        <v>297615</v>
      </c>
      <c r="C21" s="47">
        <v>340885</v>
      </c>
      <c r="D21" s="46">
        <f t="shared" si="0"/>
        <v>0.14538917729281117</v>
      </c>
    </row>
    <row r="22" spans="1:4" x14ac:dyDescent="0.25">
      <c r="A22" s="42" t="s">
        <v>58</v>
      </c>
      <c r="B22" s="47">
        <v>42664</v>
      </c>
      <c r="C22" s="47">
        <v>47155</v>
      </c>
      <c r="D22" s="46">
        <f t="shared" si="0"/>
        <v>0.10526439152447029</v>
      </c>
    </row>
    <row r="23" spans="1:4" x14ac:dyDescent="0.25">
      <c r="A23" s="43" t="s">
        <v>59</v>
      </c>
      <c r="B23" s="47">
        <v>208522</v>
      </c>
      <c r="C23" s="47">
        <v>239962</v>
      </c>
      <c r="D23" s="46">
        <f t="shared" si="0"/>
        <v>0.15077545774546572</v>
      </c>
    </row>
    <row r="24" spans="1:4" x14ac:dyDescent="0.25">
      <c r="A24" s="42" t="s">
        <v>60</v>
      </c>
      <c r="B24" s="47">
        <v>97006</v>
      </c>
      <c r="C24" s="47">
        <v>108796</v>
      </c>
      <c r="D24" s="46">
        <f t="shared" si="0"/>
        <v>0.12153887388408964</v>
      </c>
    </row>
    <row r="25" spans="1:4" x14ac:dyDescent="0.25">
      <c r="A25" s="42" t="s">
        <v>61</v>
      </c>
      <c r="B25" s="47">
        <v>54005</v>
      </c>
      <c r="C25" s="47">
        <v>60442</v>
      </c>
      <c r="D25" s="46">
        <f t="shared" si="0"/>
        <v>0.11919266734561615</v>
      </c>
    </row>
    <row r="26" spans="1:4" x14ac:dyDescent="0.25">
      <c r="A26" s="42" t="s">
        <v>62</v>
      </c>
      <c r="B26" s="47">
        <v>17472</v>
      </c>
      <c r="C26" s="47">
        <v>19515</v>
      </c>
      <c r="D26" s="46">
        <f t="shared" si="0"/>
        <v>0.11692994505494506</v>
      </c>
    </row>
    <row r="27" spans="1:4" x14ac:dyDescent="0.25">
      <c r="A27" s="42" t="s">
        <v>63</v>
      </c>
      <c r="B27" s="47">
        <v>189301</v>
      </c>
      <c r="C27" s="47">
        <v>212444</v>
      </c>
      <c r="D27" s="46">
        <f t="shared" si="0"/>
        <v>0.12225503298978875</v>
      </c>
    </row>
    <row r="28" spans="1:4" x14ac:dyDescent="0.25">
      <c r="A28" s="42" t="s">
        <v>64</v>
      </c>
      <c r="B28" s="47">
        <v>118390</v>
      </c>
      <c r="C28" s="47">
        <v>132305</v>
      </c>
      <c r="D28" s="46">
        <f t="shared" si="0"/>
        <v>0.1175352648027705</v>
      </c>
    </row>
    <row r="29" spans="1:4" x14ac:dyDescent="0.25">
      <c r="A29" s="42" t="s">
        <v>65</v>
      </c>
      <c r="B29" s="47">
        <v>210547</v>
      </c>
      <c r="C29" s="47">
        <v>228259</v>
      </c>
      <c r="D29" s="46">
        <f t="shared" si="0"/>
        <v>8.4123734843051676E-2</v>
      </c>
    </row>
    <row r="30" spans="1:4" x14ac:dyDescent="0.25">
      <c r="A30" s="42" t="s">
        <v>66</v>
      </c>
      <c r="B30" s="47">
        <v>35690</v>
      </c>
      <c r="C30" s="47">
        <v>39464</v>
      </c>
      <c r="D30" s="46">
        <f t="shared" si="0"/>
        <v>0.10574390585598206</v>
      </c>
    </row>
    <row r="31" spans="1:4" x14ac:dyDescent="0.25">
      <c r="A31" s="42" t="s">
        <v>67</v>
      </c>
      <c r="B31" s="47">
        <v>35908</v>
      </c>
      <c r="C31" s="47">
        <v>44407</v>
      </c>
      <c r="D31" s="46">
        <f t="shared" si="0"/>
        <v>0.23668820318591957</v>
      </c>
    </row>
    <row r="32" spans="1:4" x14ac:dyDescent="0.25">
      <c r="A32" s="42" t="s">
        <v>68</v>
      </c>
      <c r="B32" s="47">
        <v>11653</v>
      </c>
      <c r="C32" s="47">
        <v>15712</v>
      </c>
      <c r="D32" s="46">
        <f t="shared" si="0"/>
        <v>0.34832232043250666</v>
      </c>
    </row>
    <row r="33" spans="1:4" x14ac:dyDescent="0.25">
      <c r="A33" s="43" t="s">
        <v>69</v>
      </c>
      <c r="B33" s="47">
        <v>249510</v>
      </c>
      <c r="C33" s="47">
        <v>284165</v>
      </c>
      <c r="D33" s="46">
        <f t="shared" si="0"/>
        <v>0.13889222876838603</v>
      </c>
    </row>
    <row r="34" spans="1:4" x14ac:dyDescent="0.25">
      <c r="A34" s="42" t="s">
        <v>70</v>
      </c>
      <c r="B34" s="47">
        <v>37477</v>
      </c>
      <c r="C34" s="47">
        <v>43171</v>
      </c>
      <c r="D34" s="46">
        <f t="shared" si="0"/>
        <v>0.1519331856872215</v>
      </c>
    </row>
    <row r="35" spans="1:4" x14ac:dyDescent="0.25">
      <c r="A35" s="42" t="s">
        <v>71</v>
      </c>
      <c r="B35" s="47">
        <v>208650</v>
      </c>
      <c r="C35" s="47">
        <v>231564</v>
      </c>
      <c r="D35" s="46">
        <f t="shared" si="0"/>
        <v>0.10982027318475916</v>
      </c>
    </row>
    <row r="36" spans="1:4" x14ac:dyDescent="0.25">
      <c r="A36" s="42" t="s">
        <v>72</v>
      </c>
      <c r="B36" s="47">
        <v>66733</v>
      </c>
      <c r="C36" s="47">
        <v>77381</v>
      </c>
      <c r="D36" s="46">
        <f t="shared" si="0"/>
        <v>0.15956123656961324</v>
      </c>
    </row>
    <row r="37" spans="1:4" x14ac:dyDescent="0.25">
      <c r="A37" s="42" t="s">
        <v>73</v>
      </c>
      <c r="B37" s="47">
        <v>31504</v>
      </c>
      <c r="C37" s="47">
        <v>35262</v>
      </c>
      <c r="D37" s="46">
        <f t="shared" si="0"/>
        <v>0.11928643981716608</v>
      </c>
    </row>
    <row r="38" spans="1:4" x14ac:dyDescent="0.25">
      <c r="A38" s="42" t="s">
        <v>74</v>
      </c>
      <c r="B38" s="47">
        <v>10993</v>
      </c>
      <c r="C38" s="47">
        <v>12425</v>
      </c>
      <c r="D38" s="46">
        <f t="shared" si="0"/>
        <v>0.13026471390885108</v>
      </c>
    </row>
    <row r="39" spans="1:4" x14ac:dyDescent="0.25">
      <c r="A39" s="42" t="s">
        <v>75</v>
      </c>
      <c r="B39" s="47">
        <v>18657</v>
      </c>
      <c r="C39" s="47">
        <v>21165</v>
      </c>
      <c r="D39" s="46">
        <f t="shared" si="0"/>
        <v>0.13442675671329796</v>
      </c>
    </row>
    <row r="40" spans="1:4" x14ac:dyDescent="0.25">
      <c r="A40" s="42" t="s">
        <v>76</v>
      </c>
      <c r="B40" s="47">
        <v>11952</v>
      </c>
      <c r="C40" s="47">
        <v>13598</v>
      </c>
      <c r="D40" s="46">
        <f t="shared" si="0"/>
        <v>0.13771753681392235</v>
      </c>
    </row>
    <row r="41" spans="1:4" x14ac:dyDescent="0.25">
      <c r="A41" s="42" t="s">
        <v>77</v>
      </c>
      <c r="B41" s="47">
        <v>23206</v>
      </c>
      <c r="C41" s="47">
        <v>25705</v>
      </c>
      <c r="D41" s="46">
        <f t="shared" si="0"/>
        <v>0.1076876669826769</v>
      </c>
    </row>
    <row r="42" spans="1:4" x14ac:dyDescent="0.25">
      <c r="A42" s="44" t="s">
        <v>10</v>
      </c>
      <c r="B42" s="45">
        <v>18569123</v>
      </c>
      <c r="C42" s="45">
        <v>20497167</v>
      </c>
      <c r="D42" s="46">
        <f t="shared" si="0"/>
        <v>0.10383064402126045</v>
      </c>
    </row>
  </sheetData>
  <mergeCells count="2">
    <mergeCell ref="A1:D1"/>
    <mergeCell ref="A2:D2"/>
  </mergeCells>
  <pageMargins left="0.25" right="0.25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0" zoomScaleNormal="80" workbookViewId="0">
      <selection activeCell="A30" sqref="A30"/>
    </sheetView>
  </sheetViews>
  <sheetFormatPr defaultRowHeight="15" x14ac:dyDescent="0.25"/>
  <cols>
    <col min="1" max="1" width="37.7109375" style="5" customWidth="1"/>
    <col min="2" max="2" width="24.140625" style="5" customWidth="1"/>
    <col min="3" max="3" width="18" style="5" customWidth="1"/>
    <col min="4" max="4" width="23.85546875" style="5" customWidth="1"/>
  </cols>
  <sheetData>
    <row r="1" spans="1:4" ht="18" x14ac:dyDescent="0.25">
      <c r="A1" s="52" t="s">
        <v>86</v>
      </c>
      <c r="B1" s="52"/>
      <c r="C1" s="52"/>
      <c r="D1" s="52"/>
    </row>
    <row r="2" spans="1:4" x14ac:dyDescent="0.25">
      <c r="A2" s="53" t="s">
        <v>87</v>
      </c>
      <c r="B2" s="53"/>
      <c r="C2" s="53"/>
      <c r="D2" s="53"/>
    </row>
    <row r="5" spans="1:4" x14ac:dyDescent="0.25">
      <c r="A5" s="1" t="s">
        <v>1</v>
      </c>
      <c r="B5" s="2" t="s">
        <v>41</v>
      </c>
      <c r="C5" s="2" t="s">
        <v>42</v>
      </c>
      <c r="D5" s="1" t="s">
        <v>43</v>
      </c>
    </row>
    <row r="6" spans="1:4" x14ac:dyDescent="0.25">
      <c r="A6" s="49" t="s">
        <v>16</v>
      </c>
      <c r="B6" s="45">
        <v>41126937</v>
      </c>
      <c r="C6" s="45">
        <v>45722659</v>
      </c>
      <c r="D6" s="46">
        <f>(C6-B6)/B6</f>
        <v>0.11174481581256586</v>
      </c>
    </row>
    <row r="7" spans="1:4" x14ac:dyDescent="0.25">
      <c r="A7" s="38" t="s">
        <v>45</v>
      </c>
      <c r="B7" s="47">
        <v>1256987</v>
      </c>
      <c r="C7" s="47">
        <v>1281472</v>
      </c>
      <c r="D7" s="46">
        <f t="shared" ref="D7:D43" si="0">(C7-B7)/B7</f>
        <v>1.9479119513566966E-2</v>
      </c>
    </row>
    <row r="8" spans="1:4" x14ac:dyDescent="0.25">
      <c r="A8" s="38" t="s">
        <v>46</v>
      </c>
      <c r="B8" s="47">
        <v>37172694</v>
      </c>
      <c r="C8" s="47">
        <v>41666733</v>
      </c>
      <c r="D8" s="46">
        <f t="shared" si="0"/>
        <v>0.1208962417413169</v>
      </c>
    </row>
    <row r="9" spans="1:4" x14ac:dyDescent="0.25">
      <c r="A9" s="38" t="s">
        <v>47</v>
      </c>
      <c r="B9" s="47">
        <v>1356010</v>
      </c>
      <c r="C9" s="47">
        <v>1400089</v>
      </c>
      <c r="D9" s="46">
        <f t="shared" si="0"/>
        <v>3.2506397445446568E-2</v>
      </c>
    </row>
    <row r="10" spans="1:4" x14ac:dyDescent="0.25">
      <c r="A10" s="38" t="s">
        <v>48</v>
      </c>
      <c r="B10" s="47">
        <v>501020</v>
      </c>
      <c r="C10" s="47">
        <v>511530</v>
      </c>
      <c r="D10" s="46">
        <f t="shared" si="0"/>
        <v>2.0977206498742566E-2</v>
      </c>
    </row>
    <row r="11" spans="1:4" x14ac:dyDescent="0.25">
      <c r="A11" s="38" t="s">
        <v>49</v>
      </c>
      <c r="B11" s="47">
        <v>113598</v>
      </c>
      <c r="C11" s="47">
        <v>116821</v>
      </c>
      <c r="D11" s="46">
        <f t="shared" si="0"/>
        <v>2.8371978379901054E-2</v>
      </c>
    </row>
    <row r="12" spans="1:4" x14ac:dyDescent="0.25">
      <c r="A12" s="38" t="s">
        <v>50</v>
      </c>
      <c r="B12" s="47">
        <v>726628</v>
      </c>
      <c r="C12" s="47">
        <v>746014</v>
      </c>
      <c r="D12" s="46">
        <f t="shared" si="0"/>
        <v>2.6679401289242913E-2</v>
      </c>
    </row>
    <row r="13" spans="1:4" x14ac:dyDescent="0.25">
      <c r="A13" s="49" t="s">
        <v>17</v>
      </c>
      <c r="B13" s="45">
        <v>1459580</v>
      </c>
      <c r="C13" s="45">
        <v>1499916</v>
      </c>
      <c r="D13" s="46">
        <f t="shared" si="0"/>
        <v>2.7635347154660931E-2</v>
      </c>
    </row>
    <row r="14" spans="1:4" x14ac:dyDescent="0.25">
      <c r="A14" s="38" t="s">
        <v>51</v>
      </c>
      <c r="B14" s="47">
        <v>12092</v>
      </c>
      <c r="C14" s="47">
        <v>12381</v>
      </c>
      <c r="D14" s="46">
        <f t="shared" si="0"/>
        <v>2.3900099239166393E-2</v>
      </c>
    </row>
    <row r="15" spans="1:4" x14ac:dyDescent="0.25">
      <c r="A15" s="38" t="s">
        <v>52</v>
      </c>
      <c r="B15" s="47">
        <v>314707</v>
      </c>
      <c r="C15" s="47">
        <v>324147</v>
      </c>
      <c r="D15" s="46">
        <f t="shared" si="0"/>
        <v>2.9996155153841509E-2</v>
      </c>
    </row>
    <row r="16" spans="1:4" x14ac:dyDescent="0.25">
      <c r="A16" s="38" t="s">
        <v>53</v>
      </c>
      <c r="B16" s="47">
        <v>64072</v>
      </c>
      <c r="C16" s="47">
        <v>64867</v>
      </c>
      <c r="D16" s="46">
        <f t="shared" si="0"/>
        <v>1.2407916094393807E-2</v>
      </c>
    </row>
    <row r="17" spans="1:4" x14ac:dyDescent="0.25">
      <c r="A17" s="38" t="s">
        <v>54</v>
      </c>
      <c r="B17" s="47">
        <v>49165</v>
      </c>
      <c r="C17" s="47">
        <v>51219</v>
      </c>
      <c r="D17" s="46">
        <f t="shared" si="0"/>
        <v>4.1777687379233194E-2</v>
      </c>
    </row>
    <row r="18" spans="1:4" x14ac:dyDescent="0.25">
      <c r="A18" s="38" t="s">
        <v>55</v>
      </c>
      <c r="B18" s="47">
        <v>31210</v>
      </c>
      <c r="C18" s="47">
        <v>33739</v>
      </c>
      <c r="D18" s="46">
        <f t="shared" si="0"/>
        <v>8.103172060237103E-2</v>
      </c>
    </row>
    <row r="19" spans="1:4" ht="17.25" customHeight="1" x14ac:dyDescent="0.25">
      <c r="A19" s="38" t="s">
        <v>89</v>
      </c>
      <c r="B19" s="47">
        <v>17996</v>
      </c>
      <c r="C19" s="47">
        <v>18407</v>
      </c>
      <c r="D19" s="46">
        <f t="shared" si="0"/>
        <v>2.2838408535230052E-2</v>
      </c>
    </row>
    <row r="20" spans="1:4" x14ac:dyDescent="0.25">
      <c r="A20" s="38" t="s">
        <v>56</v>
      </c>
      <c r="B20" s="47">
        <v>37015</v>
      </c>
      <c r="C20" s="47">
        <v>38578</v>
      </c>
      <c r="D20" s="46">
        <f t="shared" si="0"/>
        <v>4.2226124544103745E-2</v>
      </c>
    </row>
    <row r="21" spans="1:4" x14ac:dyDescent="0.25">
      <c r="A21" s="38" t="s">
        <v>57</v>
      </c>
      <c r="B21" s="47">
        <v>103725</v>
      </c>
      <c r="C21" s="47">
        <v>105559</v>
      </c>
      <c r="D21" s="46">
        <f t="shared" si="0"/>
        <v>1.7681369004579416E-2</v>
      </c>
    </row>
    <row r="22" spans="1:4" x14ac:dyDescent="0.25">
      <c r="A22" s="38" t="s">
        <v>58</v>
      </c>
      <c r="B22" s="47">
        <v>3129</v>
      </c>
      <c r="C22" s="47">
        <v>3414</v>
      </c>
      <c r="D22" s="46">
        <f t="shared" si="0"/>
        <v>9.1083413231064239E-2</v>
      </c>
    </row>
    <row r="23" spans="1:4" x14ac:dyDescent="0.25">
      <c r="A23" s="38" t="s">
        <v>59</v>
      </c>
      <c r="B23" s="47">
        <v>26748</v>
      </c>
      <c r="C23" s="47">
        <v>28034</v>
      </c>
      <c r="D23" s="46">
        <f t="shared" si="0"/>
        <v>4.8078360998953192E-2</v>
      </c>
    </row>
    <row r="24" spans="1:4" x14ac:dyDescent="0.25">
      <c r="A24" s="38" t="s">
        <v>60</v>
      </c>
      <c r="B24" s="47">
        <v>38042</v>
      </c>
      <c r="C24" s="47">
        <v>40925</v>
      </c>
      <c r="D24" s="46">
        <f t="shared" si="0"/>
        <v>7.5784659061037804E-2</v>
      </c>
    </row>
    <row r="25" spans="1:4" x14ac:dyDescent="0.25">
      <c r="A25" s="38" t="s">
        <v>61</v>
      </c>
      <c r="B25" s="47">
        <v>6225</v>
      </c>
      <c r="C25" s="47">
        <v>6573</v>
      </c>
      <c r="D25" s="46">
        <f t="shared" si="0"/>
        <v>5.5903614457831326E-2</v>
      </c>
    </row>
    <row r="26" spans="1:4" x14ac:dyDescent="0.25">
      <c r="A26" s="38" t="s">
        <v>62</v>
      </c>
      <c r="B26" s="47">
        <v>3491</v>
      </c>
      <c r="C26" s="47">
        <v>3592</v>
      </c>
      <c r="D26" s="46">
        <f t="shared" si="0"/>
        <v>2.8931538241191636E-2</v>
      </c>
    </row>
    <row r="27" spans="1:4" x14ac:dyDescent="0.25">
      <c r="A27" s="38" t="s">
        <v>63</v>
      </c>
      <c r="B27" s="47">
        <v>372074</v>
      </c>
      <c r="C27" s="47">
        <v>379405</v>
      </c>
      <c r="D27" s="46">
        <f t="shared" si="0"/>
        <v>1.9703069819444519E-2</v>
      </c>
    </row>
    <row r="28" spans="1:4" x14ac:dyDescent="0.25">
      <c r="A28" s="38" t="s">
        <v>64</v>
      </c>
      <c r="B28" s="47">
        <v>24549</v>
      </c>
      <c r="C28" s="47">
        <v>25030</v>
      </c>
      <c r="D28" s="46">
        <f t="shared" si="0"/>
        <v>1.9593466128966557E-2</v>
      </c>
    </row>
    <row r="29" spans="1:4" x14ac:dyDescent="0.25">
      <c r="A29" s="38" t="s">
        <v>65</v>
      </c>
      <c r="B29" s="47">
        <v>113723</v>
      </c>
      <c r="C29" s="47">
        <v>114499</v>
      </c>
      <c r="D29" s="46">
        <f t="shared" si="0"/>
        <v>6.8235976891218133E-3</v>
      </c>
    </row>
    <row r="30" spans="1:4" x14ac:dyDescent="0.25">
      <c r="A30" s="38" t="s">
        <v>66</v>
      </c>
      <c r="B30" s="47">
        <v>3132</v>
      </c>
      <c r="C30" s="47">
        <v>3226</v>
      </c>
      <c r="D30" s="46">
        <f t="shared" si="0"/>
        <v>3.0012771392081736E-2</v>
      </c>
    </row>
    <row r="31" spans="1:4" x14ac:dyDescent="0.25">
      <c r="A31" s="38" t="s">
        <v>67</v>
      </c>
      <c r="B31" s="47">
        <v>10046</v>
      </c>
      <c r="C31" s="47">
        <v>10677</v>
      </c>
      <c r="D31" s="46">
        <f t="shared" si="0"/>
        <v>6.2811069082221782E-2</v>
      </c>
    </row>
    <row r="32" spans="1:4" x14ac:dyDescent="0.25">
      <c r="A32" s="38" t="s">
        <v>68</v>
      </c>
      <c r="B32" s="47">
        <v>2631</v>
      </c>
      <c r="C32" s="47">
        <v>2711</v>
      </c>
      <c r="D32" s="46">
        <f t="shared" si="0"/>
        <v>3.0406689471683769E-2</v>
      </c>
    </row>
    <row r="33" spans="1:4" x14ac:dyDescent="0.25">
      <c r="A33" s="38" t="s">
        <v>69</v>
      </c>
      <c r="B33" s="47">
        <v>55903</v>
      </c>
      <c r="C33" s="47">
        <v>57875</v>
      </c>
      <c r="D33" s="46">
        <f t="shared" si="0"/>
        <v>3.5275387725166807E-2</v>
      </c>
    </row>
    <row r="34" spans="1:4" x14ac:dyDescent="0.25">
      <c r="A34" s="38" t="s">
        <v>70</v>
      </c>
      <c r="B34" s="47">
        <v>7557</v>
      </c>
      <c r="C34" s="47">
        <v>7628</v>
      </c>
      <c r="D34" s="46">
        <f t="shared" si="0"/>
        <v>9.3952626703718411E-3</v>
      </c>
    </row>
    <row r="35" spans="1:4" x14ac:dyDescent="0.25">
      <c r="A35" s="38" t="s">
        <v>71</v>
      </c>
      <c r="B35" s="47">
        <v>122124</v>
      </c>
      <c r="C35" s="47">
        <v>125575</v>
      </c>
      <c r="D35" s="46">
        <f t="shared" si="0"/>
        <v>2.8258163833480725E-2</v>
      </c>
    </row>
    <row r="36" spans="1:4" x14ac:dyDescent="0.25">
      <c r="A36" s="38" t="s">
        <v>72</v>
      </c>
      <c r="B36" s="47">
        <v>9703</v>
      </c>
      <c r="C36" s="47">
        <v>9917</v>
      </c>
      <c r="D36" s="46">
        <f t="shared" si="0"/>
        <v>2.2055034525404513E-2</v>
      </c>
    </row>
    <row r="37" spans="1:4" x14ac:dyDescent="0.25">
      <c r="A37" s="38" t="s">
        <v>73</v>
      </c>
      <c r="B37" s="47">
        <v>9752</v>
      </c>
      <c r="C37" s="47">
        <v>10110</v>
      </c>
      <c r="D37" s="46">
        <f t="shared" si="0"/>
        <v>3.6710418375717799E-2</v>
      </c>
    </row>
    <row r="38" spans="1:4" x14ac:dyDescent="0.25">
      <c r="A38" s="38" t="s">
        <v>74</v>
      </c>
      <c r="B38" s="47">
        <v>1153</v>
      </c>
      <c r="C38" s="47">
        <v>1212</v>
      </c>
      <c r="D38" s="46">
        <f t="shared" si="0"/>
        <v>5.1170858629661753E-2</v>
      </c>
    </row>
    <row r="39" spans="1:4" x14ac:dyDescent="0.25">
      <c r="A39" s="38" t="s">
        <v>75</v>
      </c>
      <c r="B39" s="47">
        <v>1856</v>
      </c>
      <c r="C39" s="47">
        <v>2483</v>
      </c>
      <c r="D39" s="46">
        <f>(C39-B39)/B39</f>
        <v>0.33782327586206895</v>
      </c>
    </row>
    <row r="40" spans="1:4" x14ac:dyDescent="0.25">
      <c r="A40" s="38" t="s">
        <v>76</v>
      </c>
      <c r="B40" s="47">
        <v>2452</v>
      </c>
      <c r="C40" s="47">
        <v>2579</v>
      </c>
      <c r="D40" s="46">
        <f t="shared" si="0"/>
        <v>5.1794453507340944E-2</v>
      </c>
    </row>
    <row r="41" spans="1:4" x14ac:dyDescent="0.25">
      <c r="A41" s="38" t="s">
        <v>77</v>
      </c>
      <c r="B41" s="47">
        <v>15308</v>
      </c>
      <c r="C41" s="47">
        <v>15554</v>
      </c>
      <c r="D41" s="46">
        <f t="shared" si="0"/>
        <v>1.6070028743140841E-2</v>
      </c>
    </row>
    <row r="42" spans="1:4" x14ac:dyDescent="0.25">
      <c r="A42" s="48" t="s">
        <v>78</v>
      </c>
      <c r="B42" s="45">
        <v>17831694</v>
      </c>
      <c r="C42" s="45">
        <v>18856725</v>
      </c>
      <c r="D42" s="46">
        <f t="shared" si="0"/>
        <v>5.748365803047091E-2</v>
      </c>
    </row>
    <row r="43" spans="1:4" x14ac:dyDescent="0.25">
      <c r="A43" s="40" t="s">
        <v>6</v>
      </c>
      <c r="B43" s="45">
        <v>60418211</v>
      </c>
      <c r="C43" s="45">
        <v>66079300</v>
      </c>
      <c r="D43" s="46">
        <f t="shared" si="0"/>
        <v>9.3698388388229498E-2</v>
      </c>
    </row>
  </sheetData>
  <mergeCells count="2">
    <mergeCell ref="A1:D1"/>
    <mergeCell ref="A2:D2"/>
  </mergeCells>
  <pageMargins left="0.25" right="0.25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80" zoomScaleNormal="80" workbookViewId="0">
      <selection activeCell="B17" sqref="B17"/>
    </sheetView>
  </sheetViews>
  <sheetFormatPr defaultRowHeight="15" x14ac:dyDescent="0.25"/>
  <cols>
    <col min="1" max="1" width="37.7109375" style="5" customWidth="1"/>
    <col min="2" max="2" width="24.140625" style="5" customWidth="1"/>
    <col min="3" max="3" width="18" style="5" customWidth="1"/>
    <col min="4" max="4" width="23.85546875" style="5" customWidth="1"/>
  </cols>
  <sheetData>
    <row r="1" spans="1:4" ht="18" x14ac:dyDescent="0.25">
      <c r="A1" s="52" t="s">
        <v>91</v>
      </c>
      <c r="B1" s="52"/>
      <c r="C1" s="52"/>
      <c r="D1" s="52"/>
    </row>
    <row r="2" spans="1:4" x14ac:dyDescent="0.25">
      <c r="A2" s="53" t="s">
        <v>87</v>
      </c>
      <c r="B2" s="53"/>
      <c r="C2" s="53"/>
      <c r="D2" s="53"/>
    </row>
    <row r="5" spans="1:4" x14ac:dyDescent="0.25">
      <c r="A5" s="1" t="s">
        <v>1</v>
      </c>
      <c r="B5" s="2" t="s">
        <v>41</v>
      </c>
      <c r="C5" s="2" t="s">
        <v>42</v>
      </c>
      <c r="D5" s="1" t="s">
        <v>43</v>
      </c>
    </row>
    <row r="6" spans="1:4" x14ac:dyDescent="0.25">
      <c r="A6" s="41" t="s">
        <v>16</v>
      </c>
      <c r="B6" s="45">
        <v>68215545</v>
      </c>
      <c r="C6" s="45">
        <v>75408358</v>
      </c>
      <c r="D6" s="46">
        <f>(C6-B6)/B6</f>
        <v>0.10544243251299978</v>
      </c>
    </row>
    <row r="7" spans="1:4" x14ac:dyDescent="0.25">
      <c r="A7" s="42" t="s">
        <v>45</v>
      </c>
      <c r="B7" s="47">
        <v>7658763</v>
      </c>
      <c r="C7" s="47">
        <v>8450058</v>
      </c>
      <c r="D7" s="46">
        <f t="shared" ref="D7:D42" si="0">(C7-B7)/B7</f>
        <v>0.10331890411023295</v>
      </c>
    </row>
    <row r="8" spans="1:4" x14ac:dyDescent="0.25">
      <c r="A8" s="42" t="s">
        <v>46</v>
      </c>
      <c r="B8" s="47">
        <v>22110219</v>
      </c>
      <c r="C8" s="47">
        <v>24437067</v>
      </c>
      <c r="D8" s="46">
        <f t="shared" si="0"/>
        <v>0.1052385776911572</v>
      </c>
    </row>
    <row r="9" spans="1:4" x14ac:dyDescent="0.25">
      <c r="A9" s="42" t="s">
        <v>47</v>
      </c>
      <c r="B9" s="47">
        <v>22736972</v>
      </c>
      <c r="C9" s="47">
        <v>25159005</v>
      </c>
      <c r="D9" s="46">
        <f t="shared" si="0"/>
        <v>0.10652399096942196</v>
      </c>
    </row>
    <row r="10" spans="1:4" x14ac:dyDescent="0.25">
      <c r="A10" s="42" t="s">
        <v>48</v>
      </c>
      <c r="B10" s="47">
        <v>5839253</v>
      </c>
      <c r="C10" s="47">
        <v>6497791</v>
      </c>
      <c r="D10" s="46">
        <f t="shared" si="0"/>
        <v>0.11277778167858114</v>
      </c>
    </row>
    <row r="11" spans="1:4" x14ac:dyDescent="0.25">
      <c r="A11" s="42" t="s">
        <v>49</v>
      </c>
      <c r="B11" s="47">
        <v>1152761</v>
      </c>
      <c r="C11" s="47">
        <v>1282575</v>
      </c>
      <c r="D11" s="46">
        <f t="shared" si="0"/>
        <v>0.11261137391011666</v>
      </c>
    </row>
    <row r="12" spans="1:4" x14ac:dyDescent="0.25">
      <c r="A12" s="42" t="s">
        <v>50</v>
      </c>
      <c r="B12" s="47">
        <v>8717577</v>
      </c>
      <c r="C12" s="47">
        <v>9581862</v>
      </c>
      <c r="D12" s="46">
        <f t="shared" si="0"/>
        <v>9.9142800803480147E-2</v>
      </c>
    </row>
    <row r="13" spans="1:4" x14ac:dyDescent="0.25">
      <c r="A13" s="41" t="s">
        <v>17</v>
      </c>
      <c r="B13" s="45">
        <v>13660488</v>
      </c>
      <c r="C13" s="45">
        <v>15092986</v>
      </c>
      <c r="D13" s="46">
        <f t="shared" si="0"/>
        <v>0.10486433573968953</v>
      </c>
    </row>
    <row r="14" spans="1:4" x14ac:dyDescent="0.25">
      <c r="A14" s="42" t="s">
        <v>51</v>
      </c>
      <c r="B14" s="47">
        <v>289726</v>
      </c>
      <c r="C14" s="47">
        <v>318728</v>
      </c>
      <c r="D14" s="46">
        <f t="shared" si="0"/>
        <v>0.10010147518690073</v>
      </c>
    </row>
    <row r="15" spans="1:4" x14ac:dyDescent="0.25">
      <c r="A15" s="42" t="s">
        <v>52</v>
      </c>
      <c r="B15" s="47">
        <v>2180008</v>
      </c>
      <c r="C15" s="47">
        <v>2411166</v>
      </c>
      <c r="D15" s="46">
        <f t="shared" si="0"/>
        <v>0.10603539069581396</v>
      </c>
    </row>
    <row r="16" spans="1:4" x14ac:dyDescent="0.25">
      <c r="A16" s="42" t="s">
        <v>53</v>
      </c>
      <c r="B16" s="47">
        <v>754432</v>
      </c>
      <c r="C16" s="47">
        <v>838211</v>
      </c>
      <c r="D16" s="46">
        <f t="shared" si="0"/>
        <v>0.11104910714285714</v>
      </c>
    </row>
    <row r="17" spans="1:4" x14ac:dyDescent="0.25">
      <c r="A17" s="42" t="s">
        <v>54</v>
      </c>
      <c r="B17" s="47">
        <v>759320</v>
      </c>
      <c r="C17" s="47">
        <v>833289</v>
      </c>
      <c r="D17" s="46">
        <f t="shared" si="0"/>
        <v>9.741479218247906E-2</v>
      </c>
    </row>
    <row r="18" spans="1:4" x14ac:dyDescent="0.25">
      <c r="A18" s="42" t="s">
        <v>55</v>
      </c>
      <c r="B18" s="47">
        <v>551095</v>
      </c>
      <c r="C18" s="47">
        <v>611334</v>
      </c>
      <c r="D18" s="46">
        <f t="shared" si="0"/>
        <v>0.10930783258784783</v>
      </c>
    </row>
    <row r="19" spans="1:4" ht="17.25" customHeight="1" x14ac:dyDescent="0.25">
      <c r="A19" s="42" t="s">
        <v>89</v>
      </c>
      <c r="B19" s="47">
        <v>150285</v>
      </c>
      <c r="C19" s="47">
        <v>166769</v>
      </c>
      <c r="D19" s="46">
        <f t="shared" si="0"/>
        <v>0.10968493196260438</v>
      </c>
    </row>
    <row r="20" spans="1:4" x14ac:dyDescent="0.25">
      <c r="A20" s="42" t="s">
        <v>56</v>
      </c>
      <c r="B20" s="47">
        <v>402833</v>
      </c>
      <c r="C20" s="47">
        <v>438532</v>
      </c>
      <c r="D20" s="46">
        <f t="shared" si="0"/>
        <v>8.8619849912991239E-2</v>
      </c>
    </row>
    <row r="21" spans="1:4" x14ac:dyDescent="0.25">
      <c r="A21" s="42" t="s">
        <v>57</v>
      </c>
      <c r="B21" s="47">
        <v>1558473</v>
      </c>
      <c r="C21" s="47">
        <v>1725015</v>
      </c>
      <c r="D21" s="46">
        <f t="shared" si="0"/>
        <v>0.10686229405321748</v>
      </c>
    </row>
    <row r="22" spans="1:4" x14ac:dyDescent="0.25">
      <c r="A22" s="42" t="s">
        <v>58</v>
      </c>
      <c r="B22" s="47">
        <v>172050</v>
      </c>
      <c r="C22" s="47">
        <v>188377</v>
      </c>
      <c r="D22" s="46">
        <f t="shared" si="0"/>
        <v>9.489683231618716E-2</v>
      </c>
    </row>
    <row r="23" spans="1:4" x14ac:dyDescent="0.25">
      <c r="A23" s="43" t="s">
        <v>59</v>
      </c>
      <c r="B23" s="47">
        <v>1035194</v>
      </c>
      <c r="C23" s="47">
        <v>1158801</v>
      </c>
      <c r="D23" s="46">
        <f t="shared" si="0"/>
        <v>0.11940467197452845</v>
      </c>
    </row>
    <row r="24" spans="1:4" x14ac:dyDescent="0.25">
      <c r="A24" s="42" t="s">
        <v>60</v>
      </c>
      <c r="B24" s="47">
        <v>411261</v>
      </c>
      <c r="C24" s="47">
        <v>453545</v>
      </c>
      <c r="D24" s="46">
        <f t="shared" si="0"/>
        <v>0.10281548700217137</v>
      </c>
    </row>
    <row r="25" spans="1:4" x14ac:dyDescent="0.25">
      <c r="A25" s="42" t="s">
        <v>61</v>
      </c>
      <c r="B25" s="47">
        <v>209052</v>
      </c>
      <c r="C25" s="47">
        <v>230869</v>
      </c>
      <c r="D25" s="46">
        <f t="shared" si="0"/>
        <v>0.10436159424449419</v>
      </c>
    </row>
    <row r="26" spans="1:4" x14ac:dyDescent="0.25">
      <c r="A26" s="42" t="s">
        <v>62</v>
      </c>
      <c r="B26" s="47">
        <v>63025</v>
      </c>
      <c r="C26" s="47">
        <v>68874</v>
      </c>
      <c r="D26" s="46">
        <f t="shared" si="0"/>
        <v>9.2804442681475599E-2</v>
      </c>
    </row>
    <row r="27" spans="1:4" x14ac:dyDescent="0.25">
      <c r="A27" s="42" t="s">
        <v>63</v>
      </c>
      <c r="B27" s="47">
        <v>821926</v>
      </c>
      <c r="C27" s="47">
        <v>908772</v>
      </c>
      <c r="D27" s="46">
        <f t="shared" si="0"/>
        <v>0.10566158023958361</v>
      </c>
    </row>
    <row r="28" spans="1:4" x14ac:dyDescent="0.25">
      <c r="A28" s="42" t="s">
        <v>64</v>
      </c>
      <c r="B28" s="47">
        <v>475596</v>
      </c>
      <c r="C28" s="47">
        <v>521518</v>
      </c>
      <c r="D28" s="46">
        <f t="shared" si="0"/>
        <v>9.6556741436008717E-2</v>
      </c>
    </row>
    <row r="29" spans="1:4" x14ac:dyDescent="0.25">
      <c r="A29" s="42" t="s">
        <v>65</v>
      </c>
      <c r="B29" s="47">
        <v>786132</v>
      </c>
      <c r="C29" s="47">
        <v>851345</v>
      </c>
      <c r="D29" s="46">
        <f t="shared" si="0"/>
        <v>8.2954262134094528E-2</v>
      </c>
    </row>
    <row r="30" spans="1:4" x14ac:dyDescent="0.25">
      <c r="A30" s="42" t="s">
        <v>66</v>
      </c>
      <c r="B30" s="47">
        <v>112490</v>
      </c>
      <c r="C30" s="47">
        <v>123247</v>
      </c>
      <c r="D30" s="46">
        <f t="shared" si="0"/>
        <v>9.5626277891368128E-2</v>
      </c>
    </row>
    <row r="31" spans="1:4" x14ac:dyDescent="0.25">
      <c r="A31" s="42" t="s">
        <v>67</v>
      </c>
      <c r="B31" s="47">
        <v>129545</v>
      </c>
      <c r="C31" s="47">
        <v>155302</v>
      </c>
      <c r="D31" s="46">
        <f t="shared" si="0"/>
        <v>0.19882666254969317</v>
      </c>
    </row>
    <row r="32" spans="1:4" x14ac:dyDescent="0.25">
      <c r="A32" s="42" t="s">
        <v>68</v>
      </c>
      <c r="B32" s="47">
        <v>39033</v>
      </c>
      <c r="C32" s="47">
        <v>51241</v>
      </c>
      <c r="D32" s="46">
        <f t="shared" si="0"/>
        <v>0.3127609971050137</v>
      </c>
    </row>
    <row r="33" spans="1:4" x14ac:dyDescent="0.25">
      <c r="A33" s="43" t="s">
        <v>69</v>
      </c>
      <c r="B33" s="47">
        <v>1026265</v>
      </c>
      <c r="C33" s="47">
        <v>1128731</v>
      </c>
      <c r="D33" s="46">
        <f t="shared" si="0"/>
        <v>9.9843607645198854E-2</v>
      </c>
    </row>
    <row r="34" spans="1:4" x14ac:dyDescent="0.25">
      <c r="A34" s="42" t="s">
        <v>70</v>
      </c>
      <c r="B34" s="47">
        <v>130046</v>
      </c>
      <c r="C34" s="47">
        <v>145615</v>
      </c>
      <c r="D34" s="46">
        <f t="shared" si="0"/>
        <v>0.1197191762914661</v>
      </c>
    </row>
    <row r="35" spans="1:4" x14ac:dyDescent="0.25">
      <c r="A35" s="42" t="s">
        <v>71</v>
      </c>
      <c r="B35" s="47">
        <v>971474</v>
      </c>
      <c r="C35" s="47">
        <v>1063880</v>
      </c>
      <c r="D35" s="46">
        <f t="shared" si="0"/>
        <v>9.5119375299802161E-2</v>
      </c>
    </row>
    <row r="36" spans="1:4" x14ac:dyDescent="0.25">
      <c r="A36" s="42" t="s">
        <v>72</v>
      </c>
      <c r="B36" s="47">
        <v>259392</v>
      </c>
      <c r="C36" s="47">
        <v>286437</v>
      </c>
      <c r="D36" s="46">
        <f t="shared" si="0"/>
        <v>0.1042630458919319</v>
      </c>
    </row>
    <row r="37" spans="1:4" x14ac:dyDescent="0.25">
      <c r="A37" s="42" t="s">
        <v>73</v>
      </c>
      <c r="B37" s="47">
        <v>111607</v>
      </c>
      <c r="C37" s="47">
        <v>124424</v>
      </c>
      <c r="D37" s="46">
        <f t="shared" si="0"/>
        <v>0.11484046699579775</v>
      </c>
    </row>
    <row r="38" spans="1:4" x14ac:dyDescent="0.25">
      <c r="A38" s="42" t="s">
        <v>74</v>
      </c>
      <c r="B38" s="47">
        <v>42968</v>
      </c>
      <c r="C38" s="47">
        <v>47508</v>
      </c>
      <c r="D38" s="46">
        <f t="shared" si="0"/>
        <v>0.10566002606590952</v>
      </c>
    </row>
    <row r="39" spans="1:4" x14ac:dyDescent="0.25">
      <c r="A39" s="42" t="s">
        <v>75</v>
      </c>
      <c r="B39" s="47">
        <v>72443</v>
      </c>
      <c r="C39" s="47">
        <v>81347</v>
      </c>
      <c r="D39" s="46">
        <f t="shared" si="0"/>
        <v>0.12291042612812832</v>
      </c>
    </row>
    <row r="40" spans="1:4" x14ac:dyDescent="0.25">
      <c r="A40" s="42" t="s">
        <v>76</v>
      </c>
      <c r="B40" s="47">
        <v>51108</v>
      </c>
      <c r="C40" s="47">
        <v>57725</v>
      </c>
      <c r="D40" s="46">
        <f t="shared" si="0"/>
        <v>0.12947092431713234</v>
      </c>
    </row>
    <row r="41" spans="1:4" x14ac:dyDescent="0.25">
      <c r="A41" s="42" t="s">
        <v>77</v>
      </c>
      <c r="B41" s="47">
        <v>93709</v>
      </c>
      <c r="C41" s="47">
        <v>102384</v>
      </c>
      <c r="D41" s="46">
        <f t="shared" si="0"/>
        <v>9.2573818950154207E-2</v>
      </c>
    </row>
    <row r="42" spans="1:4" x14ac:dyDescent="0.25">
      <c r="A42" s="44" t="s">
        <v>10</v>
      </c>
      <c r="B42" s="45">
        <v>81876033</v>
      </c>
      <c r="C42" s="45">
        <v>90501344</v>
      </c>
      <c r="D42" s="46">
        <f t="shared" si="0"/>
        <v>0.10534598079513696</v>
      </c>
    </row>
  </sheetData>
  <mergeCells count="2">
    <mergeCell ref="A1:D1"/>
    <mergeCell ref="A2:D2"/>
  </mergeCells>
  <pageMargins left="0.25" right="0.25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80" zoomScaleNormal="80" workbookViewId="0">
      <selection activeCell="B52" sqref="B52"/>
    </sheetView>
  </sheetViews>
  <sheetFormatPr defaultRowHeight="15" x14ac:dyDescent="0.25"/>
  <cols>
    <col min="1" max="1" width="37.7109375" style="5" customWidth="1"/>
    <col min="2" max="3" width="26.140625" style="5" bestFit="1" customWidth="1"/>
    <col min="4" max="4" width="23.85546875" style="5" customWidth="1"/>
  </cols>
  <sheetData>
    <row r="1" spans="1:4" ht="18" x14ac:dyDescent="0.25">
      <c r="A1" s="52" t="s">
        <v>90</v>
      </c>
      <c r="B1" s="52"/>
      <c r="C1" s="52"/>
      <c r="D1" s="52"/>
    </row>
    <row r="2" spans="1:4" x14ac:dyDescent="0.25">
      <c r="A2" s="53" t="s">
        <v>83</v>
      </c>
      <c r="B2" s="53"/>
      <c r="C2" s="53"/>
      <c r="D2" s="53"/>
    </row>
    <row r="5" spans="1:4" x14ac:dyDescent="0.25">
      <c r="A5" s="1" t="s">
        <v>1</v>
      </c>
      <c r="B5" s="2" t="s">
        <v>41</v>
      </c>
      <c r="C5" s="2" t="s">
        <v>42</v>
      </c>
      <c r="D5" s="1" t="s">
        <v>43</v>
      </c>
    </row>
    <row r="6" spans="1:4" x14ac:dyDescent="0.25">
      <c r="A6" s="41" t="s">
        <v>16</v>
      </c>
      <c r="B6" s="45">
        <v>69823521485110.453</v>
      </c>
      <c r="C6" s="45">
        <v>75708121670780.469</v>
      </c>
      <c r="D6" s="46">
        <f>(C6-B6)/B6</f>
        <v>8.4278192513175948E-2</v>
      </c>
    </row>
    <row r="7" spans="1:4" x14ac:dyDescent="0.25">
      <c r="A7" s="42" t="s">
        <v>45</v>
      </c>
      <c r="B7" s="47">
        <v>7592840027939.2139</v>
      </c>
      <c r="C7" s="47">
        <v>8225618880456.6934</v>
      </c>
      <c r="D7" s="46">
        <f t="shared" ref="D7:D42" si="0">(C7-B7)/B7</f>
        <v>8.3338889030857552E-2</v>
      </c>
    </row>
    <row r="8" spans="1:4" x14ac:dyDescent="0.25">
      <c r="A8" s="42" t="s">
        <v>46</v>
      </c>
      <c r="B8" s="47">
        <v>25084889401421.594</v>
      </c>
      <c r="C8" s="47">
        <v>27089594556544.883</v>
      </c>
      <c r="D8" s="46">
        <f t="shared" si="0"/>
        <v>7.9916842488039028E-2</v>
      </c>
    </row>
    <row r="9" spans="1:4" x14ac:dyDescent="0.25">
      <c r="A9" s="42" t="s">
        <v>47</v>
      </c>
      <c r="B9" s="47">
        <v>22052128902405.629</v>
      </c>
      <c r="C9" s="47">
        <v>23965317655932.145</v>
      </c>
      <c r="D9" s="46">
        <f t="shared" si="0"/>
        <v>8.6757553522091427E-2</v>
      </c>
    </row>
    <row r="10" spans="1:4" x14ac:dyDescent="0.25">
      <c r="A10" s="42" t="s">
        <v>48</v>
      </c>
      <c r="B10" s="47">
        <v>5294665841345.9609</v>
      </c>
      <c r="C10" s="47">
        <v>5807247464926.8789</v>
      </c>
      <c r="D10" s="46">
        <f t="shared" si="0"/>
        <v>9.6810948781352033E-2</v>
      </c>
    </row>
    <row r="11" spans="1:4" x14ac:dyDescent="0.25">
      <c r="A11" s="42" t="s">
        <v>49</v>
      </c>
      <c r="B11" s="47">
        <v>909409496904.27881</v>
      </c>
      <c r="C11" s="47">
        <v>984947464602.32202</v>
      </c>
      <c r="D11" s="46">
        <f t="shared" si="0"/>
        <v>8.3062655443100208E-2</v>
      </c>
    </row>
    <row r="12" spans="1:4" x14ac:dyDescent="0.25">
      <c r="A12" s="42" t="s">
        <v>50</v>
      </c>
      <c r="B12" s="47">
        <v>8889587815093.7715</v>
      </c>
      <c r="C12" s="47">
        <v>9635395648317.5527</v>
      </c>
      <c r="D12" s="46">
        <f t="shared" si="0"/>
        <v>8.3896784500791174E-2</v>
      </c>
    </row>
    <row r="13" spans="1:4" x14ac:dyDescent="0.25">
      <c r="A13" s="41" t="s">
        <v>17</v>
      </c>
      <c r="B13" s="45">
        <v>11673989343206.988</v>
      </c>
      <c r="C13" s="45">
        <v>12665934291263.219</v>
      </c>
      <c r="D13" s="46">
        <f t="shared" si="0"/>
        <v>8.4970520264645966E-2</v>
      </c>
    </row>
    <row r="14" spans="1:4" x14ac:dyDescent="0.25">
      <c r="A14" s="42" t="s">
        <v>51</v>
      </c>
      <c r="B14" s="47">
        <v>249625829593</v>
      </c>
      <c r="C14" s="47">
        <v>271866306654</v>
      </c>
      <c r="D14" s="46">
        <f t="shared" si="0"/>
        <v>8.9095255476012922E-2</v>
      </c>
    </row>
    <row r="15" spans="1:4" x14ac:dyDescent="0.25">
      <c r="A15" s="42" t="s">
        <v>52</v>
      </c>
      <c r="B15" s="47">
        <v>1686684073778.3203</v>
      </c>
      <c r="C15" s="47">
        <v>1824896753112.6702</v>
      </c>
      <c r="D15" s="46">
        <f t="shared" si="0"/>
        <v>8.1943430594409616E-2</v>
      </c>
    </row>
    <row r="16" spans="1:4" x14ac:dyDescent="0.25">
      <c r="A16" s="42" t="s">
        <v>53</v>
      </c>
      <c r="B16" s="47">
        <v>534933646072</v>
      </c>
      <c r="C16" s="47">
        <v>580276821455</v>
      </c>
      <c r="D16" s="46">
        <f t="shared" si="0"/>
        <v>8.4764111803311365E-2</v>
      </c>
    </row>
    <row r="17" spans="1:4" x14ac:dyDescent="0.25">
      <c r="A17" s="42" t="s">
        <v>54</v>
      </c>
      <c r="B17" s="47">
        <v>668687773347.17859</v>
      </c>
      <c r="C17" s="47">
        <v>714249944117.17859</v>
      </c>
      <c r="D17" s="46">
        <f t="shared" si="0"/>
        <v>6.8136688879376892E-2</v>
      </c>
    </row>
    <row r="18" spans="1:4" x14ac:dyDescent="0.25">
      <c r="A18" s="42" t="s">
        <v>55</v>
      </c>
      <c r="B18" s="47">
        <v>454579910606.65405</v>
      </c>
      <c r="C18" s="47">
        <v>496397444451.65405</v>
      </c>
      <c r="D18" s="46">
        <f t="shared" si="0"/>
        <v>9.1991601188871105E-2</v>
      </c>
    </row>
    <row r="19" spans="1:4" ht="15.75" customHeight="1" x14ac:dyDescent="0.25">
      <c r="A19" s="42" t="s">
        <v>89</v>
      </c>
      <c r="B19" s="47">
        <v>112082368253</v>
      </c>
      <c r="C19" s="47">
        <v>124927168024</v>
      </c>
      <c r="D19" s="46">
        <f t="shared" si="0"/>
        <v>0.11460143081564655</v>
      </c>
    </row>
    <row r="20" spans="1:4" x14ac:dyDescent="0.25">
      <c r="A20" s="42" t="s">
        <v>56</v>
      </c>
      <c r="B20" s="47">
        <v>413905146261</v>
      </c>
      <c r="C20" s="47">
        <v>441259587577</v>
      </c>
      <c r="D20" s="46">
        <f t="shared" si="0"/>
        <v>6.6088671675396032E-2</v>
      </c>
    </row>
    <row r="21" spans="1:4" x14ac:dyDescent="0.25">
      <c r="A21" s="42" t="s">
        <v>57</v>
      </c>
      <c r="B21" s="47">
        <v>1020807584995.9008</v>
      </c>
      <c r="C21" s="47">
        <v>1098338833110.8809</v>
      </c>
      <c r="D21" s="46">
        <f t="shared" si="0"/>
        <v>7.5950893444126838E-2</v>
      </c>
    </row>
    <row r="22" spans="1:4" x14ac:dyDescent="0.25">
      <c r="A22" s="42" t="s">
        <v>58</v>
      </c>
      <c r="B22" s="47">
        <v>172753475571</v>
      </c>
      <c r="C22" s="47">
        <v>184403334206</v>
      </c>
      <c r="D22" s="46">
        <f t="shared" si="0"/>
        <v>6.7436319856916699E-2</v>
      </c>
    </row>
    <row r="23" spans="1:4" x14ac:dyDescent="0.25">
      <c r="A23" s="43" t="s">
        <v>59</v>
      </c>
      <c r="B23" s="47">
        <v>719037662836.11914</v>
      </c>
      <c r="C23" s="47">
        <v>780468641826.11914</v>
      </c>
      <c r="D23" s="46">
        <f t="shared" si="0"/>
        <v>8.5434994806386319E-2</v>
      </c>
    </row>
    <row r="24" spans="1:4" x14ac:dyDescent="0.25">
      <c r="A24" s="42" t="s">
        <v>60</v>
      </c>
      <c r="B24" s="47">
        <v>328927898855</v>
      </c>
      <c r="C24" s="47">
        <v>356665659184</v>
      </c>
      <c r="D24" s="46">
        <f t="shared" si="0"/>
        <v>8.4327782549170532E-2</v>
      </c>
    </row>
    <row r="25" spans="1:4" x14ac:dyDescent="0.25">
      <c r="A25" s="42" t="s">
        <v>61</v>
      </c>
      <c r="B25" s="47">
        <v>196761606815.48187</v>
      </c>
      <c r="C25" s="47">
        <v>218673949242.48187</v>
      </c>
      <c r="D25" s="46">
        <f t="shared" si="0"/>
        <v>0.1113649292747891</v>
      </c>
    </row>
    <row r="26" spans="1:4" x14ac:dyDescent="0.25">
      <c r="A26" s="42" t="s">
        <v>62</v>
      </c>
      <c r="B26" s="47">
        <v>60650973217</v>
      </c>
      <c r="C26" s="47">
        <v>65816167069</v>
      </c>
      <c r="D26" s="46">
        <f t="shared" si="0"/>
        <v>8.5162588133907077E-2</v>
      </c>
    </row>
    <row r="27" spans="1:4" x14ac:dyDescent="0.25">
      <c r="A27" s="42" t="s">
        <v>63</v>
      </c>
      <c r="B27" s="47">
        <v>780793231575</v>
      </c>
      <c r="C27" s="47">
        <v>844403435018</v>
      </c>
      <c r="D27" s="46">
        <f t="shared" si="0"/>
        <v>8.1468692184596445E-2</v>
      </c>
    </row>
    <row r="28" spans="1:4" x14ac:dyDescent="0.25">
      <c r="A28" s="42" t="s">
        <v>64</v>
      </c>
      <c r="B28" s="47">
        <v>411188956167.11816</v>
      </c>
      <c r="C28" s="47">
        <v>445802926757.11816</v>
      </c>
      <c r="D28" s="46">
        <f t="shared" si="0"/>
        <v>8.4180204917595008E-2</v>
      </c>
    </row>
    <row r="29" spans="1:4" x14ac:dyDescent="0.25">
      <c r="A29" s="42" t="s">
        <v>65</v>
      </c>
      <c r="B29" s="47">
        <v>655436952615</v>
      </c>
      <c r="C29" s="47">
        <v>695888806122</v>
      </c>
      <c r="D29" s="46">
        <f t="shared" si="0"/>
        <v>6.171738310696253E-2</v>
      </c>
    </row>
    <row r="30" spans="1:4" x14ac:dyDescent="0.25">
      <c r="A30" s="42" t="s">
        <v>66</v>
      </c>
      <c r="B30" s="47">
        <v>111580506062</v>
      </c>
      <c r="C30" s="47">
        <v>120793103632</v>
      </c>
      <c r="D30" s="46">
        <f t="shared" si="0"/>
        <v>8.256457955909427E-2</v>
      </c>
    </row>
    <row r="31" spans="1:4" x14ac:dyDescent="0.25">
      <c r="A31" s="42" t="s">
        <v>67</v>
      </c>
      <c r="B31" s="47">
        <v>115261461347</v>
      </c>
      <c r="C31" s="47">
        <v>146793329543</v>
      </c>
      <c r="D31" s="46">
        <f t="shared" si="0"/>
        <v>0.27356817992331228</v>
      </c>
    </row>
    <row r="32" spans="1:4" x14ac:dyDescent="0.25">
      <c r="A32" s="42" t="s">
        <v>68</v>
      </c>
      <c r="B32" s="47">
        <v>36681378058</v>
      </c>
      <c r="C32" s="47">
        <v>53469046758</v>
      </c>
      <c r="D32" s="46">
        <f t="shared" si="0"/>
        <v>0.45766188700587013</v>
      </c>
    </row>
    <row r="33" spans="1:4" x14ac:dyDescent="0.25">
      <c r="A33" s="43" t="s">
        <v>69</v>
      </c>
      <c r="B33" s="47">
        <v>957435055521.18689</v>
      </c>
      <c r="C33" s="47">
        <v>1041295176495.1869</v>
      </c>
      <c r="D33" s="46">
        <f t="shared" si="0"/>
        <v>8.758831263844849E-2</v>
      </c>
    </row>
    <row r="34" spans="1:4" x14ac:dyDescent="0.25">
      <c r="A34" s="42" t="s">
        <v>70</v>
      </c>
      <c r="B34" s="47">
        <v>126911273486</v>
      </c>
      <c r="C34" s="47">
        <v>147618753260</v>
      </c>
      <c r="D34" s="46">
        <f t="shared" si="0"/>
        <v>0.16316501446409573</v>
      </c>
    </row>
    <row r="35" spans="1:4" x14ac:dyDescent="0.25">
      <c r="A35" s="42" t="s">
        <v>71</v>
      </c>
      <c r="B35" s="47">
        <v>1145251536894.03</v>
      </c>
      <c r="C35" s="47">
        <v>1229390926867.9299</v>
      </c>
      <c r="D35" s="46">
        <f t="shared" si="0"/>
        <v>7.3468043712117112E-2</v>
      </c>
    </row>
    <row r="36" spans="1:4" x14ac:dyDescent="0.25">
      <c r="A36" s="42" t="s">
        <v>72</v>
      </c>
      <c r="B36" s="47">
        <v>365991354842</v>
      </c>
      <c r="C36" s="47">
        <v>400888148640</v>
      </c>
      <c r="D36" s="46">
        <f t="shared" si="0"/>
        <v>9.5348683339979687E-2</v>
      </c>
    </row>
    <row r="37" spans="1:4" x14ac:dyDescent="0.25">
      <c r="A37" s="42" t="s">
        <v>73</v>
      </c>
      <c r="B37" s="47">
        <v>105673111462</v>
      </c>
      <c r="C37" s="47">
        <v>116187270282</v>
      </c>
      <c r="D37" s="46">
        <f t="shared" si="0"/>
        <v>9.9497011818194508E-2</v>
      </c>
    </row>
    <row r="38" spans="1:4" x14ac:dyDescent="0.25">
      <c r="A38" s="42" t="s">
        <v>74</v>
      </c>
      <c r="B38" s="47">
        <v>37650583919</v>
      </c>
      <c r="C38" s="47">
        <v>41416492016</v>
      </c>
      <c r="D38" s="46">
        <f t="shared" si="0"/>
        <v>0.10002256817853949</v>
      </c>
    </row>
    <row r="39" spans="1:4" x14ac:dyDescent="0.25">
      <c r="A39" s="42" t="s">
        <v>75</v>
      </c>
      <c r="B39" s="47">
        <v>68043274993</v>
      </c>
      <c r="C39" s="47">
        <v>74864331878</v>
      </c>
      <c r="D39" s="46">
        <f t="shared" si="0"/>
        <v>0.10024586391089672</v>
      </c>
    </row>
    <row r="40" spans="1:4" x14ac:dyDescent="0.25">
      <c r="A40" s="42" t="s">
        <v>76</v>
      </c>
      <c r="B40" s="47">
        <v>46668291744</v>
      </c>
      <c r="C40" s="47">
        <v>52759627029</v>
      </c>
      <c r="D40" s="46">
        <f t="shared" si="0"/>
        <v>0.13052406799919228</v>
      </c>
    </row>
    <row r="41" spans="1:4" x14ac:dyDescent="0.25">
      <c r="A41" s="42" t="s">
        <v>77</v>
      </c>
      <c r="B41" s="47">
        <v>89984424320</v>
      </c>
      <c r="C41" s="47">
        <v>96122306935</v>
      </c>
      <c r="D41" s="46">
        <f t="shared" si="0"/>
        <v>6.8210500443639438E-2</v>
      </c>
    </row>
    <row r="42" spans="1:4" x14ac:dyDescent="0.25">
      <c r="A42" s="44" t="s">
        <v>10</v>
      </c>
      <c r="B42" s="45">
        <v>81497510828317.406</v>
      </c>
      <c r="C42" s="45">
        <v>88374055962043.688</v>
      </c>
      <c r="D42" s="46">
        <f t="shared" si="0"/>
        <v>8.4377363968973315E-2</v>
      </c>
    </row>
  </sheetData>
  <mergeCells count="2">
    <mergeCell ref="A1:D1"/>
    <mergeCell ref="A2:D2"/>
  </mergeCells>
  <pageMargins left="0.25" right="0.25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5A2FBA-F1C6-4346-955E-3D9C64E135AA}"/>
</file>

<file path=customXml/itemProps2.xml><?xml version="1.0" encoding="utf-8"?>
<ds:datastoreItem xmlns:ds="http://schemas.openxmlformats.org/officeDocument/2006/customXml" ds:itemID="{14D3B139-F30C-40DD-856F-5F3FB31BF18B}"/>
</file>

<file path=customXml/itemProps3.xml><?xml version="1.0" encoding="utf-8"?>
<ds:datastoreItem xmlns:ds="http://schemas.openxmlformats.org/officeDocument/2006/customXml" ds:itemID="{7DC2F793-A824-4817-9D8B-54198D168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Statistik</vt:lpstr>
      <vt:lpstr>Data Pelaku dan Aset</vt:lpstr>
      <vt:lpstr>Rekening Lender</vt:lpstr>
      <vt:lpstr>Rekening Borrower</vt:lpstr>
      <vt:lpstr>Transaksi Lender</vt:lpstr>
      <vt:lpstr>Transaksi Borrower</vt:lpstr>
      <vt:lpstr>Penyaluran Pinjaman</vt:lpstr>
      <vt:lpstr>Statistik!Print_Area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 Setiaji</dc:creator>
  <cp:lastModifiedBy>Didik Apriyatno</cp:lastModifiedBy>
  <cp:lastPrinted>2020-03-05T07:25:36Z</cp:lastPrinted>
  <dcterms:created xsi:type="dcterms:W3CDTF">2019-10-21T07:47:29Z</dcterms:created>
  <dcterms:modified xsi:type="dcterms:W3CDTF">2020-03-06T02:13:15Z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