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File Didik Kerjaan\File\DPDS\PVML dan Penjaminan\Lapbul PVML dan Penjaminan\2024\Desember 2024\Statistik Desember 2024\"/>
    </mc:Choice>
  </mc:AlternateContent>
  <xr:revisionPtr revIDLastSave="0" documentId="13_ncr:1_{C140144A-30EF-42F8-B5E2-C0BC6734EC66}" xr6:coauthVersionLast="47" xr6:coauthVersionMax="47" xr10:uidLastSave="{00000000-0000-0000-0000-000000000000}"/>
  <bookViews>
    <workbookView xWindow="-110" yWindow="-110" windowWidth="19420" windowHeight="11500" tabRatio="910" firstSheet="31" activeTab="4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Format'!$A$1:$K$101</definedName>
    <definedName name="_xlnm.Print_Area" localSheetId="29">'3.1 Old Format'!$A$1:$N$69</definedName>
    <definedName name="_xlnm.Print_Area" localSheetId="32">'3.2 New Format'!$A$1:$K$44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M4" i="9"/>
  <c r="M53" i="7"/>
  <c r="M52" i="7"/>
  <c r="L27" i="45"/>
  <c r="L4" i="9"/>
  <c r="L53" i="7"/>
  <c r="L52" i="7"/>
  <c r="L16" i="7"/>
  <c r="L13" i="7"/>
  <c r="L12" i="7"/>
  <c r="K4" i="9"/>
  <c r="K53" i="7"/>
  <c r="K52" i="7"/>
  <c r="J4" i="9"/>
  <c r="J53" i="7"/>
  <c r="J52" i="7"/>
  <c r="I4" i="9"/>
  <c r="H53" i="7"/>
  <c r="H52" i="7"/>
  <c r="I53" i="7"/>
  <c r="I52" i="7"/>
  <c r="D53" i="7"/>
  <c r="D52" i="7"/>
  <c r="B53" i="7"/>
  <c r="H4" i="9"/>
  <c r="G53" i="7"/>
  <c r="G52" i="7"/>
  <c r="F53" i="7"/>
  <c r="F52" i="7"/>
  <c r="E4" i="9"/>
  <c r="E53" i="7"/>
  <c r="E52" i="7"/>
  <c r="D4" i="9"/>
  <c r="C4" i="9"/>
  <c r="C53" i="7"/>
  <c r="C52" i="7"/>
  <c r="B4" i="9"/>
  <c r="D9" i="5"/>
  <c r="E9" i="5"/>
  <c r="C9" i="5"/>
  <c r="G38" i="30"/>
</calcChain>
</file>

<file path=xl/sharedStrings.xml><?xml version="1.0" encoding="utf-8"?>
<sst xmlns="http://schemas.openxmlformats.org/spreadsheetml/2006/main" count="1934" uniqueCount="1499">
  <si>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</si>
  <si>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</si>
  <si>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</si>
  <si>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</si>
  <si>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</si>
  <si>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</si>
  <si>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</si>
  <si>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</si>
  <si>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</si>
  <si>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</si>
  <si>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</si>
  <si>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</si>
  <si>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</si>
  <si>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</si>
  <si>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</si>
  <si>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</si>
  <si>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</si>
  <si>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</si>
  <si>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</si>
  <si>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</si>
  <si>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</si>
  <si>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</si>
  <si>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</si>
  <si>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</si>
  <si>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</si>
  <si>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</si>
  <si>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</si>
  <si>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</si>
  <si>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</si>
  <si>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</si>
  <si>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</si>
  <si>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</si>
  <si>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</si>
  <si>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</si>
  <si>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</si>
  <si>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</si>
  <si>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</si>
  <si>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</si>
  <si>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</si>
  <si>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</si>
  <si>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</si>
  <si>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</si>
  <si>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</si>
  <si>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</si>
  <si>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</si>
  <si>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</si>
  <si>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</si>
  <si>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</si>
  <si>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</si>
  <si>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</si>
  <si>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</si>
  <si>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</si>
  <si>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</si>
  <si>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</si>
  <si>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</si>
  <si>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</si>
  <si>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</si>
  <si>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</si>
  <si>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</si>
  <si>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</si>
  <si>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</si>
  <si>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</si>
  <si>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</si>
  <si>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</si>
  <si>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</si>
  <si>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</si>
  <si>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</si>
  <si>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</si>
  <si>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</si>
  <si>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</si>
  <si>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</si>
  <si>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</si>
  <si>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</si>
  <si>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</si>
  <si>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</si>
  <si>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</si>
  <si>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</si>
  <si>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</si>
  <si>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</si>
  <si>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</si>
  <si>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</si>
  <si>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</si>
  <si>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</si>
  <si>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</si>
  <si>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</si>
  <si>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</si>
  <si>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</si>
  <si>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</si>
  <si>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</si>
  <si>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</si>
  <si>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</si>
  <si>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</si>
  <si>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</si>
  <si>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</si>
  <si>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</si>
  <si>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</si>
  <si>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</si>
  <si>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</si>
  <si>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</si>
  <si>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</si>
  <si>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</si>
  <si>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</si>
  <si>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</si>
  <si>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</si>
  <si>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</si>
  <si>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</si>
  <si>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</si>
  <si>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</si>
  <si>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</si>
  <si>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</si>
  <si>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</si>
  <si>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</si>
  <si>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</si>
  <si>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</si>
  <si>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</si>
  <si>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</si>
  <si>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</si>
  <si>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</si>
  <si>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</si>
  <si>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</si>
  <si>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</si>
  <si>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</si>
  <si>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</si>
  <si>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</si>
  <si>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</si>
  <si>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</si>
  <si>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</si>
  <si>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</si>
  <si>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</si>
  <si>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</si>
  <si>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</si>
  <si>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</si>
  <si>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</si>
  <si>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</si>
  <si>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</si>
  <si>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</si>
  <si>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</si>
  <si>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</si>
  <si>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</si>
  <si>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</si>
  <si>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</si>
  <si>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</si>
  <si>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</si>
  <si>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</si>
  <si>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</si>
  <si>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</si>
  <si>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</si>
  <si>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</si>
  <si>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</si>
  <si>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</si>
  <si>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</si>
  <si>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</si>
  <si>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</si>
  <si>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</si>
  <si>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</si>
  <si>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</si>
  <si>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</si>
  <si>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</si>
  <si>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</si>
  <si>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</si>
  <si>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</si>
  <si>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</si>
  <si>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</si>
  <si>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</si>
  <si>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</si>
  <si>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</si>
  <si>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</si>
  <si>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</si>
  <si>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</si>
  <si>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</si>
  <si>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</si>
  <si>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</si>
  <si>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</si>
  <si>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</si>
  <si>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</si>
  <si>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</si>
  <si>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</si>
  <si>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</si>
  <si>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</si>
  <si>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</si>
  <si>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</si>
  <si>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</si>
  <si>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</si>
  <si>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</si>
  <si>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</si>
  <si>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</si>
  <si>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</si>
  <si>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</si>
  <si>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</si>
  <si>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</si>
  <si>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</si>
  <si>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</si>
  <si>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</si>
  <si>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</si>
  <si>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</si>
  <si>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</si>
  <si>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</si>
  <si>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</si>
  <si>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</si>
  <si>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</si>
  <si>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</si>
  <si>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</si>
  <si>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</si>
  <si>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</si>
  <si>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</si>
  <si>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</si>
  <si>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</si>
  <si>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</si>
  <si>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</si>
  <si>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</si>
  <si>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</si>
  <si>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</si>
  <si>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</si>
  <si>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</si>
  <si>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</si>
  <si>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</si>
  <si>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</si>
  <si>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</si>
  <si>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</si>
  <si>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</si>
  <si>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</si>
  <si>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</si>
  <si>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</si>
  <si>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</si>
  <si>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</si>
  <si>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</si>
  <si>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</si>
  <si>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</si>
  <si>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</si>
  <si>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</si>
  <si>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</si>
  <si>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</si>
  <si>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</si>
  <si>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</si>
  <si>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</si>
  <si>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</si>
  <si>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</si>
  <si>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</si>
  <si>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</si>
  <si>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</si>
  <si>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</si>
  <si>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</si>
  <si>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</si>
  <si>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</si>
  <si>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</si>
  <si>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</si>
  <si>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</si>
  <si>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</si>
  <si>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</si>
  <si>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</si>
  <si>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</si>
  <si>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</si>
  <si>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</si>
  <si>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</si>
  <si>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</si>
  <si>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</si>
  <si>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</si>
  <si>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</si>
  <si>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</si>
  <si>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</si>
  <si>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</si>
  <si>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</si>
  <si>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</si>
  <si>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</si>
  <si>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</si>
  <si>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</si>
  <si>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</si>
  <si>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</si>
  <si>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</si>
  <si>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</si>
  <si>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</si>
  <si>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</si>
  <si>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</si>
  <si>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</si>
  <si>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</si>
  <si>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</si>
  <si>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</si>
  <si>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</si>
  <si>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</si>
  <si>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</si>
  <si>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</si>
  <si>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</si>
  <si>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</si>
  <si>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</si>
  <si>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</si>
  <si>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</si>
  <si>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</si>
  <si>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</si>
  <si>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</si>
  <si>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</si>
  <si>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</si>
  <si>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</si>
  <si>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</si>
  <si>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</si>
  <si>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</si>
  <si>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</si>
  <si>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</si>
  <si>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</si>
  <si>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</si>
  <si>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</si>
  <si>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</si>
  <si>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</si>
  <si>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</si>
  <si>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</si>
  <si>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</si>
  <si>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</si>
  <si>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</si>
  <si>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</si>
  <si>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</si>
  <si>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</si>
  <si>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</si>
  <si>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</si>
  <si>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</si>
  <si>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</si>
  <si>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</si>
  <si>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</si>
  <si>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</si>
  <si>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</si>
  <si>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</si>
  <si>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</si>
  <si>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</si>
  <si>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</si>
  <si>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</si>
  <si>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</si>
  <si>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</si>
  <si>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</si>
  <si>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</si>
  <si>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</si>
  <si>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</si>
  <si>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</si>
  <si>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</si>
  <si>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</si>
  <si>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</si>
  <si>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</si>
  <si>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</si>
  <si>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</si>
  <si>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</si>
  <si>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</si>
  <si>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</si>
  <si>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</si>
  <si>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</si>
  <si>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</si>
  <si>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</si>
  <si>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</si>
  <si>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</si>
  <si>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</si>
  <si>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</si>
  <si>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</si>
  <si>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</si>
  <si>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</si>
  <si>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</si>
  <si>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</si>
  <si>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</si>
  <si>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</si>
  <si>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</si>
  <si>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</si>
  <si>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</si>
  <si>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</si>
  <si>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</si>
  <si>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</si>
  <si>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</si>
  <si>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</si>
  <si>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</si>
  <si>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</si>
  <si>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</si>
  <si>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</si>
  <si>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</si>
  <si>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</si>
  <si>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</si>
  <si>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</si>
  <si>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</si>
  <si>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</si>
  <si>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</si>
  <si>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</si>
  <si>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</si>
  <si>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</si>
  <si>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</si>
  <si>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</si>
  <si>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</si>
  <si>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</si>
  <si>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</si>
  <si>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</si>
  <si>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</si>
  <si>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</si>
  <si>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</si>
  <si>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</si>
  <si>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</si>
  <si>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</si>
  <si>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</si>
  <si>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</si>
  <si>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</si>
  <si>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</si>
  <si>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</si>
  <si>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</si>
  <si>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</si>
  <si>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</si>
  <si>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</si>
  <si>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</si>
  <si>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</si>
  <si>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</si>
  <si>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</si>
  <si>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</si>
  <si>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</si>
  <si>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</si>
  <si>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</si>
  <si>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</si>
  <si>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</si>
  <si>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</si>
  <si>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</si>
  <si>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</si>
  <si>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</si>
  <si>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</si>
  <si>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</si>
  <si>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</si>
  <si>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</si>
  <si>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</si>
  <si>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</si>
  <si>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</si>
  <si>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</si>
  <si>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</si>
  <si>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</si>
  <si>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</si>
  <si>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</si>
  <si>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</si>
  <si>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</si>
  <si>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</si>
  <si>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</si>
  <si>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</si>
  <si>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</si>
  <si>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</si>
  <si>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</si>
  <si>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</si>
  <si>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</si>
  <si>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</si>
  <si>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</si>
  <si>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</si>
  <si>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</si>
  <si>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</si>
  <si>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</si>
  <si>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</si>
  <si>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</si>
  <si>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</si>
  <si>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</si>
  <si>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</si>
  <si>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</si>
  <si>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</si>
  <si>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</si>
  <si>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</si>
  <si>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</si>
  <si>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</si>
  <si>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</si>
  <si>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</si>
  <si>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</si>
  <si>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</si>
  <si>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</si>
  <si>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</si>
  <si>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</si>
  <si>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</si>
  <si>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</si>
  <si>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</si>
  <si>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</si>
  <si>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</si>
  <si>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</si>
  <si>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</si>
  <si>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</si>
  <si>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</si>
  <si>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</si>
  <si>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</si>
  <si>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</si>
  <si>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</si>
  <si>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</si>
  <si>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</si>
  <si>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</si>
  <si>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</si>
  <si>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</si>
  <si>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</si>
  <si>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</si>
  <si>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</si>
  <si>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</si>
  <si>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</si>
  <si>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</si>
  <si>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</si>
  <si>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</si>
  <si>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</si>
  <si>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</si>
  <si>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</si>
  <si>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</si>
  <si>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</si>
  <si>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</si>
  <si>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</si>
  <si>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</si>
  <si>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</si>
  <si>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</si>
  <si>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</si>
  <si>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</si>
  <si>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</si>
  <si>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</si>
  <si>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</si>
  <si>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</si>
  <si>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</si>
  <si>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</si>
  <si>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</si>
  <si>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</si>
  <si>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</si>
  <si>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</si>
  <si>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</si>
  <si>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</si>
  <si>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</si>
  <si>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</si>
  <si>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</si>
  <si>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</si>
  <si>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</si>
  <si>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</si>
  <si>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</si>
  <si>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</si>
  <si>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</si>
  <si>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</si>
  <si>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</si>
  <si>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</si>
  <si>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</si>
  <si>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</si>
  <si>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</si>
  <si>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</si>
  <si>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</si>
  <si>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</si>
  <si>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</si>
  <si>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</si>
  <si>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</si>
  <si>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</si>
  <si>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</si>
  <si>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</si>
  <si>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</si>
  <si>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</si>
  <si>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</si>
  <si>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</si>
  <si>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</si>
  <si>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</si>
  <si>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</si>
  <si>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</si>
  <si>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</si>
  <si>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</si>
  <si>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</si>
  <si>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</si>
  <si>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</si>
  <si>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</si>
  <si>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</si>
  <si>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</si>
  <si>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</si>
  <si>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</si>
  <si>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</si>
  <si>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</si>
  <si>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</si>
  <si>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</si>
  <si>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</si>
  <si>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</si>
  <si>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</si>
  <si>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</si>
  <si>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</si>
  <si>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</si>
  <si>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</si>
  <si>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</si>
  <si>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</si>
  <si>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</si>
  <si>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</si>
  <si>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</si>
  <si>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</si>
  <si>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</si>
  <si>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</si>
  <si>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</si>
  <si>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</si>
  <si>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</si>
  <si>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</si>
  <si>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</si>
  <si>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</si>
  <si>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</si>
  <si>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</si>
  <si>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</si>
  <si>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</si>
  <si>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</si>
  <si>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</si>
  <si>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</si>
  <si>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</si>
  <si>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</si>
  <si>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</si>
  <si>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</si>
  <si>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</si>
  <si>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</si>
  <si>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</si>
  <si>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</si>
  <si>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</si>
  <si>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</si>
  <si>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</si>
  <si>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</si>
  <si>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</si>
  <si>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</si>
  <si>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</si>
  <si>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</si>
  <si>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</si>
  <si>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</si>
  <si>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</si>
  <si>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</si>
  <si>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</si>
  <si>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</si>
  <si>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</si>
  <si>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</si>
  <si>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</si>
  <si>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</si>
  <si>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</si>
  <si>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</si>
  <si>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</si>
  <si>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</si>
  <si>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</si>
  <si>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</si>
  <si>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</si>
  <si>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</si>
  <si>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</si>
  <si>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</si>
  <si>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</si>
  <si>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</si>
  <si>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</si>
  <si>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</si>
  <si>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</si>
  <si>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</si>
  <si>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</si>
  <si>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</si>
  <si>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</si>
  <si>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</si>
  <si>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</si>
  <si>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</si>
  <si>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</si>
  <si>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</si>
  <si>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</si>
  <si>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</si>
  <si>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</si>
  <si>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</si>
  <si>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</si>
  <si>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</si>
  <si>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</si>
  <si>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</si>
  <si>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</si>
  <si>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</si>
  <si>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</si>
  <si>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</si>
  <si>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</si>
  <si>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</si>
  <si>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</si>
  <si>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</si>
  <si>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</si>
  <si>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</si>
  <si>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</si>
  <si>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</si>
  <si>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</si>
  <si>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</si>
  <si>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</si>
  <si>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</si>
  <si>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</si>
  <si>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</si>
  <si>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</si>
  <si>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</si>
  <si>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</si>
  <si>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</si>
  <si>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</si>
  <si>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</si>
  <si>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</si>
  <si>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</si>
  <si>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</si>
  <si>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</si>
  <si>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</si>
  <si>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</si>
  <si>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</si>
  <si>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</si>
  <si>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</si>
  <si>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</si>
  <si>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</si>
  <si>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</si>
  <si>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</si>
  <si>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</si>
  <si>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</si>
  <si>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</si>
  <si>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</si>
  <si>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</si>
  <si>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</si>
  <si>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</si>
  <si>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</si>
  <si>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</si>
  <si>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</si>
  <si>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</si>
  <si>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</si>
  <si>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</si>
  <si>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</si>
  <si>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</si>
  <si>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</si>
  <si>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</si>
  <si>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</si>
  <si>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</si>
  <si>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</si>
  <si>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</si>
  <si>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</si>
  <si>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</si>
  <si>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</si>
  <si>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</si>
  <si>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</si>
  <si>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</si>
  <si>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</si>
  <si>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</si>
  <si>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</si>
  <si>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</si>
  <si>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</si>
  <si>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</si>
  <si>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</si>
  <si>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</si>
  <si>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</si>
  <si>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</si>
  <si>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</si>
  <si>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</si>
  <si>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</si>
  <si>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</si>
  <si>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</si>
  <si>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</si>
  <si>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</si>
  <si>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</si>
  <si>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</si>
  <si>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</si>
  <si>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</si>
  <si>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</si>
  <si>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</si>
  <si>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</si>
  <si>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</si>
  <si>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</si>
  <si>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</si>
  <si>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</si>
  <si>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</si>
  <si>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</si>
  <si>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</si>
  <si>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</si>
  <si>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</si>
  <si>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</si>
  <si>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</si>
  <si>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</si>
  <si>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</si>
  <si>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</si>
  <si>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</si>
  <si>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</si>
  <si>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</si>
  <si>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</si>
  <si>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</si>
  <si>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</si>
  <si>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</si>
  <si>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</si>
  <si>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</si>
  <si>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</si>
  <si>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</si>
  <si>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</si>
  <si>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</si>
  <si>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</si>
  <si>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</si>
  <si>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</si>
  <si>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</si>
  <si>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</si>
  <si>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</si>
  <si>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</si>
  <si>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</si>
  <si>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</si>
  <si>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</si>
  <si>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</si>
  <si>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</si>
  <si>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</si>
  <si>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</si>
  <si>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</si>
  <si>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</si>
  <si>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</si>
  <si>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</si>
  <si>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</si>
  <si>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</si>
  <si>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</si>
  <si>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</si>
  <si>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</si>
  <si>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</si>
  <si>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</si>
  <si>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</si>
  <si>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</si>
  <si>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</si>
  <si>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</si>
  <si>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</si>
  <si>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</si>
  <si>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</si>
  <si>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</si>
  <si>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</si>
  <si>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</si>
  <si>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</si>
  <si>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</si>
  <si>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</si>
  <si>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</si>
  <si>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</si>
  <si>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</si>
  <si>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</si>
  <si>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</si>
  <si>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</si>
  <si>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</si>
  <si>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</si>
  <si>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</si>
  <si>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</si>
  <si>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</si>
  <si>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</si>
  <si>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</si>
  <si>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</si>
  <si>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</si>
  <si>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</si>
  <si>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</si>
  <si>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</si>
  <si>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</si>
  <si>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</si>
  <si>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</si>
  <si>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</si>
  <si>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</si>
  <si>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</si>
  <si>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</si>
  <si>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</si>
  <si>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</si>
  <si>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</si>
  <si>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</si>
  <si>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</si>
  <si>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</si>
  <si>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</si>
  <si>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</si>
  <si>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</si>
  <si>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</si>
  <si>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</si>
  <si>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</si>
  <si>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</si>
  <si>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</si>
  <si>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</si>
  <si>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</si>
  <si>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</si>
  <si>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</si>
  <si>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</si>
  <si>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</si>
  <si>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</si>
  <si>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</si>
  <si>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</si>
  <si>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</si>
  <si>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</si>
  <si>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</si>
  <si>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</si>
  <si>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</si>
  <si>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</si>
  <si>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</si>
  <si>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</si>
  <si>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</si>
  <si>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</si>
  <si>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</si>
  <si>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</si>
  <si>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</si>
  <si>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</si>
  <si>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</si>
  <si>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</si>
  <si>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</si>
  <si>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</si>
  <si>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</si>
  <si>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</si>
  <si>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</si>
  <si>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</si>
  <si>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</si>
  <si>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</si>
  <si>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</si>
  <si>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</si>
  <si>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</si>
  <si>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</si>
  <si>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</si>
  <si>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</si>
  <si>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</si>
  <si>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</si>
  <si>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</si>
  <si>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</si>
  <si>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</si>
  <si>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</si>
  <si>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</si>
  <si>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</si>
  <si>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</si>
  <si>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</si>
  <si>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</si>
  <si>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</si>
  <si>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</si>
  <si>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</si>
  <si>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</si>
  <si>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</si>
  <si>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</si>
  <si>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</si>
  <si>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</si>
  <si>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</si>
  <si>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</si>
  <si>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</si>
  <si>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</si>
  <si>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</si>
  <si>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</si>
  <si>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</si>
  <si>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</si>
  <si>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</si>
  <si>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</si>
  <si>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</si>
  <si>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</si>
  <si>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</si>
  <si>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</si>
  <si>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</si>
  <si>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</si>
  <si>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</si>
  <si>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</si>
  <si>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</si>
  <si>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</si>
  <si>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</si>
  <si>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</si>
  <si>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</si>
  <si>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</si>
  <si>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</si>
  <si>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</si>
  <si>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</si>
  <si>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</si>
  <si>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</si>
  <si>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</si>
  <si>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</si>
  <si>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</si>
  <si>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</si>
  <si>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</si>
  <si>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</si>
  <si>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</si>
  <si>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</si>
  <si>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</si>
  <si>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</si>
  <si>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</si>
  <si>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</si>
  <si>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</si>
  <si>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</si>
  <si>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</si>
  <si>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</si>
  <si>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</si>
  <si>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</si>
  <si>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</si>
  <si>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</si>
  <si>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</si>
  <si>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</si>
  <si>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</si>
  <si>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</si>
  <si>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</si>
  <si>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</si>
  <si>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</si>
  <si>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</si>
  <si>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</si>
  <si>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</si>
  <si>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</si>
  <si>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</si>
  <si>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</si>
  <si>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</si>
  <si>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</si>
  <si>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</si>
  <si>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</si>
  <si>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</si>
  <si>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</si>
  <si>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</si>
  <si>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</si>
  <si>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</si>
  <si>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</si>
  <si>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</si>
  <si>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</si>
  <si>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</si>
  <si>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</si>
  <si>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</si>
  <si>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</si>
  <si>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</si>
  <si>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</si>
  <si>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</si>
  <si>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</si>
  <si>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</si>
  <si>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</si>
  <si>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</si>
  <si>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</si>
  <si>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</si>
  <si>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</si>
  <si>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</si>
  <si>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</si>
  <si>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</si>
  <si>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</si>
  <si>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</si>
  <si>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</si>
  <si>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</si>
  <si>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</si>
  <si>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</si>
  <si>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</si>
  <si>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</si>
  <si>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</si>
  <si>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</si>
  <si>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</si>
  <si>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</si>
  <si>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</si>
  <si>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</si>
  <si>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</si>
  <si>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</si>
  <si>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</si>
  <si>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</si>
  <si>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</si>
  <si>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</si>
  <si>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</si>
  <si>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</si>
  <si>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</si>
  <si>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</si>
  <si>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</si>
  <si>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</si>
  <si>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</si>
  <si>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</si>
  <si>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</si>
  <si>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</si>
  <si>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</si>
  <si>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</si>
  <si>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</si>
  <si>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</si>
  <si>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</si>
  <si>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</si>
  <si>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</si>
  <si>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</si>
  <si>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</si>
  <si>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</si>
  <si>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</si>
  <si>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</si>
  <si>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</si>
  <si>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</si>
  <si>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</si>
  <si>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</si>
  <si>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</si>
  <si>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</si>
  <si>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</si>
  <si>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</si>
  <si>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</si>
  <si>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</si>
  <si>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</si>
  <si>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</si>
  <si>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</si>
  <si>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</si>
  <si>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</si>
  <si>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</si>
  <si>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</si>
  <si>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</si>
  <si>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</si>
  <si>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</si>
  <si>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</si>
  <si>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</si>
  <si>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</si>
  <si>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</si>
  <si>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</si>
  <si>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</si>
  <si>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</si>
  <si>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</si>
  <si>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</si>
  <si>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</si>
  <si>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</si>
  <si>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</si>
  <si>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</si>
  <si>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</si>
  <si>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</si>
  <si>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</si>
  <si>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</si>
  <si>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</si>
  <si>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</si>
  <si>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</si>
  <si>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</si>
  <si>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</si>
  <si>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</si>
  <si>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</si>
  <si>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</si>
  <si>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</si>
  <si>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</si>
  <si>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</si>
  <si>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</si>
  <si>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</si>
  <si>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</si>
  <si>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</si>
  <si>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</si>
  <si>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</si>
  <si>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</si>
  <si>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</si>
  <si>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</si>
  <si>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</si>
  <si>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</si>
  <si>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</si>
  <si>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</si>
  <si>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</si>
  <si>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</si>
  <si>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</si>
  <si>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</si>
  <si>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</si>
  <si>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</si>
  <si>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</si>
  <si>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</si>
  <si>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</si>
  <si>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</si>
  <si>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</si>
  <si>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</si>
  <si>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</si>
  <si>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</si>
  <si>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</si>
  <si>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</si>
  <si>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</si>
  <si>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</si>
  <si>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</si>
  <si>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</si>
  <si>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</si>
  <si>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</si>
  <si>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</si>
  <si>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</si>
  <si>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</si>
  <si>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</si>
  <si>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</si>
  <si>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</si>
  <si>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</si>
  <si>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</si>
  <si>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</si>
  <si>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</si>
  <si>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</si>
  <si>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</si>
  <si>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</si>
  <si>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</si>
  <si>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</si>
  <si>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</si>
  <si>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</si>
  <si>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</si>
  <si>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</si>
  <si>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</si>
  <si>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</si>
  <si>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</si>
  <si>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</si>
  <si>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</si>
  <si>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</si>
  <si>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</si>
  <si>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</si>
  <si>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</si>
  <si>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</si>
  <si>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</si>
  <si>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</si>
  <si>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</si>
  <si>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</si>
  <si>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</si>
  <si>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</si>
  <si>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</si>
  <si>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</si>
  <si>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</si>
  <si>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</si>
  <si>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</si>
  <si>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</si>
  <si>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</si>
  <si>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</si>
  <si>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</si>
  <si>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</si>
  <si>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</si>
  <si>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</si>
  <si>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</si>
  <si>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</si>
  <si>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</si>
  <si>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</si>
  <si>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</si>
  <si>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</si>
  <si>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</si>
  <si>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</si>
  <si>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</si>
  <si>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</si>
  <si>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</si>
  <si>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</si>
  <si>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</si>
  <si>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</si>
  <si>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</si>
  <si>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</si>
  <si>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</si>
  <si>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</si>
  <si>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</si>
  <si>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</si>
  <si>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</si>
  <si>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</si>
  <si>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</si>
  <si>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</si>
  <si>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</si>
  <si>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</si>
  <si>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</si>
  <si>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</si>
  <si>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</si>
  <si>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</si>
  <si>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</si>
  <si>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</si>
  <si>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</si>
  <si>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</si>
  <si>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</si>
  <si>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</si>
  <si>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</si>
  <si>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</si>
  <si>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</si>
  <si>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</si>
  <si>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</si>
  <si>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</si>
  <si>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</si>
  <si>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</si>
  <si>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</si>
  <si>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</si>
  <si>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</si>
  <si>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</si>
  <si>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</si>
  <si>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</si>
  <si>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</si>
  <si>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</si>
  <si>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</si>
  <si>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</si>
  <si>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</si>
  <si>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</si>
  <si>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</si>
  <si>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</si>
  <si>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</si>
  <si>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</si>
  <si>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</si>
  <si>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</si>
  <si>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</si>
  <si>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</si>
  <si>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</si>
  <si>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</si>
  <si>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</si>
  <si>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</si>
  <si>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</si>
  <si>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</si>
  <si>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</si>
  <si>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</si>
  <si>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</si>
  <si>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</si>
  <si>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</si>
  <si>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</si>
  <si>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</si>
  <si>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</si>
  <si>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</si>
  <si>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</si>
  <si>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</si>
  <si>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</si>
  <si>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</si>
  <si>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</si>
  <si>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</si>
  <si>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</si>
  <si>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</si>
  <si>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</si>
  <si>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</si>
  <si>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</si>
  <si>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</si>
  <si>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</si>
  <si>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</si>
  <si>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</si>
  <si>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</si>
  <si>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</si>
  <si>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</si>
  <si>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</si>
  <si>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</si>
  <si>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</si>
  <si>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</si>
  <si>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</si>
  <si>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</si>
  <si>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</si>
  <si>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</si>
  <si>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</si>
  <si>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</si>
  <si>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</si>
  <si>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</si>
  <si>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</si>
  <si>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</si>
  <si>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</si>
  <si>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</si>
  <si>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</si>
  <si>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</si>
  <si>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</si>
  <si>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</si>
  <si>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</si>
  <si>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</si>
  <si>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</si>
  <si>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</si>
  <si>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</si>
  <si>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</si>
  <si>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</si>
  <si>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</si>
  <si>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</si>
  <si>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</si>
  <si>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</si>
  <si>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</si>
  <si>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</si>
  <si>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</si>
  <si>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</si>
  <si>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</si>
  <si>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</si>
  <si>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</si>
  <si>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</si>
  <si>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</si>
  <si>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</si>
  <si>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</si>
  <si>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</si>
  <si>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</si>
  <si>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</si>
  <si>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</si>
  <si>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</si>
  <si>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</si>
  <si>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</si>
  <si>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</si>
  <si>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</si>
  <si>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</si>
  <si>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</si>
  <si>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</si>
  <si>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</si>
  <si>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</si>
  <si>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</si>
  <si>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</si>
  <si>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</si>
  <si>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</si>
  <si>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</si>
  <si>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</si>
  <si>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</si>
  <si>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</si>
  <si>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</si>
  <si>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</si>
  <si>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</si>
  <si>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</si>
  <si>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</si>
  <si>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</si>
  <si>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</si>
  <si>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</si>
  <si>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</si>
  <si>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</si>
  <si>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</si>
  <si>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</si>
  <si>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</si>
  <si>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</si>
  <si>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</si>
  <si>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</si>
  <si>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</si>
  <si>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</si>
  <si>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</si>
  <si>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</si>
  <si>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</si>
  <si>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</si>
  <si>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</si>
  <si>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</si>
  <si>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</si>
  <si>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</si>
  <si>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</si>
  <si>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</si>
  <si>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</si>
  <si>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</si>
  <si>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</si>
  <si>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</si>
  <si>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</si>
  <si>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</si>
  <si>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</si>
  <si>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</si>
  <si>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</si>
  <si>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</si>
  <si>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</si>
  <si>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</si>
  <si>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</si>
  <si>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</si>
  <si>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</si>
  <si>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</si>
  <si>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</si>
  <si>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</si>
  <si>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</si>
  <si>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</si>
  <si>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</si>
  <si>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</si>
  <si>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</si>
  <si>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</si>
  <si>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</si>
  <si>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</si>
  <si>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</si>
  <si>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</si>
  <si>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</si>
  <si>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</si>
  <si>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</si>
  <si>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</si>
  <si>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</si>
  <si>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</si>
  <si>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</si>
  <si>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</si>
  <si>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</si>
  <si>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</si>
  <si>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</si>
  <si>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</si>
  <si>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</si>
  <si>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</si>
  <si>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</si>
  <si>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</si>
  <si>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</si>
  <si>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</si>
  <si>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</si>
  <si>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</si>
  <si>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</si>
  <si>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</si>
  <si>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</si>
  <si>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</si>
  <si>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</si>
  <si>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</si>
  <si>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</si>
  <si>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</si>
  <si>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</si>
  <si>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</si>
  <si>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</si>
  <si>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</si>
  <si>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</si>
  <si>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</si>
  <si>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</si>
  <si>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</si>
  <si>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</si>
  <si>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</si>
  <si>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</si>
  <si>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</si>
  <si>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</si>
  <si>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</si>
  <si>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</si>
  <si>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</si>
  <si>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</si>
  <si>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</si>
  <si>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</si>
  <si>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</si>
  <si>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</si>
  <si>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</si>
  <si>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</si>
  <si>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</si>
  <si>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</si>
  <si>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</si>
  <si>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</si>
  <si>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</si>
  <si>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</si>
  <si>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</si>
  <si>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</si>
  <si>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</si>
  <si>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</si>
  <si>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</si>
  <si>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</si>
  <si>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</si>
  <si>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</si>
  <si>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</si>
  <si>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</si>
  <si>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</si>
  <si>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</si>
  <si>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</si>
  <si>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</si>
  <si>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</si>
  <si>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</si>
  <si>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</si>
  <si>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</si>
  <si>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</si>
  <si>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</si>
  <si>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</si>
  <si>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</si>
  <si>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</si>
  <si>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</si>
  <si>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</si>
  <si>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</si>
  <si>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</si>
  <si>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</si>
  <si>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</si>
  <si>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</si>
  <si>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</si>
  <si>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</si>
  <si>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</si>
  <si>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</si>
  <si>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</si>
  <si>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</si>
  <si>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</si>
  <si>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</si>
  <si>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</si>
  <si>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</si>
  <si>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</si>
  <si>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</si>
  <si>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</si>
  <si>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</si>
  <si>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</si>
  <si>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</si>
  <si>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</si>
  <si>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</si>
  <si>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</si>
  <si>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</si>
  <si>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</si>
  <si>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</si>
  <si>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</si>
  <si>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</si>
  <si>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</si>
  <si>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</si>
  <si>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</si>
  <si>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</si>
  <si>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</si>
  <si>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</si>
  <si>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</si>
  <si>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</si>
  <si>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</si>
  <si>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</si>
  <si>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</si>
  <si>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</si>
  <si>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 xml:space="preserve">Tabel 1.1 Overview Lembaga Keuangan Khusus </t>
  </si>
  <si>
    <t xml:space="preserve">Table 1.1 Specialized Financial Institutions Overview </t>
  </si>
  <si>
    <t>Jakarta,  Januari 2025</t>
  </si>
  <si>
    <t>Jakarta,    January 2025</t>
  </si>
  <si>
    <t>Tabel 1.1 Overview Lembaga Keuangan Khusus per Desember 2024</t>
  </si>
  <si>
    <t>Table 1.1 Specialized Financial Institutions Overview as of December 2024</t>
  </si>
  <si>
    <t>3. Ringgit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</si>
</sst>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1">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7">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2" fillId="0" borderId="0" xfId="9" applyNumberFormat="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0" applyNumberFormat="1" applyFont="1" applyAlignment="1">
      <alignment horizontal="right" vertical="center" wrapText="1"/>
    </xf>
    <xf numFmtId="164" fontId="31" fillId="0" borderId="5" xfId="0" applyNumberFormat="1" applyFont="1" applyBorder="1" applyAlignment="1">
      <alignment horizontal="right" vertical="center" wrapText="1"/>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0"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1" fillId="8" borderId="8" xfId="9" applyFont="1" applyFill="1" applyBorder="1" applyAlignment="1">
      <alignment horizontal="center" vertical="center"/>
    </xf>
    <xf numFmtId="0" fontId="28" fillId="4" borderId="0" xfId="0" applyFont="1" applyFill="1" applyBorder="1" applyAlignment="1">
      <alignment horizontal="center" vertical="center" wrapText="1"/>
    </xf>
    <xf numFmtId="0" fontId="33" fillId="4" borderId="0" xfId="0" applyFont="1" applyFill="1" applyBorder="1" applyAlignment="1">
      <alignment horizontal="center" vertical="center"/>
    </xf>
    <xf numFmtId="0" fontId="31" fillId="4" borderId="0" xfId="0" applyFont="1" applyFill="1" applyBorder="1" applyAlignment="1">
      <alignment horizontal="center" vertical="center"/>
    </xf>
    <xf numFmtId="164" fontId="35" fillId="0" borderId="10" xfId="2" applyFont="1" applyFill="1" applyBorder="1" applyAlignment="1">
      <alignment vertical="center"/>
    </xf>
    <xf numFmtId="0" fontId="43" fillId="8" borderId="0" xfId="9" applyFont="1" applyFill="1" applyBorder="1" applyAlignment="1">
      <alignment horizontal="center" vertical="center" wrapText="1"/>
    </xf>
    <xf numFmtId="0" fontId="22" fillId="8" borderId="0" xfId="9" applyFont="1" applyFill="1" applyBorder="1" applyAlignment="1">
      <alignment horizontal="center" vertical="center" wrapText="1"/>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topLeftCell="A20" zoomScale="70" zoomScaleNormal="100" zoomScaleSheetLayoutView="70" workbookViewId="0">
      <selection activeCell="K36" sqref="K36"/>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45627</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13" activePane="bottomRight" state="frozen"/>
      <selection activeCell="B28" sqref="B28"/>
      <selection pane="topRight" activeCell="B28" sqref="B28"/>
      <selection pane="bottomLeft" activeCell="B28" sqref="B28"/>
      <selection pane="bottomRight" activeCell="N25" sqref="N25:N26"/>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3" t="s">
        <v>372</v>
      </c>
      <c r="B1" s="454"/>
      <c r="C1" s="454"/>
      <c r="D1" s="454"/>
      <c r="E1" s="454"/>
      <c r="F1" s="454"/>
      <c r="G1" s="454"/>
      <c r="H1" s="454"/>
      <c r="I1" s="454"/>
      <c r="J1" s="454"/>
      <c r="K1" s="454"/>
      <c r="L1" s="454"/>
      <c r="M1" s="454"/>
      <c r="N1" s="454"/>
      <c r="O1" s="455"/>
    </row>
    <row r="2" spans="1:15" ht="13" x14ac:dyDescent="0.25">
      <c r="A2" s="456" t="s">
        <v>373</v>
      </c>
      <c r="B2" s="448"/>
      <c r="C2" s="448"/>
      <c r="D2" s="448"/>
      <c r="E2" s="448"/>
      <c r="F2" s="448"/>
      <c r="G2" s="448"/>
      <c r="H2" s="448"/>
      <c r="I2" s="448"/>
      <c r="J2" s="448"/>
      <c r="K2" s="448"/>
      <c r="L2" s="448"/>
      <c r="M2" s="448"/>
      <c r="N2" s="448"/>
      <c r="O2" s="457"/>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374</v>
      </c>
      <c r="B4" s="268">
        <f>B15+B23+B28</f>
        <v>35015.144572543039</v>
      </c>
      <c r="C4" s="268">
        <f>C15+C23+C28</f>
        <v>35853.29643838849</v>
      </c>
      <c r="D4" s="268">
        <f>D15+D23+D28</f>
        <v>36359.82525036377</v>
      </c>
      <c r="E4" s="268">
        <f>E15+E23+E28</f>
        <v>36056.025264917807</v>
      </c>
      <c r="F4" s="268">
        <v>35760.988308136548</v>
      </c>
      <c r="G4" s="268">
        <v>35908.491694800228</v>
      </c>
      <c r="H4" s="268">
        <f t="shared" ref="H4:N4" si="0">H15+H23+H28</f>
        <v>33287.639571191459</v>
      </c>
      <c r="I4" s="268">
        <f t="shared" si="0"/>
        <v>23914.917506067264</v>
      </c>
      <c r="J4" s="268">
        <f t="shared" si="0"/>
        <v>14174.189233238274</v>
      </c>
      <c r="K4" s="268">
        <f t="shared" si="0"/>
        <v>16857.08126761227</v>
      </c>
      <c r="L4" s="268">
        <f t="shared" si="0"/>
        <v>15504.825693327293</v>
      </c>
      <c r="M4" s="268">
        <f t="shared" si="0"/>
        <v>16004.95396842491</v>
      </c>
      <c r="N4" s="268">
        <f t="shared" si="0"/>
        <v>17084.00919448254</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c r="N5" s="103"/>
      <c r="O5" s="88" t="s">
        <v>377</v>
      </c>
    </row>
    <row r="6" spans="1:15" x14ac:dyDescent="0.25">
      <c r="A6" s="75" t="s">
        <v>378</v>
      </c>
      <c r="B6" s="103">
        <v>0</v>
      </c>
      <c r="C6" s="103">
        <v>0</v>
      </c>
      <c r="D6" s="103">
        <v>0</v>
      </c>
      <c r="E6" s="103">
        <v>0</v>
      </c>
      <c r="F6" s="103">
        <v>0</v>
      </c>
      <c r="G6" s="103">
        <v>0</v>
      </c>
      <c r="H6" s="103">
        <v>0</v>
      </c>
      <c r="I6" s="103">
        <v>0</v>
      </c>
      <c r="J6" s="103">
        <v>0</v>
      </c>
      <c r="K6" s="103">
        <v>0</v>
      </c>
      <c r="L6" s="103">
        <v>0</v>
      </c>
      <c r="M6" s="103"/>
      <c r="N6" s="103"/>
      <c r="O6" s="74" t="s">
        <v>379</v>
      </c>
    </row>
    <row r="7" spans="1:15" x14ac:dyDescent="0.25">
      <c r="A7" s="91" t="s">
        <v>380</v>
      </c>
      <c r="B7" s="103">
        <v>0</v>
      </c>
      <c r="C7" s="103">
        <v>0</v>
      </c>
      <c r="D7" s="103">
        <v>0</v>
      </c>
      <c r="E7" s="103">
        <v>0</v>
      </c>
      <c r="F7" s="103">
        <v>0</v>
      </c>
      <c r="G7" s="103">
        <v>0</v>
      </c>
      <c r="H7" s="103">
        <v>0</v>
      </c>
      <c r="I7" s="103">
        <v>0</v>
      </c>
      <c r="J7" s="103">
        <v>0</v>
      </c>
      <c r="K7" s="103">
        <v>0</v>
      </c>
      <c r="L7" s="103">
        <v>0</v>
      </c>
      <c r="M7" s="103"/>
      <c r="N7" s="103"/>
      <c r="O7" s="84" t="s">
        <v>381</v>
      </c>
    </row>
    <row r="8" spans="1:15" x14ac:dyDescent="0.25">
      <c r="A8" s="75" t="s">
        <v>382</v>
      </c>
      <c r="B8" s="103">
        <v>0</v>
      </c>
      <c r="C8" s="103">
        <v>0</v>
      </c>
      <c r="D8" s="103">
        <v>0</v>
      </c>
      <c r="E8" s="103">
        <v>0</v>
      </c>
      <c r="F8" s="103">
        <v>0</v>
      </c>
      <c r="G8" s="103">
        <v>0</v>
      </c>
      <c r="H8" s="103">
        <v>0</v>
      </c>
      <c r="I8" s="103">
        <v>0</v>
      </c>
      <c r="J8" s="103">
        <v>0</v>
      </c>
      <c r="K8" s="103">
        <v>0</v>
      </c>
      <c r="L8" s="103">
        <v>0</v>
      </c>
      <c r="M8" s="103"/>
      <c r="N8" s="103"/>
      <c r="O8" s="74" t="s">
        <v>333</v>
      </c>
    </row>
    <row r="9" spans="1:15" x14ac:dyDescent="0.25">
      <c r="A9" s="83" t="s">
        <v>383</v>
      </c>
      <c r="B9" s="133">
        <v>0</v>
      </c>
      <c r="C9" s="133">
        <v>0</v>
      </c>
      <c r="D9" s="133">
        <v>0</v>
      </c>
      <c r="E9" s="133">
        <v>0</v>
      </c>
      <c r="F9" s="133">
        <v>0</v>
      </c>
      <c r="G9" s="133">
        <v>0</v>
      </c>
      <c r="H9" s="133">
        <v>0</v>
      </c>
      <c r="I9" s="133">
        <v>0</v>
      </c>
      <c r="J9" s="133">
        <v>0</v>
      </c>
      <c r="K9" s="133">
        <v>0</v>
      </c>
      <c r="L9" s="133">
        <v>0</v>
      </c>
      <c r="M9" s="133"/>
      <c r="N9" s="133"/>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c r="N10" s="103"/>
      <c r="O10" s="88" t="s">
        <v>386</v>
      </c>
    </row>
    <row r="11" spans="1:15" x14ac:dyDescent="0.25">
      <c r="A11" s="75" t="s">
        <v>387</v>
      </c>
      <c r="B11" s="103">
        <v>4335.7586425475802</v>
      </c>
      <c r="C11" s="103">
        <v>3777.8057099382004</v>
      </c>
      <c r="D11" s="103">
        <v>4328.7241212170002</v>
      </c>
      <c r="E11" s="103">
        <v>4222.7239711716502</v>
      </c>
      <c r="F11" s="103">
        <v>4338.0617999916003</v>
      </c>
      <c r="G11" s="103">
        <v>4247.3450862319996</v>
      </c>
      <c r="H11" s="103">
        <v>3489.1968222117498</v>
      </c>
      <c r="I11" s="103">
        <v>3610.8000795036</v>
      </c>
      <c r="J11" s="103">
        <v>3038.5403274700998</v>
      </c>
      <c r="K11" s="103">
        <v>3487.3305467062</v>
      </c>
      <c r="L11" s="103">
        <v>3081.1742585224001</v>
      </c>
      <c r="M11" s="103">
        <v>2925.3440191100995</v>
      </c>
      <c r="N11" s="103">
        <v>3090.1912612965002</v>
      </c>
      <c r="O11" s="74" t="s">
        <v>388</v>
      </c>
    </row>
    <row r="12" spans="1:15" x14ac:dyDescent="0.25">
      <c r="A12" s="75" t="s">
        <v>389</v>
      </c>
      <c r="B12" s="103">
        <v>125.655582936</v>
      </c>
      <c r="C12" s="103">
        <v>797.53393942499997</v>
      </c>
      <c r="D12" s="103">
        <v>295.17304300799998</v>
      </c>
      <c r="E12" s="103">
        <v>392.61935093400001</v>
      </c>
      <c r="F12" s="103">
        <v>148.97506376699999</v>
      </c>
      <c r="G12" s="103">
        <v>683.62265498299996</v>
      </c>
      <c r="H12" s="103">
        <v>83.873866247999999</v>
      </c>
      <c r="I12" s="103">
        <v>275.92122290760005</v>
      </c>
      <c r="J12" s="103">
        <v>463.25289489699998</v>
      </c>
      <c r="K12" s="103">
        <v>471.38611571299998</v>
      </c>
      <c r="L12" s="103">
        <v>489.40125104338341</v>
      </c>
      <c r="M12" s="103">
        <v>404.9077507806</v>
      </c>
      <c r="N12" s="103">
        <v>485.52740903</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4461.4142254835797</v>
      </c>
      <c r="C15" s="133">
        <v>4575.3396493631999</v>
      </c>
      <c r="D15" s="133">
        <v>4623.8971642249999</v>
      </c>
      <c r="E15" s="133">
        <v>4615.3433221056503</v>
      </c>
      <c r="F15" s="133">
        <v>4487.0368637585998</v>
      </c>
      <c r="G15" s="133">
        <v>4930.9677412150004</v>
      </c>
      <c r="H15" s="133">
        <v>3573.0706884597498</v>
      </c>
      <c r="I15" s="133">
        <v>3886.7213024112002</v>
      </c>
      <c r="J15" s="133">
        <v>3501.7932223670996</v>
      </c>
      <c r="K15" s="133">
        <v>3958.7166624192</v>
      </c>
      <c r="L15" s="133">
        <v>3570.5755095657832</v>
      </c>
      <c r="M15" s="133">
        <v>3330.2517698906995</v>
      </c>
      <c r="N15" s="133">
        <v>3575.7186703265002</v>
      </c>
      <c r="O15" s="86" t="s">
        <v>396</v>
      </c>
    </row>
    <row r="16" spans="1:15" x14ac:dyDescent="0.25">
      <c r="A16" s="77" t="s">
        <v>397</v>
      </c>
      <c r="B16" s="133">
        <v>-4461.4142254835797</v>
      </c>
      <c r="C16" s="133">
        <v>-4575.3396493631999</v>
      </c>
      <c r="D16" s="133">
        <v>-4623.8971642249999</v>
      </c>
      <c r="E16" s="133">
        <v>-4615.3433221056503</v>
      </c>
      <c r="F16" s="133">
        <v>-4487.0368637585998</v>
      </c>
      <c r="G16" s="133">
        <v>-4930.9677412150004</v>
      </c>
      <c r="H16" s="133">
        <v>-3573.0706884597498</v>
      </c>
      <c r="I16" s="133">
        <v>-3886.7213024112002</v>
      </c>
      <c r="J16" s="133">
        <v>-3501.7932223670996</v>
      </c>
      <c r="K16" s="133">
        <v>-3958.7166624192</v>
      </c>
      <c r="L16" s="133">
        <v>-3570.5755095657832</v>
      </c>
      <c r="M16" s="133">
        <v>-3330.2517698906995</v>
      </c>
      <c r="N16" s="133">
        <v>-3575.7186703265002</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8149.6166909395897</v>
      </c>
      <c r="D18" s="103">
        <v>0</v>
      </c>
      <c r="E18" s="103">
        <v>0</v>
      </c>
      <c r="F18" s="103">
        <v>0</v>
      </c>
      <c r="G18" s="103">
        <v>0</v>
      </c>
      <c r="H18" s="103">
        <v>0</v>
      </c>
      <c r="I18" s="103">
        <v>0</v>
      </c>
      <c r="J18" s="103">
        <v>0</v>
      </c>
      <c r="K18" s="103">
        <v>0</v>
      </c>
      <c r="L18" s="103">
        <v>0</v>
      </c>
      <c r="M18" s="103">
        <v>0</v>
      </c>
      <c r="N18" s="103">
        <v>0</v>
      </c>
      <c r="O18" s="74" t="s">
        <v>402</v>
      </c>
    </row>
    <row r="19" spans="1:15" x14ac:dyDescent="0.25">
      <c r="A19" s="75" t="s">
        <v>403</v>
      </c>
      <c r="B19" s="172">
        <v>0</v>
      </c>
      <c r="C19" s="172">
        <v>0</v>
      </c>
      <c r="D19" s="172">
        <v>0</v>
      </c>
      <c r="E19" s="172">
        <v>0</v>
      </c>
      <c r="F19" s="172">
        <v>0</v>
      </c>
      <c r="G19" s="172">
        <v>0</v>
      </c>
      <c r="H19" s="172">
        <v>0</v>
      </c>
      <c r="I19" s="172">
        <v>0</v>
      </c>
      <c r="J19" s="172">
        <v>0</v>
      </c>
      <c r="K19" s="172">
        <v>0</v>
      </c>
      <c r="L19" s="172">
        <v>0</v>
      </c>
      <c r="M19" s="172">
        <v>0</v>
      </c>
      <c r="N19" s="103">
        <v>0</v>
      </c>
      <c r="O19" s="74" t="s">
        <v>404</v>
      </c>
    </row>
    <row r="20" spans="1:15" x14ac:dyDescent="0.25">
      <c r="A20" s="79" t="s">
        <v>405</v>
      </c>
      <c r="B20" s="103">
        <v>7898.57333013276</v>
      </c>
      <c r="C20" s="172">
        <v>0</v>
      </c>
      <c r="D20" s="103">
        <v>8143.3625806880691</v>
      </c>
      <c r="E20" s="103">
        <v>8179.1462377914586</v>
      </c>
      <c r="F20" s="103">
        <v>8268.5668629732481</v>
      </c>
      <c r="G20" s="103">
        <v>8233.7957761505295</v>
      </c>
      <c r="H20" s="103">
        <v>8266.0632991330094</v>
      </c>
      <c r="I20" s="103">
        <v>8252.2153553234803</v>
      </c>
      <c r="J20" s="103">
        <v>8115.3618976624794</v>
      </c>
      <c r="K20" s="103">
        <v>10600.32664924185</v>
      </c>
      <c r="L20" s="103">
        <v>9825.8877142696219</v>
      </c>
      <c r="M20" s="103">
        <v>10784.070267750301</v>
      </c>
      <c r="N20" s="103">
        <v>10876.23476709054</v>
      </c>
      <c r="O20" s="80" t="s">
        <v>406</v>
      </c>
    </row>
    <row r="21" spans="1:15" x14ac:dyDescent="0.25">
      <c r="A21" s="79" t="s">
        <v>407</v>
      </c>
      <c r="B21" s="103">
        <v>0</v>
      </c>
      <c r="C21" s="172">
        <v>0</v>
      </c>
      <c r="D21" s="172">
        <v>0</v>
      </c>
      <c r="E21" s="103">
        <v>0</v>
      </c>
      <c r="F21" s="103">
        <v>0</v>
      </c>
      <c r="G21" s="103">
        <v>0</v>
      </c>
      <c r="H21" s="103">
        <v>0</v>
      </c>
      <c r="I21" s="103">
        <v>0</v>
      </c>
      <c r="J21" s="103">
        <v>0</v>
      </c>
      <c r="K21" s="103">
        <v>0</v>
      </c>
      <c r="L21" s="103">
        <v>0</v>
      </c>
      <c r="M21" s="103">
        <v>0</v>
      </c>
      <c r="N21" s="103">
        <v>0</v>
      </c>
      <c r="O21" s="80" t="s">
        <v>408</v>
      </c>
    </row>
    <row r="22" spans="1:15" x14ac:dyDescent="0.25">
      <c r="A22" s="75" t="s">
        <v>382</v>
      </c>
      <c r="B22" s="103">
        <v>0</v>
      </c>
      <c r="C22" s="172">
        <v>0</v>
      </c>
      <c r="D22" s="172">
        <v>0</v>
      </c>
      <c r="E22" s="103">
        <v>0</v>
      </c>
      <c r="F22" s="103">
        <v>0</v>
      </c>
      <c r="G22" s="103">
        <v>0</v>
      </c>
      <c r="H22" s="103">
        <v>0</v>
      </c>
      <c r="I22" s="103">
        <v>0</v>
      </c>
      <c r="J22" s="103">
        <v>0</v>
      </c>
      <c r="K22" s="103">
        <v>0</v>
      </c>
      <c r="L22" s="103">
        <v>0</v>
      </c>
      <c r="M22" s="103">
        <v>0</v>
      </c>
      <c r="N22" s="103">
        <v>7.730685222</v>
      </c>
      <c r="O22" s="74" t="s">
        <v>333</v>
      </c>
    </row>
    <row r="23" spans="1:15" x14ac:dyDescent="0.25">
      <c r="A23" s="83" t="s">
        <v>409</v>
      </c>
      <c r="B23" s="133">
        <v>7898.57333013276</v>
      </c>
      <c r="C23" s="133">
        <v>8149.6166909395897</v>
      </c>
      <c r="D23" s="133">
        <v>8143.3625806880691</v>
      </c>
      <c r="E23" s="133">
        <v>8179.1462377914586</v>
      </c>
      <c r="F23" s="133">
        <v>8268.5668629732481</v>
      </c>
      <c r="G23" s="133">
        <v>8233.7957761505295</v>
      </c>
      <c r="H23" s="133">
        <v>8266.0632991330094</v>
      </c>
      <c r="I23" s="133">
        <v>8252.2153553234803</v>
      </c>
      <c r="J23" s="133">
        <v>8115.3618976624794</v>
      </c>
      <c r="K23" s="133">
        <v>10600.32664924185</v>
      </c>
      <c r="L23" s="133">
        <v>9825.8877142696219</v>
      </c>
      <c r="M23" s="133">
        <v>10784.070267750301</v>
      </c>
      <c r="N23" s="133">
        <v>10883.965452312541</v>
      </c>
      <c r="O23" s="86" t="s">
        <v>410</v>
      </c>
    </row>
    <row r="24" spans="1:15" x14ac:dyDescent="0.25">
      <c r="A24" s="87" t="s">
        <v>411</v>
      </c>
      <c r="B24" s="103">
        <v>0</v>
      </c>
      <c r="C24" s="103">
        <v>0</v>
      </c>
      <c r="D24" s="103"/>
      <c r="E24" s="103"/>
      <c r="F24" s="103"/>
      <c r="G24" s="103"/>
      <c r="H24" s="103"/>
      <c r="I24" s="103"/>
      <c r="J24" s="103"/>
      <c r="K24" s="103"/>
      <c r="L24" s="103">
        <v>0</v>
      </c>
      <c r="M24" s="103">
        <v>0</v>
      </c>
      <c r="N24" s="103">
        <v>0</v>
      </c>
      <c r="O24" s="88" t="s">
        <v>412</v>
      </c>
    </row>
    <row r="25" spans="1:15" x14ac:dyDescent="0.25">
      <c r="A25" s="75" t="s">
        <v>413</v>
      </c>
      <c r="B25" s="103">
        <v>10895.141414903699</v>
      </c>
      <c r="C25" s="103">
        <v>10297.3090500657</v>
      </c>
      <c r="D25" s="103">
        <v>10178.242458515699</v>
      </c>
      <c r="E25" s="103">
        <v>10062.8718103257</v>
      </c>
      <c r="F25" s="103">
        <v>9753.1341210646988</v>
      </c>
      <c r="G25" s="276">
        <v>9673.859006184699</v>
      </c>
      <c r="H25" s="276">
        <v>9703.741996098699</v>
      </c>
      <c r="I25" s="276">
        <v>9561.9491330936999</v>
      </c>
      <c r="J25" s="276">
        <v>1779.7399598085494</v>
      </c>
      <c r="K25" s="276">
        <v>1777.2935871056309</v>
      </c>
      <c r="L25" s="276">
        <v>296.7287244081698</v>
      </c>
      <c r="M25" s="276">
        <v>1600.1960979109367</v>
      </c>
      <c r="N25" s="103">
        <v>1579.8577788580003</v>
      </c>
      <c r="O25" s="74" t="s">
        <v>414</v>
      </c>
    </row>
    <row r="26" spans="1:15" x14ac:dyDescent="0.25">
      <c r="A26" s="75" t="s">
        <v>415</v>
      </c>
      <c r="B26" s="103">
        <v>11760.015602023001</v>
      </c>
      <c r="C26" s="103">
        <v>12831.031048020001</v>
      </c>
      <c r="D26" s="103">
        <v>13414.323046935</v>
      </c>
      <c r="E26" s="103">
        <v>13198.663894695001</v>
      </c>
      <c r="F26" s="103">
        <v>13252.250460339999</v>
      </c>
      <c r="G26" s="103">
        <v>13069.86917125</v>
      </c>
      <c r="H26" s="103">
        <v>11744.7635875</v>
      </c>
      <c r="I26" s="103">
        <v>2214.0317152388857</v>
      </c>
      <c r="J26" s="179">
        <v>777.29415340014532</v>
      </c>
      <c r="K26" s="179">
        <v>520.74436884558804</v>
      </c>
      <c r="L26" s="179">
        <v>1811.6337450837182</v>
      </c>
      <c r="M26" s="179">
        <v>290.43583287297304</v>
      </c>
      <c r="N26" s="103">
        <v>1044.4672929854989</v>
      </c>
      <c r="O26" s="74" t="s">
        <v>416</v>
      </c>
    </row>
    <row r="27" spans="1:15" x14ac:dyDescent="0.25">
      <c r="A27" s="75" t="s">
        <v>417</v>
      </c>
      <c r="B27" s="103">
        <v>0</v>
      </c>
      <c r="C27" s="103">
        <v>0</v>
      </c>
      <c r="D27" s="279"/>
      <c r="E27" s="279"/>
      <c r="F27" s="325"/>
      <c r="G27" s="279"/>
      <c r="H27" s="279"/>
      <c r="I27" s="325"/>
      <c r="J27" s="325"/>
      <c r="K27" s="325"/>
      <c r="L27" s="325"/>
      <c r="M27" s="325"/>
      <c r="N27" s="103">
        <v>0</v>
      </c>
      <c r="O27" s="74" t="s">
        <v>418</v>
      </c>
    </row>
    <row r="28" spans="1:15" x14ac:dyDescent="0.25">
      <c r="A28" s="83" t="s">
        <v>419</v>
      </c>
      <c r="B28" s="133">
        <v>22655.1570169267</v>
      </c>
      <c r="C28" s="133">
        <v>23128.3400980857</v>
      </c>
      <c r="D28" s="133">
        <v>23592.565505450701</v>
      </c>
      <c r="E28" s="133">
        <v>23261.535705020699</v>
      </c>
      <c r="F28" s="133">
        <v>23005.384581404698</v>
      </c>
      <c r="G28" s="133">
        <v>22743.728177434699</v>
      </c>
      <c r="H28" s="133">
        <v>21448.5055835987</v>
      </c>
      <c r="I28" s="133">
        <v>11775.980848332585</v>
      </c>
      <c r="J28" s="133">
        <v>2557.0341132086942</v>
      </c>
      <c r="K28" s="133">
        <v>2298.0379559512189</v>
      </c>
      <c r="L28" s="133">
        <v>2108.3624694918881</v>
      </c>
      <c r="M28" s="133">
        <v>1890.6319307839096</v>
      </c>
      <c r="N28" s="133">
        <v>2624.3250718434992</v>
      </c>
      <c r="O28" s="86" t="s">
        <v>420</v>
      </c>
    </row>
    <row r="29" spans="1:15" x14ac:dyDescent="0.25">
      <c r="A29" s="87" t="s">
        <v>421</v>
      </c>
      <c r="B29" s="103">
        <v>-14756.58368679394</v>
      </c>
      <c r="C29" s="103">
        <v>-14978.72340714611</v>
      </c>
      <c r="D29" s="103">
        <v>-15449.202924762629</v>
      </c>
      <c r="E29" s="103">
        <v>-15082.389467229241</v>
      </c>
      <c r="F29" s="103">
        <v>-14736.81771843145</v>
      </c>
      <c r="G29" s="103">
        <v>-14509.93240128417</v>
      </c>
      <c r="H29" s="103">
        <v>-13182.442284465689</v>
      </c>
      <c r="I29" s="103">
        <v>-3523.7654930091066</v>
      </c>
      <c r="J29" s="103">
        <v>5558.3277844537852</v>
      </c>
      <c r="K29" s="103">
        <v>8302.2886932906313</v>
      </c>
      <c r="L29" s="103">
        <v>7717.525244777732</v>
      </c>
      <c r="M29" s="103">
        <v>8893.4383369663901</v>
      </c>
      <c r="N29" s="103">
        <v>8259.6403804690417</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4934.0256288398705</v>
      </c>
      <c r="C33" s="103">
        <v>5025.4665999048011</v>
      </c>
      <c r="D33" s="103">
        <v>5009.94789724365</v>
      </c>
      <c r="E33" s="103">
        <v>5043.3727952830504</v>
      </c>
      <c r="F33" s="103">
        <v>5128.4067711409998</v>
      </c>
      <c r="G33" s="103">
        <v>5126.0749563199997</v>
      </c>
      <c r="H33" s="103">
        <v>9301.8887747320005</v>
      </c>
      <c r="I33" s="103">
        <v>9269.9897803309996</v>
      </c>
      <c r="J33" s="103">
        <v>9105.8360550559992</v>
      </c>
      <c r="K33" s="103">
        <v>17355.636163026</v>
      </c>
      <c r="L33" s="103">
        <v>18644.976071231999</v>
      </c>
      <c r="M33" s="103">
        <v>21133.36112730375</v>
      </c>
      <c r="N33" s="103">
        <v>21297.155310896451</v>
      </c>
      <c r="O33" s="80" t="s">
        <v>430</v>
      </c>
    </row>
    <row r="34" spans="1:15" x14ac:dyDescent="0.25">
      <c r="A34" s="92" t="s">
        <v>431</v>
      </c>
      <c r="B34" s="103">
        <v>0</v>
      </c>
      <c r="C34" s="103">
        <v>0</v>
      </c>
      <c r="D34" s="103"/>
      <c r="E34" s="103">
        <v>0</v>
      </c>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110.27293732187012</v>
      </c>
      <c r="C36" s="103">
        <v>125.38872677419837</v>
      </c>
      <c r="D36" s="103">
        <v>125.02682045995169</v>
      </c>
      <c r="E36" s="103">
        <v>125.80631098294458</v>
      </c>
      <c r="F36" s="103">
        <v>116.401786526</v>
      </c>
      <c r="G36" s="103">
        <v>115.27827662195</v>
      </c>
      <c r="H36" s="103">
        <v>128.39826456595</v>
      </c>
      <c r="I36" s="103">
        <v>128.83118124994999</v>
      </c>
      <c r="J36" s="103">
        <v>128.83118124994999</v>
      </c>
      <c r="K36" s="103">
        <v>159.32383874995</v>
      </c>
      <c r="L36" s="103">
        <v>204.57682175795</v>
      </c>
      <c r="M36" s="103">
        <v>233.08506929995002</v>
      </c>
      <c r="N36" s="103">
        <v>240.94226728495002</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3">
        <v>0</v>
      </c>
      <c r="C40" s="173">
        <v>0</v>
      </c>
      <c r="D40" s="173">
        <v>0</v>
      </c>
      <c r="E40" s="173">
        <v>0</v>
      </c>
      <c r="F40" s="173">
        <v>0</v>
      </c>
      <c r="G40" s="173">
        <v>0</v>
      </c>
      <c r="H40" s="173">
        <v>0</v>
      </c>
      <c r="I40" s="173">
        <v>0</v>
      </c>
      <c r="J40" s="173">
        <v>0</v>
      </c>
      <c r="K40" s="173">
        <v>0</v>
      </c>
      <c r="L40" s="173">
        <v>0</v>
      </c>
      <c r="M40" s="173">
        <v>0</v>
      </c>
      <c r="N40" s="103">
        <v>0</v>
      </c>
      <c r="O40" s="94" t="s">
        <v>432</v>
      </c>
    </row>
    <row r="41" spans="1:15" ht="8.25" customHeight="1" x14ac:dyDescent="0.25">
      <c r="A41" s="458"/>
      <c r="B41" s="459"/>
      <c r="C41" s="459"/>
      <c r="D41" s="459"/>
      <c r="E41" s="459"/>
      <c r="F41" s="459"/>
      <c r="G41" s="459"/>
      <c r="H41" s="459"/>
      <c r="I41" s="459"/>
      <c r="J41" s="459"/>
      <c r="K41" s="459"/>
      <c r="L41" s="459"/>
      <c r="M41" s="459"/>
      <c r="N41" s="459"/>
      <c r="O41" s="460"/>
    </row>
    <row r="42" spans="1:15" x14ac:dyDescent="0.25">
      <c r="A42" s="392" t="s">
        <v>1489</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21" sqref="P21"/>
    </sheetView>
  </sheetViews>
  <sheetFormatPr defaultColWidth="9.453125" defaultRowHeight="10.5" x14ac:dyDescent="0.25"/>
  <cols>
    <col min="1" max="1" width="10" style="33" customWidth="1"/>
    <col min="2" max="10" width="6.453125" style="33" customWidth="1"/>
    <col min="11" max="11" width="6.26953125" style="33" customWidth="1"/>
    <col min="12" max="14" width="6.1796875" style="33" customWidth="1"/>
    <col min="15" max="15" width="9.453125" style="33" bestFit="1" customWidth="1"/>
    <col min="16" max="16" width="11.7265625" style="33" bestFit="1" customWidth="1"/>
    <col min="17" max="16384" width="9.453125" style="33"/>
  </cols>
  <sheetData>
    <row r="1" spans="1:16" ht="13" x14ac:dyDescent="0.25">
      <c r="A1" s="461" t="s">
        <v>437</v>
      </c>
      <c r="B1" s="462"/>
      <c r="C1" s="462"/>
      <c r="D1" s="462"/>
      <c r="E1" s="462"/>
      <c r="F1" s="462"/>
      <c r="G1" s="462"/>
      <c r="H1" s="462"/>
      <c r="I1" s="462"/>
      <c r="J1" s="462"/>
      <c r="K1" s="462"/>
      <c r="L1" s="462"/>
      <c r="M1" s="462"/>
      <c r="N1" s="462"/>
      <c r="O1" s="463"/>
    </row>
    <row r="2" spans="1:16" ht="13" x14ac:dyDescent="0.25">
      <c r="A2" s="464" t="s">
        <v>438</v>
      </c>
      <c r="B2" s="448"/>
      <c r="C2" s="448"/>
      <c r="D2" s="448"/>
      <c r="E2" s="448"/>
      <c r="F2" s="448"/>
      <c r="G2" s="448"/>
      <c r="H2" s="448"/>
      <c r="I2" s="448"/>
      <c r="J2" s="448"/>
      <c r="K2" s="448"/>
      <c r="L2" s="448"/>
      <c r="M2" s="448"/>
      <c r="N2" s="448"/>
      <c r="O2" s="465"/>
    </row>
    <row r="3" spans="1:16"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6" x14ac:dyDescent="0.25">
      <c r="A4" s="71" t="s">
        <v>439</v>
      </c>
      <c r="B4" s="49">
        <v>73823.210750742379</v>
      </c>
      <c r="C4" s="49">
        <v>72170.282493906358</v>
      </c>
      <c r="D4" s="49">
        <v>72158.695389683096</v>
      </c>
      <c r="E4" s="49">
        <v>71452.068367394415</v>
      </c>
      <c r="F4" s="49">
        <v>71925.927872842309</v>
      </c>
      <c r="G4" s="49">
        <v>73017.619356744312</v>
      </c>
      <c r="H4" s="49">
        <v>70158.94615758775</v>
      </c>
      <c r="I4" s="49">
        <v>68308.482705999137</v>
      </c>
      <c r="J4" s="49">
        <v>65465.833495721003</v>
      </c>
      <c r="K4" s="49">
        <v>57540.251329876293</v>
      </c>
      <c r="L4" s="49">
        <v>56689.954472400415</v>
      </c>
      <c r="M4" s="49">
        <v>54060.950310728775</v>
      </c>
      <c r="N4" s="49">
        <v>56108.450938374546</v>
      </c>
      <c r="O4" s="72" t="s">
        <v>440</v>
      </c>
    </row>
    <row r="5" spans="1:16" x14ac:dyDescent="0.25">
      <c r="A5" s="87" t="s">
        <v>441</v>
      </c>
      <c r="B5" s="49">
        <v>10895.141414903699</v>
      </c>
      <c r="C5" s="49">
        <v>10297.3090500657</v>
      </c>
      <c r="D5" s="49">
        <v>10178.242458515699</v>
      </c>
      <c r="E5" s="49">
        <v>10062.8718103257</v>
      </c>
      <c r="F5" s="49">
        <v>9753.1341210646988</v>
      </c>
      <c r="G5" s="49">
        <v>9673.859006184699</v>
      </c>
      <c r="H5" s="49">
        <v>9703.741996098699</v>
      </c>
      <c r="I5" s="49">
        <v>9561.9491330936999</v>
      </c>
      <c r="J5" s="49">
        <v>1779.7399598085494</v>
      </c>
      <c r="K5" s="49">
        <v>1777.2935871056309</v>
      </c>
      <c r="L5" s="49">
        <v>1811.6337450837182</v>
      </c>
      <c r="M5" s="49">
        <v>1600.1960979109367</v>
      </c>
      <c r="N5" s="49">
        <v>1579.8577788580003</v>
      </c>
      <c r="O5" s="88" t="s">
        <v>442</v>
      </c>
    </row>
    <row r="6" spans="1:16" x14ac:dyDescent="0.25">
      <c r="A6" s="95" t="s">
        <v>443</v>
      </c>
      <c r="B6" s="96">
        <v>11760.015602023001</v>
      </c>
      <c r="C6" s="96">
        <v>12831.031048020001</v>
      </c>
      <c r="D6" s="96">
        <v>13414.323046935</v>
      </c>
      <c r="E6" s="96">
        <v>13198.663894695001</v>
      </c>
      <c r="F6" s="96">
        <v>13252.250460339999</v>
      </c>
      <c r="G6" s="96">
        <v>13069.86917125</v>
      </c>
      <c r="H6" s="96">
        <v>11744.7635875</v>
      </c>
      <c r="I6" s="96">
        <v>2214.0317152388857</v>
      </c>
      <c r="J6" s="96">
        <v>777.29415340014532</v>
      </c>
      <c r="K6" s="96">
        <v>520.74436884558804</v>
      </c>
      <c r="L6" s="49">
        <v>296.7287244081698</v>
      </c>
      <c r="M6" s="49">
        <v>290.43583287297298</v>
      </c>
      <c r="N6" s="49">
        <v>1044.4672929854989</v>
      </c>
      <c r="O6" s="97" t="s">
        <v>444</v>
      </c>
      <c r="P6" s="282"/>
    </row>
    <row r="7" spans="1:16" x14ac:dyDescent="0.25">
      <c r="A7" s="466"/>
      <c r="B7" s="467"/>
      <c r="C7" s="467"/>
      <c r="D7" s="467"/>
      <c r="E7" s="467"/>
      <c r="F7" s="467"/>
      <c r="G7" s="467"/>
      <c r="H7" s="467"/>
      <c r="I7" s="467"/>
      <c r="J7" s="467"/>
      <c r="K7" s="467"/>
      <c r="L7" s="467"/>
      <c r="M7" s="467"/>
      <c r="N7" s="467"/>
      <c r="O7" s="468"/>
    </row>
    <row r="8" spans="1:16" x14ac:dyDescent="0.25">
      <c r="A8" s="392" t="s">
        <v>1489</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453125" defaultRowHeight="10.5" x14ac:dyDescent="0.25"/>
  <cols>
    <col min="1" max="1" width="10" style="33" bestFit="1" customWidth="1"/>
    <col min="2" max="2" width="6.08984375" style="33" customWidth="1"/>
    <col min="3" max="4" width="5.90625" style="33" customWidth="1"/>
    <col min="5" max="5" width="6.1796875" style="33" customWidth="1"/>
    <col min="6" max="6" width="5.26953125" style="33" customWidth="1"/>
    <col min="7" max="8" width="5.453125" style="33" customWidth="1"/>
    <col min="9" max="9" width="5.54296875" style="33" customWidth="1"/>
    <col min="10" max="10" width="4.90625" style="33" customWidth="1"/>
    <col min="11" max="11" width="5.7265625" style="33" customWidth="1"/>
    <col min="12" max="12" width="5.453125" style="33" customWidth="1"/>
    <col min="13" max="13" width="6" style="33" customWidth="1"/>
    <col min="14" max="14" width="6.1796875" style="33" customWidth="1"/>
    <col min="15" max="15" width="9.453125" style="33" bestFit="1" customWidth="1"/>
    <col min="16" max="16384" width="9.453125" style="33"/>
  </cols>
  <sheetData>
    <row r="1" spans="1:15" ht="13" x14ac:dyDescent="0.25">
      <c r="A1" s="461" t="s">
        <v>445</v>
      </c>
      <c r="B1" s="462"/>
      <c r="C1" s="462"/>
      <c r="D1" s="462"/>
      <c r="E1" s="462"/>
      <c r="F1" s="462"/>
      <c r="G1" s="462"/>
      <c r="H1" s="462"/>
      <c r="I1" s="462"/>
      <c r="J1" s="462"/>
      <c r="K1" s="462"/>
      <c r="L1" s="462"/>
      <c r="M1" s="462"/>
      <c r="N1" s="462"/>
      <c r="O1" s="463"/>
    </row>
    <row r="2" spans="1:15" ht="13" x14ac:dyDescent="0.25">
      <c r="A2" s="469" t="s">
        <v>446</v>
      </c>
      <c r="B2" s="448"/>
      <c r="C2" s="448"/>
      <c r="D2" s="448"/>
      <c r="E2" s="448"/>
      <c r="F2" s="448"/>
      <c r="G2" s="448"/>
      <c r="H2" s="448"/>
      <c r="I2" s="448"/>
      <c r="J2" s="448"/>
      <c r="K2" s="448"/>
      <c r="L2" s="448"/>
      <c r="M2" s="448"/>
      <c r="N2" s="448"/>
      <c r="O2" s="470"/>
    </row>
    <row r="3" spans="1:15" x14ac:dyDescent="0.25">
      <c r="A3" s="98"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9" t="s">
        <v>151</v>
      </c>
    </row>
    <row r="4" spans="1:15" x14ac:dyDescent="0.25">
      <c r="A4" s="100" t="s">
        <v>439</v>
      </c>
      <c r="B4" s="49">
        <v>3546</v>
      </c>
      <c r="C4" s="49">
        <v>3589</v>
      </c>
      <c r="D4" s="49">
        <v>3467</v>
      </c>
      <c r="E4" s="49">
        <v>3372</v>
      </c>
      <c r="F4" s="49">
        <v>3245</v>
      </c>
      <c r="G4" s="49">
        <v>3216</v>
      </c>
      <c r="H4" s="49">
        <v>3231</v>
      </c>
      <c r="I4" s="49">
        <v>1444</v>
      </c>
      <c r="J4" s="49">
        <v>1444</v>
      </c>
      <c r="K4" s="49">
        <v>1389</v>
      </c>
      <c r="L4" s="49">
        <v>1345</v>
      </c>
      <c r="M4" s="49">
        <v>1242</v>
      </c>
      <c r="N4" s="49">
        <v>1264</v>
      </c>
      <c r="O4" s="72" t="s">
        <v>440</v>
      </c>
    </row>
    <row r="5" spans="1:15" x14ac:dyDescent="0.25">
      <c r="A5" s="101" t="s">
        <v>441</v>
      </c>
      <c r="B5" s="49">
        <v>354</v>
      </c>
      <c r="C5" s="49">
        <v>311</v>
      </c>
      <c r="D5" s="270">
        <v>310</v>
      </c>
      <c r="E5" s="270">
        <v>304</v>
      </c>
      <c r="F5" s="270">
        <v>297</v>
      </c>
      <c r="G5" s="270">
        <v>283</v>
      </c>
      <c r="H5" s="270">
        <v>276</v>
      </c>
      <c r="I5" s="270">
        <v>268</v>
      </c>
      <c r="J5" s="270">
        <v>262</v>
      </c>
      <c r="K5" s="270">
        <v>254</v>
      </c>
      <c r="L5" s="270">
        <v>244</v>
      </c>
      <c r="M5" s="270">
        <v>237</v>
      </c>
      <c r="N5" s="270">
        <v>228</v>
      </c>
      <c r="O5" s="88" t="s">
        <v>442</v>
      </c>
    </row>
    <row r="6" spans="1:15" x14ac:dyDescent="0.25">
      <c r="A6" s="102" t="s">
        <v>443</v>
      </c>
      <c r="B6" s="96">
        <v>111</v>
      </c>
      <c r="C6" s="96">
        <v>48</v>
      </c>
      <c r="D6" s="322">
        <v>59</v>
      </c>
      <c r="E6" s="322">
        <v>64</v>
      </c>
      <c r="F6" s="322">
        <v>68</v>
      </c>
      <c r="G6" s="322">
        <v>77</v>
      </c>
      <c r="H6" s="322">
        <v>79</v>
      </c>
      <c r="I6" s="322">
        <v>39</v>
      </c>
      <c r="J6" s="322">
        <v>37</v>
      </c>
      <c r="K6" s="322">
        <v>39</v>
      </c>
      <c r="L6" s="322">
        <v>39</v>
      </c>
      <c r="M6" s="322">
        <v>37</v>
      </c>
      <c r="N6" s="322">
        <v>36</v>
      </c>
      <c r="O6" s="97" t="s">
        <v>444</v>
      </c>
    </row>
    <row r="7" spans="1:15" x14ac:dyDescent="0.25">
      <c r="A7" s="471"/>
      <c r="B7" s="472"/>
      <c r="C7" s="472"/>
      <c r="D7" s="472"/>
      <c r="E7" s="472"/>
      <c r="F7" s="472"/>
      <c r="G7" s="472"/>
      <c r="H7" s="472"/>
      <c r="I7" s="472"/>
      <c r="J7" s="472"/>
      <c r="K7" s="472"/>
      <c r="L7" s="472"/>
      <c r="M7" s="472"/>
      <c r="N7" s="472"/>
      <c r="O7" s="473"/>
    </row>
    <row r="8" spans="1:15" x14ac:dyDescent="0.25">
      <c r="A8" s="392" t="s">
        <v>1489</v>
      </c>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8" sqref="Q18"/>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1" t="s">
        <v>447</v>
      </c>
      <c r="B1" s="462"/>
      <c r="C1" s="462"/>
      <c r="D1" s="462"/>
      <c r="E1" s="462"/>
      <c r="F1" s="462"/>
      <c r="G1" s="462"/>
      <c r="H1" s="462"/>
      <c r="I1" s="462"/>
      <c r="J1" s="462"/>
      <c r="K1" s="462"/>
      <c r="L1" s="462"/>
      <c r="M1" s="462"/>
      <c r="N1" s="462"/>
      <c r="O1" s="463"/>
    </row>
    <row r="2" spans="1:17" ht="13" x14ac:dyDescent="0.25">
      <c r="A2" s="464" t="s">
        <v>448</v>
      </c>
      <c r="B2" s="448"/>
      <c r="C2" s="448"/>
      <c r="D2" s="448"/>
      <c r="E2" s="448"/>
      <c r="F2" s="448"/>
      <c r="G2" s="448"/>
      <c r="H2" s="448"/>
      <c r="I2" s="448"/>
      <c r="J2" s="448"/>
      <c r="K2" s="448"/>
      <c r="L2" s="448"/>
      <c r="M2" s="448"/>
      <c r="N2" s="448"/>
      <c r="O2" s="465"/>
    </row>
    <row r="3" spans="1:17"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7" x14ac:dyDescent="0.25">
      <c r="A4" s="71" t="s">
        <v>449</v>
      </c>
      <c r="B4" s="103">
        <v>7492.4623622502304</v>
      </c>
      <c r="C4" s="103">
        <v>6330.2889772421504</v>
      </c>
      <c r="D4" s="103">
        <v>8002.2884943237405</v>
      </c>
      <c r="E4" s="103">
        <v>17588.965157294111</v>
      </c>
      <c r="F4" s="179">
        <v>8448.1930032476994</v>
      </c>
      <c r="G4" s="179">
        <v>7283.5939535264297</v>
      </c>
      <c r="H4" s="179">
        <v>7612.3314730778602</v>
      </c>
      <c r="I4" s="179">
        <v>6075.8731991616505</v>
      </c>
      <c r="J4" s="179">
        <v>5873.7388755155107</v>
      </c>
      <c r="K4" s="179">
        <v>3291.1960781403495</v>
      </c>
      <c r="L4" s="179">
        <v>1687.6853456010301</v>
      </c>
      <c r="M4" s="179">
        <v>1471.8915309189799</v>
      </c>
      <c r="N4" s="179">
        <v>2553.4040318840262</v>
      </c>
      <c r="O4" s="72" t="s">
        <v>450</v>
      </c>
      <c r="Q4" s="200"/>
    </row>
    <row r="5" spans="1:17" x14ac:dyDescent="0.25">
      <c r="A5" s="87" t="s">
        <v>451</v>
      </c>
      <c r="B5" s="49">
        <v>0</v>
      </c>
      <c r="C5" s="49">
        <v>0</v>
      </c>
      <c r="D5" s="49">
        <v>0</v>
      </c>
      <c r="E5" s="49">
        <v>0</v>
      </c>
      <c r="F5" s="270">
        <v>0</v>
      </c>
      <c r="G5" s="270">
        <v>0</v>
      </c>
      <c r="H5" s="270">
        <v>0</v>
      </c>
      <c r="I5" s="270">
        <v>0</v>
      </c>
      <c r="J5" s="270">
        <v>0</v>
      </c>
      <c r="K5" s="270">
        <v>0</v>
      </c>
      <c r="L5" s="270">
        <v>0</v>
      </c>
      <c r="M5" s="270">
        <v>0</v>
      </c>
      <c r="N5" s="270">
        <v>0</v>
      </c>
      <c r="O5" s="88" t="s">
        <v>452</v>
      </c>
      <c r="Q5" s="200"/>
    </row>
    <row r="6" spans="1:17" x14ac:dyDescent="0.25">
      <c r="A6" s="87" t="s">
        <v>453</v>
      </c>
      <c r="B6" s="103">
        <v>1433.9229328690001</v>
      </c>
      <c r="C6" s="103">
        <v>1347.3043740799999</v>
      </c>
      <c r="D6" s="103">
        <v>1345.4256201850001</v>
      </c>
      <c r="E6" s="103">
        <v>1245.9752765650001</v>
      </c>
      <c r="F6" s="179">
        <v>1241.3684935000001</v>
      </c>
      <c r="G6" s="179">
        <v>1188.2178799999999</v>
      </c>
      <c r="H6" s="179">
        <v>1190.9218599999999</v>
      </c>
      <c r="I6" s="179">
        <v>1192.2732971</v>
      </c>
      <c r="J6" s="179">
        <v>1169.192902155</v>
      </c>
      <c r="K6" s="179">
        <v>1169.8743472199999</v>
      </c>
      <c r="L6" s="270">
        <v>1173.1539002249999</v>
      </c>
      <c r="M6" s="270">
        <v>1174.179727595</v>
      </c>
      <c r="N6" s="270">
        <v>1173.2525574700001</v>
      </c>
      <c r="O6" s="88" t="s">
        <v>454</v>
      </c>
      <c r="Q6" s="201"/>
    </row>
    <row r="7" spans="1:17" x14ac:dyDescent="0.25">
      <c r="A7" s="87" t="s">
        <v>455</v>
      </c>
      <c r="B7" s="103">
        <v>0</v>
      </c>
      <c r="C7" s="103">
        <v>0</v>
      </c>
      <c r="D7" s="103">
        <v>0</v>
      </c>
      <c r="E7" s="103">
        <v>0</v>
      </c>
      <c r="F7" s="103">
        <v>0</v>
      </c>
      <c r="G7" s="103">
        <v>0</v>
      </c>
      <c r="H7" s="103">
        <v>0</v>
      </c>
      <c r="I7" s="103">
        <v>0</v>
      </c>
      <c r="J7" s="103">
        <v>0</v>
      </c>
      <c r="K7" s="103">
        <v>0</v>
      </c>
      <c r="L7" s="179">
        <v>0</v>
      </c>
      <c r="M7" s="179">
        <v>0</v>
      </c>
      <c r="N7" s="179"/>
      <c r="O7" s="88" t="s">
        <v>456</v>
      </c>
    </row>
    <row r="8" spans="1:17" x14ac:dyDescent="0.25">
      <c r="A8" s="87" t="s">
        <v>457</v>
      </c>
      <c r="B8" s="49">
        <v>0</v>
      </c>
      <c r="C8" s="49">
        <v>0</v>
      </c>
      <c r="D8" s="49">
        <v>0</v>
      </c>
      <c r="E8" s="49">
        <v>0</v>
      </c>
      <c r="F8" s="49">
        <v>0</v>
      </c>
      <c r="G8" s="49">
        <v>0</v>
      </c>
      <c r="H8" s="49">
        <v>0</v>
      </c>
      <c r="I8" s="49">
        <v>0</v>
      </c>
      <c r="J8" s="49">
        <v>0</v>
      </c>
      <c r="K8" s="49">
        <v>0</v>
      </c>
      <c r="L8" s="270">
        <v>0</v>
      </c>
      <c r="M8" s="270">
        <v>0</v>
      </c>
      <c r="N8" s="270"/>
      <c r="O8" s="88" t="s">
        <v>458</v>
      </c>
    </row>
    <row r="9" spans="1:17" x14ac:dyDescent="0.25">
      <c r="A9" s="87" t="s">
        <v>459</v>
      </c>
      <c r="B9" s="49">
        <v>0</v>
      </c>
      <c r="C9" s="49">
        <v>0</v>
      </c>
      <c r="D9" s="49">
        <v>0</v>
      </c>
      <c r="E9" s="49">
        <v>0</v>
      </c>
      <c r="F9" s="49">
        <v>0</v>
      </c>
      <c r="G9" s="49">
        <v>0</v>
      </c>
      <c r="H9" s="49">
        <v>0</v>
      </c>
      <c r="I9" s="49">
        <v>0</v>
      </c>
      <c r="J9" s="49">
        <v>0</v>
      </c>
      <c r="K9" s="49">
        <v>0</v>
      </c>
      <c r="L9" s="270">
        <v>0</v>
      </c>
      <c r="M9" s="270">
        <v>0</v>
      </c>
      <c r="N9" s="270"/>
      <c r="O9" s="88" t="s">
        <v>460</v>
      </c>
    </row>
    <row r="10" spans="1:17" x14ac:dyDescent="0.25">
      <c r="A10" s="87" t="s">
        <v>461</v>
      </c>
      <c r="B10" s="103">
        <v>0</v>
      </c>
      <c r="C10" s="103">
        <v>0</v>
      </c>
      <c r="D10" s="103">
        <v>0</v>
      </c>
      <c r="E10" s="103">
        <v>0</v>
      </c>
      <c r="F10" s="103">
        <v>0</v>
      </c>
      <c r="G10" s="103">
        <v>0</v>
      </c>
      <c r="H10" s="103">
        <v>0</v>
      </c>
      <c r="I10" s="103">
        <v>0</v>
      </c>
      <c r="J10" s="103">
        <v>0</v>
      </c>
      <c r="K10" s="103">
        <v>0</v>
      </c>
      <c r="L10" s="179">
        <v>0</v>
      </c>
      <c r="M10" s="179">
        <v>0</v>
      </c>
      <c r="N10" s="179"/>
      <c r="O10" s="88" t="s">
        <v>462</v>
      </c>
    </row>
    <row r="11" spans="1:17" x14ac:dyDescent="0.25">
      <c r="A11" s="87" t="s">
        <v>463</v>
      </c>
      <c r="B11" s="103">
        <v>0</v>
      </c>
      <c r="C11" s="103">
        <v>0</v>
      </c>
      <c r="D11" s="103">
        <v>0</v>
      </c>
      <c r="E11" s="103">
        <v>0</v>
      </c>
      <c r="F11" s="103">
        <v>0</v>
      </c>
      <c r="G11" s="103">
        <v>0</v>
      </c>
      <c r="H11" s="103">
        <v>0</v>
      </c>
      <c r="I11" s="103">
        <v>0</v>
      </c>
      <c r="J11" s="103">
        <v>0</v>
      </c>
      <c r="K11" s="103">
        <v>0</v>
      </c>
      <c r="L11" s="179">
        <v>0</v>
      </c>
      <c r="M11" s="179">
        <v>0</v>
      </c>
      <c r="N11" s="179"/>
      <c r="O11" s="88" t="s">
        <v>464</v>
      </c>
    </row>
    <row r="12" spans="1:17" x14ac:dyDescent="0.25">
      <c r="A12" s="43" t="s">
        <v>159</v>
      </c>
      <c r="B12" s="104">
        <v>8926.3852951192312</v>
      </c>
      <c r="C12" s="104">
        <v>7677.5933513221498</v>
      </c>
      <c r="D12" s="104">
        <v>9347.7141145087407</v>
      </c>
      <c r="E12" s="104">
        <v>18834.940433859112</v>
      </c>
      <c r="F12" s="104">
        <v>9689.5614967476995</v>
      </c>
      <c r="G12" s="104">
        <v>8471.8118335264298</v>
      </c>
      <c r="H12" s="104">
        <v>8803.2533330778606</v>
      </c>
      <c r="I12" s="104">
        <v>7268.1464962616501</v>
      </c>
      <c r="J12" s="104">
        <v>7042.9317776705102</v>
      </c>
      <c r="K12" s="104">
        <v>4461.070425360349</v>
      </c>
      <c r="L12" s="104">
        <v>2860.83924582603</v>
      </c>
      <c r="M12" s="104">
        <v>2646.07125851398</v>
      </c>
      <c r="N12" s="104">
        <v>3726.6565893540264</v>
      </c>
      <c r="O12" s="105" t="s">
        <v>160</v>
      </c>
    </row>
    <row r="13" spans="1:17" x14ac:dyDescent="0.25">
      <c r="A13" s="466"/>
      <c r="B13" s="467"/>
      <c r="C13" s="467"/>
      <c r="D13" s="467"/>
      <c r="E13" s="467"/>
      <c r="F13" s="467"/>
      <c r="G13" s="467"/>
      <c r="H13" s="467"/>
      <c r="I13" s="467"/>
      <c r="J13" s="467"/>
      <c r="K13" s="467"/>
      <c r="L13" s="467"/>
      <c r="M13" s="467"/>
      <c r="N13" s="467"/>
      <c r="O13" s="468"/>
    </row>
    <row r="14" spans="1:17" x14ac:dyDescent="0.25">
      <c r="A14" s="392" t="s">
        <v>1489</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6" sqref="Q16"/>
    </sheetView>
  </sheetViews>
  <sheetFormatPr defaultColWidth="9.453125" defaultRowHeight="10.5" x14ac:dyDescent="0.25"/>
  <cols>
    <col min="1" max="1" width="28.54296875" style="33" bestFit="1" customWidth="1"/>
    <col min="2" max="8" width="6.1796875" style="33" customWidth="1"/>
    <col min="9" max="9" width="5.81640625" style="33" customWidth="1"/>
    <col min="10" max="10" width="6.08984375" style="33" customWidth="1"/>
    <col min="11" max="11" width="6.36328125" style="33" customWidth="1"/>
    <col min="12" max="12" width="5.81640625" style="33" customWidth="1"/>
    <col min="13" max="13" width="6.08984375" style="33" customWidth="1"/>
    <col min="14" max="14" width="6.26953125" style="33" customWidth="1"/>
    <col min="15" max="15" width="27.6328125" style="33" bestFit="1" customWidth="1"/>
    <col min="16" max="16384" width="9.453125" style="33"/>
  </cols>
  <sheetData>
    <row r="1" spans="1:15" ht="13" x14ac:dyDescent="0.25">
      <c r="A1" s="461" t="s">
        <v>465</v>
      </c>
      <c r="B1" s="462"/>
      <c r="C1" s="462"/>
      <c r="D1" s="462"/>
      <c r="E1" s="462"/>
      <c r="F1" s="462"/>
      <c r="G1" s="462"/>
      <c r="H1" s="462"/>
      <c r="I1" s="462"/>
      <c r="J1" s="462"/>
      <c r="K1" s="462"/>
      <c r="L1" s="462"/>
      <c r="M1" s="462"/>
      <c r="N1" s="462"/>
      <c r="O1" s="463"/>
    </row>
    <row r="2" spans="1:15" ht="13" x14ac:dyDescent="0.25">
      <c r="A2" s="464" t="s">
        <v>466</v>
      </c>
      <c r="B2" s="448"/>
      <c r="C2" s="448"/>
      <c r="D2" s="448"/>
      <c r="E2" s="448"/>
      <c r="F2" s="448"/>
      <c r="G2" s="448"/>
      <c r="H2" s="448"/>
      <c r="I2" s="448"/>
      <c r="J2" s="448"/>
      <c r="K2" s="448"/>
      <c r="L2" s="448"/>
      <c r="M2" s="448"/>
      <c r="N2" s="44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467</v>
      </c>
      <c r="B4" s="49">
        <v>36391.482717499159</v>
      </c>
      <c r="C4" s="49">
        <v>35817.742646233346</v>
      </c>
      <c r="D4" s="49">
        <v>35828.469460909568</v>
      </c>
      <c r="E4" s="49">
        <v>36235.910717850296</v>
      </c>
      <c r="F4" s="49">
        <v>37213.171870384213</v>
      </c>
      <c r="G4" s="49">
        <v>37773.205269764636</v>
      </c>
      <c r="H4" s="49">
        <v>36669.303324861394</v>
      </c>
      <c r="I4" s="49">
        <v>36076.868624351002</v>
      </c>
      <c r="J4" s="49">
        <v>33814.247220507008</v>
      </c>
      <c r="K4" s="49">
        <v>27340.640459078739</v>
      </c>
      <c r="L4" s="49">
        <v>27329.15960412299</v>
      </c>
      <c r="M4" s="49">
        <v>25188.30142698999</v>
      </c>
      <c r="N4" s="49">
        <v>25339.099643646467</v>
      </c>
      <c r="O4" s="106" t="s">
        <v>468</v>
      </c>
    </row>
    <row r="5" spans="1:15" x14ac:dyDescent="0.25">
      <c r="A5" s="87" t="s">
        <v>469</v>
      </c>
      <c r="B5" s="49">
        <v>9349.9147592383688</v>
      </c>
      <c r="C5" s="49">
        <v>9380.3138082301575</v>
      </c>
      <c r="D5" s="49">
        <v>9244.4084082400805</v>
      </c>
      <c r="E5" s="49">
        <v>8494.8961835898444</v>
      </c>
      <c r="F5" s="49">
        <v>8586.1544884296691</v>
      </c>
      <c r="G5" s="49">
        <v>9020.5828583085622</v>
      </c>
      <c r="H5" s="49">
        <v>8405.0998805055751</v>
      </c>
      <c r="I5" s="49">
        <v>8341.9742442629995</v>
      </c>
      <c r="J5" s="49">
        <v>8206.9522836630003</v>
      </c>
      <c r="K5" s="49">
        <v>7694.7102928059185</v>
      </c>
      <c r="L5" s="49">
        <v>7640.7872612330002</v>
      </c>
      <c r="M5" s="49">
        <v>7772.4746003070004</v>
      </c>
      <c r="N5" s="49">
        <v>8140.6065878070003</v>
      </c>
      <c r="O5" s="107" t="s">
        <v>470</v>
      </c>
    </row>
    <row r="6" spans="1:15" ht="10.4" customHeight="1" x14ac:dyDescent="0.25">
      <c r="A6" s="87" t="s">
        <v>471</v>
      </c>
      <c r="B6" s="49">
        <v>13240.962687592159</v>
      </c>
      <c r="C6" s="49">
        <v>12670.069768970738</v>
      </c>
      <c r="D6" s="49">
        <v>13046.423677687992</v>
      </c>
      <c r="E6" s="49">
        <v>13048.226945525805</v>
      </c>
      <c r="F6" s="49">
        <v>12575.585158352878</v>
      </c>
      <c r="G6" s="49">
        <v>12912.505405411282</v>
      </c>
      <c r="H6" s="49">
        <v>11794.815968030305</v>
      </c>
      <c r="I6" s="49">
        <v>11445.434244675</v>
      </c>
      <c r="J6" s="49">
        <v>11337.688762226997</v>
      </c>
      <c r="K6" s="49">
        <v>11283.570486156656</v>
      </c>
      <c r="L6" s="49">
        <v>10684.215938532991</v>
      </c>
      <c r="M6" s="49">
        <v>11158.649428965869</v>
      </c>
      <c r="N6" s="49">
        <v>11676.802487090999</v>
      </c>
      <c r="O6" s="107" t="s">
        <v>472</v>
      </c>
    </row>
    <row r="7" spans="1:15" x14ac:dyDescent="0.25">
      <c r="A7" s="87" t="s">
        <v>473</v>
      </c>
      <c r="B7" s="49">
        <v>2995.2139399560401</v>
      </c>
      <c r="C7" s="49">
        <v>3007.0233757362635</v>
      </c>
      <c r="D7" s="49">
        <v>3039.0822284858382</v>
      </c>
      <c r="E7" s="49">
        <v>2998.0270442279425</v>
      </c>
      <c r="F7" s="49">
        <v>3045.5327603792621</v>
      </c>
      <c r="G7" s="49">
        <v>3050.2583159413862</v>
      </c>
      <c r="H7" s="49">
        <v>2912.1651631018849</v>
      </c>
      <c r="I7" s="49">
        <v>2615.358587535</v>
      </c>
      <c r="J7" s="49">
        <v>2621.4061050249993</v>
      </c>
      <c r="K7" s="49">
        <v>2594.2708709465956</v>
      </c>
      <c r="L7" s="49">
        <v>2600.2264001000003</v>
      </c>
      <c r="M7" s="49">
        <v>2478.4640588309999</v>
      </c>
      <c r="N7" s="49">
        <v>2452.7060849129998</v>
      </c>
      <c r="O7" s="107" t="s">
        <v>474</v>
      </c>
    </row>
    <row r="8" spans="1:15" x14ac:dyDescent="0.25">
      <c r="A8" s="87" t="s">
        <v>475</v>
      </c>
      <c r="B8" s="49">
        <v>4788.9182414033185</v>
      </c>
      <c r="C8" s="49">
        <v>4659.3524690418553</v>
      </c>
      <c r="D8" s="49">
        <v>4636.7381785576026</v>
      </c>
      <c r="E8" s="49">
        <v>4603.4581431463212</v>
      </c>
      <c r="F8" s="49">
        <v>4447.5605667434729</v>
      </c>
      <c r="G8" s="49">
        <v>4424.0170463056056</v>
      </c>
      <c r="H8" s="49">
        <v>4319.4078234197705</v>
      </c>
      <c r="I8" s="49">
        <v>4127.3510381289998</v>
      </c>
      <c r="J8" s="49">
        <v>4060.8879554259993</v>
      </c>
      <c r="K8" s="49">
        <v>3383.4398644603448</v>
      </c>
      <c r="L8" s="49">
        <v>3142.2800535369997</v>
      </c>
      <c r="M8" s="49">
        <v>2771.1714054180006</v>
      </c>
      <c r="N8" s="49">
        <v>3069.2814755029999</v>
      </c>
      <c r="O8" s="107" t="s">
        <v>476</v>
      </c>
    </row>
    <row r="9" spans="1:15" x14ac:dyDescent="0.25">
      <c r="A9" s="87" t="s">
        <v>477</v>
      </c>
      <c r="B9" s="49">
        <v>2056.6407826985323</v>
      </c>
      <c r="C9" s="49">
        <v>1652.1247966133342</v>
      </c>
      <c r="D9" s="49">
        <v>1380.3475130012339</v>
      </c>
      <c r="E9" s="49">
        <v>1427.5711713110529</v>
      </c>
      <c r="F9" s="49">
        <v>1381.1849072612983</v>
      </c>
      <c r="G9" s="49">
        <v>1395.4136712845288</v>
      </c>
      <c r="H9" s="49">
        <v>1689.9388597093775</v>
      </c>
      <c r="I9" s="49">
        <v>1444.350774601</v>
      </c>
      <c r="J9" s="49">
        <v>1403.1410633650003</v>
      </c>
      <c r="K9" s="49">
        <v>1666.9898428628949</v>
      </c>
      <c r="L9" s="49">
        <v>1332.093626326</v>
      </c>
      <c r="M9" s="49">
        <v>1342.0804238111014</v>
      </c>
      <c r="N9" s="49">
        <v>2062.9083343779998</v>
      </c>
      <c r="O9" s="107" t="s">
        <v>478</v>
      </c>
    </row>
    <row r="10" spans="1:15" x14ac:dyDescent="0.25">
      <c r="A10" s="87" t="s">
        <v>479</v>
      </c>
      <c r="B10" s="49">
        <v>1181.0550234474474</v>
      </c>
      <c r="C10" s="49">
        <v>1196.4218842236892</v>
      </c>
      <c r="D10" s="49">
        <v>1227.4075818399792</v>
      </c>
      <c r="E10" s="49">
        <v>759.24710092451869</v>
      </c>
      <c r="F10" s="49">
        <v>761.24103050177587</v>
      </c>
      <c r="G10" s="49">
        <v>757.43150926503574</v>
      </c>
      <c r="H10" s="49">
        <v>713.51755368660224</v>
      </c>
      <c r="I10" s="49">
        <v>715.33863649499995</v>
      </c>
      <c r="J10" s="49">
        <v>711.33076118099996</v>
      </c>
      <c r="K10" s="49">
        <v>663.72979527193991</v>
      </c>
      <c r="L10" s="49">
        <v>665.26770804299997</v>
      </c>
      <c r="M10" s="49">
        <v>661.03916925099998</v>
      </c>
      <c r="N10" s="270">
        <v>613.95469623199995</v>
      </c>
      <c r="O10" s="107" t="s">
        <v>480</v>
      </c>
    </row>
    <row r="11" spans="1:15" x14ac:dyDescent="0.25">
      <c r="A11" s="87" t="s">
        <v>481</v>
      </c>
      <c r="B11" s="49">
        <v>3338.8726085654766</v>
      </c>
      <c r="C11" s="49">
        <v>3313.7668510293415</v>
      </c>
      <c r="D11" s="49">
        <v>3288.759062445642</v>
      </c>
      <c r="E11" s="49">
        <v>3425.3635574345635</v>
      </c>
      <c r="F11" s="49">
        <v>3453.6653731808528</v>
      </c>
      <c r="G11" s="49">
        <v>3222.0670637265216</v>
      </c>
      <c r="H11" s="276">
        <v>3210.0055910077353</v>
      </c>
      <c r="I11" s="276">
        <v>3099.0181947619999</v>
      </c>
      <c r="J11" s="276">
        <v>2889.1760913710004</v>
      </c>
      <c r="K11" s="276">
        <v>2503.5533904664107</v>
      </c>
      <c r="L11" s="276">
        <v>2519.8146086469992</v>
      </c>
      <c r="M11" s="276">
        <v>2271.3946858149998</v>
      </c>
      <c r="N11" s="276">
        <v>2361.3911150190002</v>
      </c>
      <c r="O11" s="107" t="s">
        <v>482</v>
      </c>
    </row>
    <row r="12" spans="1:15" x14ac:dyDescent="0.25">
      <c r="A12" s="87" t="s">
        <v>844</v>
      </c>
      <c r="B12" s="199">
        <v>480.14999034184098</v>
      </c>
      <c r="C12" s="276">
        <v>473.46689396971209</v>
      </c>
      <c r="D12" s="276">
        <v>467.05929151108944</v>
      </c>
      <c r="E12" s="276">
        <v>459.36750348082774</v>
      </c>
      <c r="F12" s="276">
        <v>461.83171760882658</v>
      </c>
      <c r="G12" s="276">
        <v>462.13821673672953</v>
      </c>
      <c r="H12" s="276">
        <v>444.69199326494135</v>
      </c>
      <c r="I12" s="276">
        <v>442.78836118812501</v>
      </c>
      <c r="J12" s="276">
        <v>421.0032529560001</v>
      </c>
      <c r="K12" s="276">
        <v>409.34632782680819</v>
      </c>
      <c r="L12" s="276">
        <v>776.10927181</v>
      </c>
      <c r="M12" s="276">
        <v>417.37511133980769</v>
      </c>
      <c r="N12" s="276">
        <v>391.70051378508361</v>
      </c>
      <c r="O12" s="107" t="s">
        <v>845</v>
      </c>
    </row>
    <row r="13" spans="1:15" x14ac:dyDescent="0.25">
      <c r="A13" s="43" t="s">
        <v>159</v>
      </c>
      <c r="B13" s="108">
        <v>73823.210750742335</v>
      </c>
      <c r="C13" s="108">
        <v>72170.282494048442</v>
      </c>
      <c r="D13" s="391">
        <v>72158.695389683096</v>
      </c>
      <c r="E13" s="108">
        <v>71452.068367491171</v>
      </c>
      <c r="F13" s="108">
        <v>71925.927872842251</v>
      </c>
      <c r="G13" s="108">
        <v>73017.619356744282</v>
      </c>
      <c r="H13" s="108">
        <v>70158.94615758759</v>
      </c>
      <c r="I13" s="108">
        <v>68308.482705999122</v>
      </c>
      <c r="J13" s="108">
        <v>65465.833495721003</v>
      </c>
      <c r="K13" s="108">
        <v>57540.251329876301</v>
      </c>
      <c r="L13" s="108">
        <v>56689.954472351979</v>
      </c>
      <c r="M13" s="108">
        <v>54060.950310728775</v>
      </c>
      <c r="N13" s="108">
        <v>56108.450938374546</v>
      </c>
      <c r="O13" s="105" t="s">
        <v>160</v>
      </c>
    </row>
    <row r="14" spans="1:15" x14ac:dyDescent="0.25">
      <c r="A14" s="474"/>
      <c r="B14" s="475"/>
      <c r="C14" s="475"/>
      <c r="D14" s="475"/>
      <c r="E14" s="475"/>
      <c r="F14" s="475"/>
      <c r="G14" s="475"/>
      <c r="H14" s="475"/>
      <c r="I14" s="475"/>
      <c r="J14" s="475"/>
      <c r="K14" s="475"/>
      <c r="L14" s="475"/>
      <c r="M14" s="475"/>
      <c r="N14" s="475"/>
      <c r="O14" s="476"/>
    </row>
    <row r="16" spans="1:15" ht="14.5" customHeight="1" x14ac:dyDescent="0.25">
      <c r="A16" s="477" t="s">
        <v>1485</v>
      </c>
      <c r="B16" s="477"/>
      <c r="C16" s="477"/>
      <c r="D16" s="477"/>
      <c r="E16" s="477"/>
      <c r="F16" s="477"/>
      <c r="G16" s="477"/>
      <c r="H16" s="477"/>
      <c r="I16" s="477"/>
      <c r="J16" s="477"/>
      <c r="K16" s="477"/>
      <c r="L16" s="477"/>
      <c r="M16" s="477"/>
      <c r="N16" s="477"/>
      <c r="O16" s="477"/>
    </row>
    <row r="17" spans="1:15" ht="14.5" customHeight="1" x14ac:dyDescent="0.25">
      <c r="A17" s="464" t="s">
        <v>1486</v>
      </c>
      <c r="B17" s="478"/>
      <c r="C17" s="478"/>
      <c r="D17" s="478"/>
      <c r="E17" s="478"/>
      <c r="F17" s="478"/>
      <c r="G17" s="478"/>
      <c r="H17" s="478"/>
      <c r="I17" s="478"/>
      <c r="J17" s="478"/>
      <c r="K17" s="478"/>
      <c r="L17" s="478"/>
      <c r="M17" s="478"/>
      <c r="N17" s="478"/>
      <c r="O17" s="465"/>
    </row>
    <row r="18" spans="1:15" x14ac:dyDescent="0.25">
      <c r="A18" s="89" t="s">
        <v>146</v>
      </c>
      <c r="B18" s="54">
        <v>45261</v>
      </c>
      <c r="C18" s="54">
        <v>45292</v>
      </c>
      <c r="D18" s="54">
        <v>45323</v>
      </c>
      <c r="E18" s="54">
        <v>45352</v>
      </c>
      <c r="F18" s="54">
        <v>45383</v>
      </c>
      <c r="G18" s="54">
        <v>45413</v>
      </c>
      <c r="H18" s="54">
        <v>45444</v>
      </c>
      <c r="I18" s="54">
        <v>45474</v>
      </c>
      <c r="J18" s="54">
        <v>45505</v>
      </c>
      <c r="K18" s="54">
        <v>45536</v>
      </c>
      <c r="L18" s="54">
        <v>45566</v>
      </c>
      <c r="M18" s="54">
        <v>45597</v>
      </c>
      <c r="N18" s="54">
        <v>45627</v>
      </c>
      <c r="O18" s="90" t="s">
        <v>151</v>
      </c>
    </row>
    <row r="19" spans="1:15" x14ac:dyDescent="0.25">
      <c r="A19" s="33" t="s">
        <v>1475</v>
      </c>
      <c r="B19" s="366"/>
      <c r="C19" s="366"/>
      <c r="D19" s="366"/>
      <c r="E19" s="366"/>
      <c r="F19" s="368">
        <v>117.06998379441958</v>
      </c>
      <c r="G19" s="49">
        <v>117.53059625078092</v>
      </c>
      <c r="H19" s="49">
        <v>116.02203938180106</v>
      </c>
      <c r="I19" s="49">
        <v>115.379380041</v>
      </c>
      <c r="J19" s="49">
        <v>118.542853116</v>
      </c>
      <c r="K19" s="49">
        <v>1312.7752010026763</v>
      </c>
      <c r="L19" s="49"/>
      <c r="M19" s="49"/>
      <c r="N19" s="49">
        <v>124.29539971408363</v>
      </c>
      <c r="O19" s="107" t="s">
        <v>1479</v>
      </c>
    </row>
    <row r="20" spans="1:15" x14ac:dyDescent="0.25">
      <c r="A20" s="33" t="s">
        <v>1476</v>
      </c>
      <c r="B20" s="199">
        <v>72962.662488325121</v>
      </c>
      <c r="C20" s="199">
        <v>71319.249379734116</v>
      </c>
      <c r="D20" s="199">
        <v>71317.293400722585</v>
      </c>
      <c r="E20" s="199">
        <v>70875.833856023004</v>
      </c>
      <c r="F20" s="199">
        <v>67845.54754864976</v>
      </c>
      <c r="G20" s="49">
        <v>68509.857511340248</v>
      </c>
      <c r="H20" s="49">
        <v>69506.330047714524</v>
      </c>
      <c r="I20" s="270">
        <v>61378.241250609128</v>
      </c>
      <c r="J20" s="49">
        <v>55292.127548810997</v>
      </c>
      <c r="K20" s="49">
        <v>47229.181201373794</v>
      </c>
      <c r="L20" s="49">
        <v>55607.445178203052</v>
      </c>
      <c r="M20" s="49">
        <v>52974.94075624588</v>
      </c>
      <c r="N20" s="49">
        <v>54897.995610114471</v>
      </c>
      <c r="O20" s="107" t="s">
        <v>1480</v>
      </c>
    </row>
    <row r="21" spans="1:15" x14ac:dyDescent="0.25">
      <c r="A21" s="33" t="s">
        <v>1477</v>
      </c>
      <c r="B21" s="199">
        <v>7.9222272040308006</v>
      </c>
      <c r="C21" s="199">
        <v>6.4395645589999999</v>
      </c>
      <c r="D21" s="199">
        <v>6.4322406140000004</v>
      </c>
      <c r="E21" s="199"/>
      <c r="F21" s="199"/>
      <c r="G21" s="49">
        <v>3.2055237673864139</v>
      </c>
      <c r="H21" s="49"/>
      <c r="I21" s="270">
        <v>242.82837008800001</v>
      </c>
      <c r="J21" s="49">
        <v>239.20845581699999</v>
      </c>
      <c r="K21" s="49">
        <v>238.51486740696035</v>
      </c>
      <c r="L21" s="49">
        <v>19.315619711</v>
      </c>
      <c r="M21" s="49">
        <v>9.0871933489999996</v>
      </c>
      <c r="N21" s="49">
        <v>8.9886036229999995</v>
      </c>
      <c r="O21" s="107" t="s">
        <v>1481</v>
      </c>
    </row>
    <row r="22" spans="1:15" x14ac:dyDescent="0.25">
      <c r="A22" s="33" t="s">
        <v>1478</v>
      </c>
      <c r="B22" s="199">
        <v>852.6260352130663</v>
      </c>
      <c r="C22" s="199">
        <v>844.5935497554234</v>
      </c>
      <c r="D22" s="199">
        <v>834.9697613424097</v>
      </c>
      <c r="E22" s="199">
        <v>576.23451146797424</v>
      </c>
      <c r="F22" s="199">
        <v>3963.3103403980799</v>
      </c>
      <c r="G22" s="49">
        <v>4387.0257253858827</v>
      </c>
      <c r="H22" s="49">
        <v>536.59407049124752</v>
      </c>
      <c r="I22" s="270">
        <v>6286.0521987550001</v>
      </c>
      <c r="J22" s="49">
        <v>5557.1586696750001</v>
      </c>
      <c r="K22" s="49">
        <v>5031.5402454496898</v>
      </c>
      <c r="L22" s="49">
        <v>1060.2340585619997</v>
      </c>
      <c r="M22" s="49">
        <v>1076.9223611339999</v>
      </c>
      <c r="N22" s="49">
        <v>1077.1713249229999</v>
      </c>
      <c r="O22" s="107" t="s">
        <v>1482</v>
      </c>
    </row>
    <row r="23" spans="1:15" x14ac:dyDescent="0.25">
      <c r="A23" s="33" t="s">
        <v>1490</v>
      </c>
      <c r="B23" s="199"/>
      <c r="C23" s="199"/>
      <c r="D23" s="199"/>
      <c r="E23" s="199"/>
      <c r="F23" s="199"/>
      <c r="G23" s="49"/>
      <c r="H23" s="49"/>
      <c r="I23" s="270">
        <v>285.98150650600002</v>
      </c>
      <c r="J23" s="49">
        <v>4258.7959683019999</v>
      </c>
      <c r="K23" s="49">
        <v>3728.2398146432015</v>
      </c>
      <c r="L23" s="49">
        <v>2.959615876</v>
      </c>
      <c r="M23" s="49"/>
      <c r="N23" s="49">
        <v>0</v>
      </c>
      <c r="O23" s="107" t="s">
        <v>1491</v>
      </c>
    </row>
    <row r="24" spans="1:15" x14ac:dyDescent="0.25">
      <c r="A24" s="43" t="s">
        <v>159</v>
      </c>
      <c r="B24" s="113">
        <v>73823.210750742335</v>
      </c>
      <c r="C24" s="113">
        <v>72170.282494048442</v>
      </c>
      <c r="D24" s="113">
        <v>72158.695389683096</v>
      </c>
      <c r="E24" s="113">
        <v>71452.068367491171</v>
      </c>
      <c r="F24" s="113">
        <v>71925.927872842251</v>
      </c>
      <c r="G24" s="113">
        <v>73017.619356744282</v>
      </c>
      <c r="H24" s="108">
        <v>70158.94615758759</v>
      </c>
      <c r="I24" s="108">
        <v>68308.482705999122</v>
      </c>
      <c r="J24" s="108">
        <v>65465.833495721003</v>
      </c>
      <c r="K24" s="108">
        <v>57540.251329876301</v>
      </c>
      <c r="L24" s="108">
        <v>56689.954472351979</v>
      </c>
      <c r="M24" s="108">
        <v>54060.950310728775</v>
      </c>
      <c r="N24" s="108">
        <v>56108.450938374546</v>
      </c>
      <c r="O24" s="105" t="s">
        <v>160</v>
      </c>
    </row>
    <row r="26" spans="1:15" x14ac:dyDescent="0.25">
      <c r="A26" s="392"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9.453125" style="33" customWidth="1"/>
    <col min="2" max="11" width="6.453125" style="33" customWidth="1"/>
    <col min="12" max="12" width="6.54296875" style="33" customWidth="1"/>
    <col min="13" max="14" width="6.453125" style="33" customWidth="1"/>
    <col min="15" max="15" width="12.54296875" style="33" customWidth="1"/>
    <col min="16" max="17" width="9.453125" style="33"/>
    <col min="18" max="18" width="13.453125" style="33" bestFit="1" customWidth="1"/>
    <col min="19" max="16384" width="9.453125" style="33"/>
  </cols>
  <sheetData>
    <row r="1" spans="1:18" ht="13" x14ac:dyDescent="0.25">
      <c r="A1" s="461" t="s">
        <v>483</v>
      </c>
      <c r="B1" s="462"/>
      <c r="C1" s="462"/>
      <c r="D1" s="462"/>
      <c r="E1" s="462"/>
      <c r="F1" s="462"/>
      <c r="G1" s="462"/>
      <c r="H1" s="462"/>
      <c r="I1" s="462"/>
      <c r="J1" s="462"/>
      <c r="K1" s="462"/>
      <c r="L1" s="462"/>
      <c r="M1" s="462"/>
      <c r="N1" s="462"/>
      <c r="O1" s="463"/>
    </row>
    <row r="2" spans="1:18" ht="13" x14ac:dyDescent="0.25">
      <c r="A2" s="464" t="s">
        <v>484</v>
      </c>
      <c r="B2" s="448"/>
      <c r="C2" s="448"/>
      <c r="D2" s="448"/>
      <c r="E2" s="448"/>
      <c r="F2" s="448"/>
      <c r="G2" s="448"/>
      <c r="H2" s="448"/>
      <c r="I2" s="448"/>
      <c r="J2" s="448"/>
      <c r="K2" s="448"/>
      <c r="L2" s="448"/>
      <c r="M2" s="448"/>
      <c r="N2" s="448"/>
      <c r="O2" s="465"/>
    </row>
    <row r="3" spans="1:18" x14ac:dyDescent="0.25">
      <c r="A3" s="89" t="s">
        <v>146</v>
      </c>
      <c r="B3" s="54">
        <v>45261</v>
      </c>
      <c r="C3" s="54">
        <v>45292</v>
      </c>
      <c r="D3" s="54">
        <v>45323</v>
      </c>
      <c r="E3" s="54">
        <v>45352</v>
      </c>
      <c r="F3" s="54">
        <v>45383</v>
      </c>
      <c r="G3" s="182">
        <v>45413</v>
      </c>
      <c r="H3" s="182">
        <v>45444</v>
      </c>
      <c r="I3" s="182">
        <v>45474</v>
      </c>
      <c r="J3" s="182">
        <v>45505</v>
      </c>
      <c r="K3" s="182">
        <v>45536</v>
      </c>
      <c r="L3" s="182">
        <v>45566</v>
      </c>
      <c r="M3" s="182">
        <v>45597</v>
      </c>
      <c r="N3" s="182">
        <v>45627</v>
      </c>
      <c r="O3" s="90" t="s">
        <v>151</v>
      </c>
    </row>
    <row r="4" spans="1:18" x14ac:dyDescent="0.25">
      <c r="A4" s="71" t="s">
        <v>485</v>
      </c>
      <c r="B4" s="49">
        <v>37112.263879554877</v>
      </c>
      <c r="C4" s="49">
        <v>35607.558378703987</v>
      </c>
      <c r="D4" s="49">
        <v>35828.84369265032</v>
      </c>
      <c r="E4" s="49">
        <v>36729.507796202539</v>
      </c>
      <c r="F4" s="367">
        <v>37296.310189483564</v>
      </c>
      <c r="G4" s="110">
        <v>38384.672227088384</v>
      </c>
      <c r="H4" s="49">
        <v>37632.631594154584</v>
      </c>
      <c r="I4" s="49">
        <v>36787.201317956002</v>
      </c>
      <c r="J4" s="49">
        <v>34527.926450341001</v>
      </c>
      <c r="K4" s="49">
        <v>30892.758208060652</v>
      </c>
      <c r="L4" s="110">
        <v>30022.11165079998</v>
      </c>
      <c r="M4" s="110">
        <v>28142.061553523094</v>
      </c>
      <c r="N4" s="49">
        <v>29997.855852555058</v>
      </c>
      <c r="O4" s="38" t="s">
        <v>486</v>
      </c>
      <c r="R4" s="200"/>
    </row>
    <row r="5" spans="1:18" x14ac:dyDescent="0.25">
      <c r="A5" s="87" t="s">
        <v>487</v>
      </c>
      <c r="B5" s="49">
        <v>36584.723415810178</v>
      </c>
      <c r="C5" s="49">
        <v>36436.94846500126</v>
      </c>
      <c r="D5" s="49">
        <v>36209.765177475994</v>
      </c>
      <c r="E5" s="49">
        <v>34603.148891626355</v>
      </c>
      <c r="F5" s="49">
        <v>34512.547699564275</v>
      </c>
      <c r="G5" s="49">
        <v>34515.41653340515</v>
      </c>
      <c r="H5" s="49">
        <v>32410.292524051238</v>
      </c>
      <c r="I5" s="49">
        <v>31405.902008002126</v>
      </c>
      <c r="J5" s="49">
        <v>30819.364192263991</v>
      </c>
      <c r="K5" s="49">
        <v>26528.82692098284</v>
      </c>
      <c r="L5" s="110">
        <v>26550.111333013985</v>
      </c>
      <c r="M5" s="110">
        <v>25799.243829224117</v>
      </c>
      <c r="N5" s="49">
        <v>25986.299686105405</v>
      </c>
      <c r="O5" s="41" t="s">
        <v>488</v>
      </c>
      <c r="R5" s="200"/>
    </row>
    <row r="6" spans="1:18" x14ac:dyDescent="0.25">
      <c r="A6" s="87" t="s">
        <v>489</v>
      </c>
      <c r="B6" s="49">
        <v>126.22345537730527</v>
      </c>
      <c r="C6" s="49">
        <v>125.77565034318401</v>
      </c>
      <c r="D6" s="49">
        <v>120.08653255272046</v>
      </c>
      <c r="E6" s="49">
        <v>119.41167966232952</v>
      </c>
      <c r="F6" s="49">
        <v>117.06998379441958</v>
      </c>
      <c r="G6" s="49">
        <v>117.53059625078092</v>
      </c>
      <c r="H6" s="49">
        <v>116.02203938180106</v>
      </c>
      <c r="I6" s="49">
        <v>115.379380041</v>
      </c>
      <c r="J6" s="49">
        <v>118.54285311600002</v>
      </c>
      <c r="K6" s="49">
        <v>118.66620083281072</v>
      </c>
      <c r="L6" s="110">
        <v>117.73148853799992</v>
      </c>
      <c r="M6" s="110">
        <v>119.64492798155018</v>
      </c>
      <c r="N6" s="49">
        <v>124.29539971408363</v>
      </c>
      <c r="O6" s="41" t="s">
        <v>490</v>
      </c>
      <c r="R6" s="200"/>
    </row>
    <row r="7" spans="1:18" x14ac:dyDescent="0.25">
      <c r="A7" s="43" t="s">
        <v>159</v>
      </c>
      <c r="B7" s="108">
        <v>73823.210750742364</v>
      </c>
      <c r="C7" s="108">
        <v>72170.282494048442</v>
      </c>
      <c r="D7" s="108">
        <v>72158.695402679034</v>
      </c>
      <c r="E7" s="108">
        <v>71452.068367491171</v>
      </c>
      <c r="F7" s="108">
        <v>71925.927872842251</v>
      </c>
      <c r="G7" s="108">
        <v>73017.619356744282</v>
      </c>
      <c r="H7" s="108">
        <v>70158.946157587619</v>
      </c>
      <c r="I7" s="108">
        <v>68308.482705999122</v>
      </c>
      <c r="J7" s="108">
        <v>65465.833495720988</v>
      </c>
      <c r="K7" s="108">
        <v>57540.251329876301</v>
      </c>
      <c r="L7" s="343">
        <v>56689.954472351965</v>
      </c>
      <c r="M7" s="343">
        <v>54060.95031072876</v>
      </c>
      <c r="N7" s="382">
        <v>56108.450938374546</v>
      </c>
      <c r="O7" s="45" t="s">
        <v>160</v>
      </c>
    </row>
    <row r="8" spans="1:18" x14ac:dyDescent="0.25">
      <c r="A8" s="479"/>
      <c r="B8" s="480"/>
      <c r="C8" s="480"/>
      <c r="D8" s="480"/>
      <c r="E8" s="480"/>
      <c r="F8" s="480"/>
      <c r="G8" s="480"/>
      <c r="H8" s="480"/>
      <c r="I8" s="480"/>
      <c r="J8" s="480"/>
      <c r="K8" s="480"/>
      <c r="L8" s="480"/>
      <c r="M8" s="480"/>
      <c r="N8" s="480"/>
      <c r="O8" s="481"/>
    </row>
    <row r="9" spans="1:18"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2" t="s">
        <v>491</v>
      </c>
      <c r="B1" s="483"/>
      <c r="C1" s="483"/>
      <c r="D1" s="483"/>
      <c r="E1" s="483"/>
      <c r="F1" s="483"/>
      <c r="G1" s="483"/>
      <c r="H1" s="483"/>
      <c r="I1" s="483"/>
      <c r="J1" s="483"/>
      <c r="K1" s="483"/>
      <c r="L1" s="483"/>
      <c r="M1" s="483"/>
      <c r="N1" s="483"/>
      <c r="O1" s="484"/>
    </row>
    <row r="2" spans="1:15" ht="13" x14ac:dyDescent="0.3">
      <c r="A2" s="485" t="s">
        <v>492</v>
      </c>
      <c r="B2" s="486"/>
      <c r="C2" s="486"/>
      <c r="D2" s="486"/>
      <c r="E2" s="486"/>
      <c r="F2" s="486"/>
      <c r="G2" s="486"/>
      <c r="H2" s="486"/>
      <c r="I2" s="486"/>
      <c r="J2" s="486"/>
      <c r="K2" s="486"/>
      <c r="L2" s="486"/>
      <c r="M2" s="486"/>
      <c r="N2" s="486"/>
      <c r="O2" s="487"/>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109" t="s">
        <v>151</v>
      </c>
    </row>
    <row r="4" spans="1:15" x14ac:dyDescent="0.25">
      <c r="A4" s="71" t="s">
        <v>493</v>
      </c>
      <c r="B4" s="110">
        <v>10500.744392428467</v>
      </c>
      <c r="C4" s="110">
        <v>10014.65795030699</v>
      </c>
      <c r="D4" s="110">
        <v>9887.4932854641193</v>
      </c>
      <c r="E4" s="110">
        <v>9815.4282604107284</v>
      </c>
      <c r="F4" s="110">
        <v>9651.0106553753667</v>
      </c>
      <c r="G4" s="110">
        <v>10465.489070627178</v>
      </c>
      <c r="H4" s="110">
        <v>10288.524123387006</v>
      </c>
      <c r="I4" s="110">
        <v>10114.831873810999</v>
      </c>
      <c r="J4" s="110">
        <v>10039.250742231001</v>
      </c>
      <c r="K4" s="110">
        <v>9636.3909101232421</v>
      </c>
      <c r="L4" s="110">
        <v>9833.0242415739976</v>
      </c>
      <c r="M4" s="110">
        <v>9396.8731650330992</v>
      </c>
      <c r="N4" s="110">
        <v>9414.4967856040003</v>
      </c>
      <c r="O4" s="111" t="s">
        <v>494</v>
      </c>
    </row>
    <row r="5" spans="1:15" x14ac:dyDescent="0.25">
      <c r="A5" s="87" t="s">
        <v>495</v>
      </c>
      <c r="B5" s="110">
        <v>63196.242902936523</v>
      </c>
      <c r="C5" s="110">
        <v>62030.246636868957</v>
      </c>
      <c r="D5" s="110">
        <v>62151.507692966668</v>
      </c>
      <c r="E5" s="110">
        <v>61517.228427417962</v>
      </c>
      <c r="F5" s="110">
        <v>62157.847233672423</v>
      </c>
      <c r="G5" s="110">
        <v>62434.599689866351</v>
      </c>
      <c r="H5" s="110">
        <v>59754.399994818785</v>
      </c>
      <c r="I5" s="110">
        <v>58078.271452147128</v>
      </c>
      <c r="J5" s="110">
        <v>55308.039900373988</v>
      </c>
      <c r="K5" s="110">
        <v>47903.860419753073</v>
      </c>
      <c r="L5" s="110">
        <v>46856.930230778053</v>
      </c>
      <c r="M5" s="110">
        <v>44664.07714569573</v>
      </c>
      <c r="N5" s="110">
        <v>46693.954152770544</v>
      </c>
      <c r="O5" s="112" t="s">
        <v>496</v>
      </c>
    </row>
    <row r="6" spans="1:15" x14ac:dyDescent="0.25">
      <c r="A6" s="87" t="s">
        <v>489</v>
      </c>
      <c r="B6" s="110">
        <v>126.22345537730527</v>
      </c>
      <c r="C6" s="110">
        <v>125.37790687257308</v>
      </c>
      <c r="D6" s="110">
        <v>119.69442424814346</v>
      </c>
      <c r="E6" s="110">
        <v>119.41167966232952</v>
      </c>
      <c r="F6" s="110">
        <v>117.06998379441958</v>
      </c>
      <c r="G6" s="110">
        <v>117.53059625078092</v>
      </c>
      <c r="H6" s="110">
        <v>116.02203938180106</v>
      </c>
      <c r="I6" s="110">
        <v>115.379380041</v>
      </c>
      <c r="J6" s="110">
        <v>118.54285311600002</v>
      </c>
      <c r="K6" s="110"/>
      <c r="L6" s="110"/>
      <c r="M6" s="110"/>
      <c r="N6" s="110"/>
      <c r="O6" s="112" t="s">
        <v>846</v>
      </c>
    </row>
    <row r="7" spans="1:15" x14ac:dyDescent="0.25">
      <c r="A7" s="43" t="s">
        <v>159</v>
      </c>
      <c r="B7" s="113">
        <v>73823.210750742292</v>
      </c>
      <c r="C7" s="113">
        <v>72170.282494048442</v>
      </c>
      <c r="D7" s="113">
        <v>72158.695402679034</v>
      </c>
      <c r="E7" s="113">
        <v>71452.068367491214</v>
      </c>
      <c r="F7" s="113">
        <v>71925.927872842207</v>
      </c>
      <c r="G7" s="113">
        <v>73017.619356744282</v>
      </c>
      <c r="H7" s="113">
        <v>70158.94615758759</v>
      </c>
      <c r="I7" s="113">
        <v>68308.482705999122</v>
      </c>
      <c r="J7" s="113">
        <v>65465.833495720988</v>
      </c>
      <c r="K7" s="180">
        <v>57540.251329876315</v>
      </c>
      <c r="L7" s="180">
        <v>56689.954472352052</v>
      </c>
      <c r="M7" s="180">
        <v>54060.950310728833</v>
      </c>
      <c r="N7" s="180">
        <v>56108.450938374546</v>
      </c>
      <c r="O7" s="114" t="s">
        <v>160</v>
      </c>
    </row>
    <row r="8" spans="1:15" x14ac:dyDescent="0.25">
      <c r="A8" s="466"/>
      <c r="B8" s="467"/>
      <c r="C8" s="467"/>
      <c r="D8" s="467"/>
      <c r="E8" s="467"/>
      <c r="F8" s="467"/>
      <c r="G8" s="467"/>
      <c r="H8" s="467"/>
      <c r="I8" s="467"/>
      <c r="J8" s="467"/>
      <c r="K8" s="467"/>
      <c r="L8" s="467"/>
      <c r="M8" s="467"/>
      <c r="N8" s="467"/>
      <c r="O8" s="468"/>
    </row>
    <row r="9" spans="1:15"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25" activePane="bottomRight" state="frozen"/>
      <selection activeCell="B28" sqref="B28"/>
      <selection pane="topRight" activeCell="B28" sqref="B28"/>
      <selection pane="bottomLeft" activeCell="B28" sqref="B28"/>
      <selection pane="bottomRight" activeCell="N39" sqref="N39"/>
    </sheetView>
  </sheetViews>
  <sheetFormatPr defaultColWidth="9.453125" defaultRowHeight="10.5" x14ac:dyDescent="0.25"/>
  <cols>
    <col min="1" max="1" width="19.453125" style="33" bestFit="1" customWidth="1"/>
    <col min="2" max="6" width="6.54296875" style="33" customWidth="1"/>
    <col min="7" max="7" width="7" style="33" customWidth="1"/>
    <col min="8" max="8" width="6.90625" style="33" customWidth="1"/>
    <col min="9" max="9" width="7.1796875" style="33" customWidth="1"/>
    <col min="10" max="11" width="7.08984375" style="33" customWidth="1"/>
    <col min="12" max="12" width="7.453125" style="33" customWidth="1"/>
    <col min="13" max="13" width="7.6328125" style="33" customWidth="1"/>
    <col min="14" max="14" width="7.90625" style="33" customWidth="1"/>
    <col min="15" max="16384" width="9.453125" style="33"/>
  </cols>
  <sheetData>
    <row r="1" spans="1:14" ht="15" customHeight="1" x14ac:dyDescent="0.25">
      <c r="A1" s="488" t="s">
        <v>497</v>
      </c>
      <c r="B1" s="531"/>
      <c r="C1" s="531"/>
      <c r="D1" s="531"/>
      <c r="E1" s="531"/>
      <c r="F1" s="531"/>
      <c r="G1" s="531"/>
      <c r="H1" s="531"/>
      <c r="I1" s="531"/>
      <c r="J1" s="531"/>
      <c r="K1" s="531"/>
      <c r="L1" s="531"/>
      <c r="M1" s="531"/>
      <c r="N1" s="531"/>
    </row>
    <row r="2" spans="1:14" ht="15" customHeight="1" x14ac:dyDescent="0.25">
      <c r="A2" s="464" t="s">
        <v>498</v>
      </c>
      <c r="B2" s="478"/>
      <c r="C2" s="478"/>
      <c r="D2" s="478"/>
      <c r="E2" s="478"/>
      <c r="F2" s="478"/>
      <c r="G2" s="478"/>
      <c r="H2" s="478"/>
      <c r="I2" s="478"/>
      <c r="J2" s="478"/>
      <c r="K2" s="478"/>
      <c r="L2" s="478"/>
      <c r="M2" s="478"/>
      <c r="N2" s="478"/>
    </row>
    <row r="3" spans="1:14" x14ac:dyDescent="0.25">
      <c r="A3" s="89" t="s">
        <v>146</v>
      </c>
      <c r="B3" s="182">
        <v>45261</v>
      </c>
      <c r="C3" s="182">
        <v>45292</v>
      </c>
      <c r="D3" s="182">
        <v>45323</v>
      </c>
      <c r="E3" s="182">
        <v>45352</v>
      </c>
      <c r="F3" s="182">
        <v>45383</v>
      </c>
      <c r="G3" s="182">
        <v>45413</v>
      </c>
      <c r="H3" s="182">
        <v>45444</v>
      </c>
      <c r="I3" s="182">
        <v>45474</v>
      </c>
      <c r="J3" s="182">
        <v>45505</v>
      </c>
      <c r="K3" s="182">
        <v>45536</v>
      </c>
      <c r="L3" s="182">
        <v>45566</v>
      </c>
      <c r="M3" s="182">
        <v>45597</v>
      </c>
      <c r="N3" s="182">
        <v>45627</v>
      </c>
    </row>
    <row r="4" spans="1:14" x14ac:dyDescent="0.25">
      <c r="A4" s="71" t="s">
        <v>903</v>
      </c>
      <c r="B4" s="197">
        <v>245.91231638727575</v>
      </c>
      <c r="C4" s="197">
        <v>247.11700216900923</v>
      </c>
      <c r="D4" s="197">
        <v>245.08145827821369</v>
      </c>
      <c r="E4" s="197">
        <v>234.97255565681371</v>
      </c>
      <c r="F4" s="328">
        <v>237.99760997399821</v>
      </c>
      <c r="G4" s="110">
        <v>233.79852412320488</v>
      </c>
      <c r="H4" s="199">
        <v>234.24601060169988</v>
      </c>
      <c r="I4" s="199">
        <v>231.51994631700001</v>
      </c>
      <c r="J4" s="199">
        <v>229.07984007199994</v>
      </c>
      <c r="K4" s="199">
        <v>238.25907614230871</v>
      </c>
      <c r="L4" s="199">
        <v>239.15388155100001</v>
      </c>
      <c r="M4" s="199">
        <v>132.68342050300001</v>
      </c>
      <c r="N4" s="199">
        <v>134.56408981500002</v>
      </c>
    </row>
    <row r="5" spans="1:14" x14ac:dyDescent="0.25">
      <c r="A5" s="87" t="s">
        <v>904</v>
      </c>
      <c r="B5" s="197">
        <v>6151.7331389920455</v>
      </c>
      <c r="C5" s="197">
        <v>5120.1323479044058</v>
      </c>
      <c r="D5" s="197">
        <v>5102.8262266957745</v>
      </c>
      <c r="E5" s="197">
        <v>5727.4681173110284</v>
      </c>
      <c r="F5" s="328">
        <v>5542.4235116179243</v>
      </c>
      <c r="G5" s="110">
        <v>5861.5734498682114</v>
      </c>
      <c r="H5" s="199">
        <v>5541.1539425336396</v>
      </c>
      <c r="I5" s="199">
        <v>5599.1204855590004</v>
      </c>
      <c r="J5" s="199">
        <v>4394.8452510850002</v>
      </c>
      <c r="K5" s="199">
        <v>4347.4571500065304</v>
      </c>
      <c r="L5" s="199">
        <v>4232.0253650979994</v>
      </c>
      <c r="M5" s="199">
        <v>4181.8537396329993</v>
      </c>
      <c r="N5" s="199">
        <v>4183.3623536659998</v>
      </c>
    </row>
    <row r="6" spans="1:14" x14ac:dyDescent="0.25">
      <c r="A6" s="87" t="s">
        <v>1224</v>
      </c>
      <c r="B6" s="197"/>
      <c r="C6" s="197"/>
      <c r="D6" s="197"/>
      <c r="E6" s="197">
        <v>376.13351147669999</v>
      </c>
      <c r="F6" s="328">
        <v>381.41239643879999</v>
      </c>
      <c r="G6" s="110"/>
      <c r="H6" s="199">
        <v>381.20824174000001</v>
      </c>
      <c r="I6" s="199">
        <v>375.50606631799997</v>
      </c>
      <c r="J6" s="199">
        <v>194.7259986</v>
      </c>
      <c r="K6" s="199">
        <v>192.45233957140005</v>
      </c>
      <c r="L6" s="199">
        <v>193.282186994</v>
      </c>
      <c r="M6" s="199">
        <v>365.11475245700001</v>
      </c>
      <c r="N6" s="199">
        <v>367.48811120599999</v>
      </c>
    </row>
    <row r="7" spans="1:14" x14ac:dyDescent="0.25">
      <c r="A7" s="87" t="s">
        <v>905</v>
      </c>
      <c r="B7" s="197">
        <v>119.598</v>
      </c>
      <c r="C7" s="197">
        <v>119.395</v>
      </c>
      <c r="D7" s="197">
        <v>119.19199999999996</v>
      </c>
      <c r="E7" s="197">
        <v>118.989</v>
      </c>
      <c r="F7" s="328">
        <v>118.742</v>
      </c>
      <c r="G7" s="110">
        <v>118.495</v>
      </c>
      <c r="H7" s="199">
        <v>118.248</v>
      </c>
      <c r="I7" s="199">
        <v>118.001</v>
      </c>
      <c r="J7" s="199">
        <v>117.754</v>
      </c>
      <c r="K7" s="199">
        <v>117.50700000000001</v>
      </c>
      <c r="L7" s="199">
        <v>117.26</v>
      </c>
      <c r="M7" s="199">
        <v>117.25441112</v>
      </c>
      <c r="N7" s="199">
        <v>117.00959334300001</v>
      </c>
    </row>
    <row r="8" spans="1:14" x14ac:dyDescent="0.25">
      <c r="A8" s="87" t="s">
        <v>906</v>
      </c>
      <c r="B8" s="197">
        <v>96.837023710015345</v>
      </c>
      <c r="C8" s="197">
        <v>98.014615262979419</v>
      </c>
      <c r="D8" s="197">
        <v>97.209936339738761</v>
      </c>
      <c r="E8" s="197">
        <v>106.0930215175282</v>
      </c>
      <c r="F8" s="328">
        <v>104.1780800452525</v>
      </c>
      <c r="G8" s="110">
        <v>107.50198201653193</v>
      </c>
      <c r="H8" s="199">
        <v>110.89671513693756</v>
      </c>
      <c r="I8" s="199">
        <v>108.81492129900001</v>
      </c>
      <c r="J8" s="199">
        <v>99.997914047999998</v>
      </c>
      <c r="K8" s="199">
        <v>96.847548452863848</v>
      </c>
      <c r="L8" s="199">
        <v>100.462947422</v>
      </c>
      <c r="M8" s="199">
        <v>103.48565623799999</v>
      </c>
      <c r="N8" s="199">
        <v>123.40903020399999</v>
      </c>
    </row>
    <row r="9" spans="1:14" x14ac:dyDescent="0.25">
      <c r="A9" s="87" t="s">
        <v>908</v>
      </c>
      <c r="B9" s="197">
        <v>26143.21214569225</v>
      </c>
      <c r="C9" s="197">
        <v>25286.365609670211</v>
      </c>
      <c r="D9" s="197">
        <v>25392.888731148101</v>
      </c>
      <c r="E9" s="197">
        <v>14208.730138479661</v>
      </c>
      <c r="F9" s="328">
        <v>14206.955597926437</v>
      </c>
      <c r="G9" s="110">
        <v>27277.602963427642</v>
      </c>
      <c r="H9" s="199">
        <v>14473.325325363594</v>
      </c>
      <c r="I9" s="199">
        <v>13571.76550051</v>
      </c>
      <c r="J9" s="199">
        <v>27573.781670946999</v>
      </c>
      <c r="K9" s="199">
        <v>25039.561118067333</v>
      </c>
      <c r="L9" s="199">
        <v>23896.965544626004</v>
      </c>
      <c r="M9" s="199">
        <v>9950.3628086465251</v>
      </c>
      <c r="N9" s="199">
        <v>10276.868281174489</v>
      </c>
    </row>
    <row r="10" spans="1:14" x14ac:dyDescent="0.25">
      <c r="A10" s="87" t="s">
        <v>907</v>
      </c>
      <c r="B10" s="197"/>
      <c r="C10" s="197"/>
      <c r="D10" s="197"/>
      <c r="E10" s="197">
        <v>145.21039605733981</v>
      </c>
      <c r="F10" s="328">
        <v>143.21395330307229</v>
      </c>
      <c r="G10" s="110"/>
      <c r="H10" s="199">
        <v>154.15258764966643</v>
      </c>
      <c r="I10" s="199">
        <v>156.52780553100001</v>
      </c>
      <c r="J10" s="199"/>
      <c r="K10" s="199"/>
      <c r="L10" s="199"/>
      <c r="M10" s="199">
        <v>83.691624813000004</v>
      </c>
      <c r="N10" s="199">
        <v>84.184450080999994</v>
      </c>
    </row>
    <row r="11" spans="1:14" x14ac:dyDescent="0.25">
      <c r="A11" s="87" t="s">
        <v>909</v>
      </c>
      <c r="B11" s="197">
        <v>748.77398585726883</v>
      </c>
      <c r="C11" s="197">
        <v>745.98922362786993</v>
      </c>
      <c r="D11" s="197">
        <v>743.29956336865212</v>
      </c>
      <c r="E11" s="197">
        <v>1208.0165687574345</v>
      </c>
      <c r="F11" s="328">
        <v>1204.2874246332917</v>
      </c>
      <c r="G11" s="110">
        <v>733.91509414386746</v>
      </c>
      <c r="H11" s="199">
        <v>1196.8873084421582</v>
      </c>
      <c r="I11" s="199">
        <v>1233.7248304669999</v>
      </c>
      <c r="J11" s="199">
        <v>425.73020994399997</v>
      </c>
      <c r="K11" s="199">
        <v>239.77674300748529</v>
      </c>
      <c r="L11" s="199">
        <v>235.37167854</v>
      </c>
      <c r="M11" s="199">
        <v>1033.5323529890002</v>
      </c>
      <c r="N11" s="199">
        <v>1028.843612203</v>
      </c>
    </row>
    <row r="12" spans="1:14" x14ac:dyDescent="0.25">
      <c r="A12" s="87" t="s">
        <v>910</v>
      </c>
      <c r="B12" s="197">
        <v>1599.1928158651012</v>
      </c>
      <c r="C12" s="197">
        <v>1402.949605010381</v>
      </c>
      <c r="D12" s="197">
        <v>1366.4550746636712</v>
      </c>
      <c r="E12" s="197">
        <v>2232.4948283448161</v>
      </c>
      <c r="F12" s="328">
        <v>2254.0134567676896</v>
      </c>
      <c r="G12" s="110">
        <v>1694.3912256560941</v>
      </c>
      <c r="H12" s="199">
        <v>2024.4553272125152</v>
      </c>
      <c r="I12" s="199">
        <v>1705.3988816359997</v>
      </c>
      <c r="J12" s="199">
        <v>1808.985339672</v>
      </c>
      <c r="K12" s="199">
        <v>1566.1084682425815</v>
      </c>
      <c r="L12" s="199">
        <v>1520.8716155230004</v>
      </c>
      <c r="M12" s="199">
        <v>1391.0180440990002</v>
      </c>
      <c r="N12" s="199">
        <v>1340.5532107300003</v>
      </c>
    </row>
    <row r="13" spans="1:14" x14ac:dyDescent="0.25">
      <c r="A13" s="87" t="s">
        <v>911</v>
      </c>
      <c r="B13" s="197">
        <v>7235.4661789661968</v>
      </c>
      <c r="C13" s="197">
        <v>7278.0563134531767</v>
      </c>
      <c r="D13" s="197">
        <v>7286.5865833063663</v>
      </c>
      <c r="E13" s="197">
        <v>7128.7188121887284</v>
      </c>
      <c r="F13" s="328">
        <v>7185.1800376966494</v>
      </c>
      <c r="G13" s="110">
        <v>7107.195974674526</v>
      </c>
      <c r="H13" s="199">
        <v>7071.730552055953</v>
      </c>
      <c r="I13" s="199">
        <v>7002.2587472790001</v>
      </c>
      <c r="J13" s="199">
        <v>6757.3839622330006</v>
      </c>
      <c r="K13" s="199">
        <v>5752.8703258253418</v>
      </c>
      <c r="L13" s="199">
        <v>5636.4595376549987</v>
      </c>
      <c r="M13" s="199">
        <v>5647.5719129099998</v>
      </c>
      <c r="N13" s="199">
        <v>5695.0348751620004</v>
      </c>
    </row>
    <row r="14" spans="1:14" x14ac:dyDescent="0.25">
      <c r="A14" s="87" t="s">
        <v>912</v>
      </c>
      <c r="B14" s="197">
        <v>12785.221054164751</v>
      </c>
      <c r="C14" s="197">
        <v>12848.98552790702</v>
      </c>
      <c r="D14" s="197">
        <v>12832.332632492022</v>
      </c>
      <c r="E14" s="197">
        <v>12215.33778987289</v>
      </c>
      <c r="F14" s="328">
        <v>12278.66020668387</v>
      </c>
      <c r="G14" s="110">
        <v>12402.084291927338</v>
      </c>
      <c r="H14" s="199">
        <v>11772.446852084859</v>
      </c>
      <c r="I14" s="199">
        <v>11667.974931155999</v>
      </c>
      <c r="J14" s="199">
        <v>11060.032342586999</v>
      </c>
      <c r="K14" s="199">
        <v>7619.7311347524346</v>
      </c>
      <c r="L14" s="199">
        <v>7238.3934140729989</v>
      </c>
      <c r="M14" s="199">
        <v>6476.5554371520002</v>
      </c>
      <c r="N14" s="199">
        <v>6209.0634557840585</v>
      </c>
    </row>
    <row r="15" spans="1:14" x14ac:dyDescent="0.25">
      <c r="A15" s="87" t="s">
        <v>913</v>
      </c>
      <c r="B15" s="197">
        <v>695.32485146219335</v>
      </c>
      <c r="C15" s="197">
        <v>691.99985559310255</v>
      </c>
      <c r="D15" s="197">
        <v>682.05441710796879</v>
      </c>
      <c r="E15" s="197">
        <v>665.70076075805696</v>
      </c>
      <c r="F15" s="328">
        <v>554.01992308879892</v>
      </c>
      <c r="G15" s="110">
        <v>651.93498162455671</v>
      </c>
      <c r="H15" s="199">
        <v>756.16345206611754</v>
      </c>
      <c r="I15" s="199">
        <v>754.64211507100003</v>
      </c>
      <c r="J15" s="199">
        <v>459.61393737700001</v>
      </c>
      <c r="K15" s="199">
        <v>446.83339496228552</v>
      </c>
      <c r="L15" s="199">
        <v>552.86917116500001</v>
      </c>
      <c r="M15" s="199">
        <v>830.18605429800004</v>
      </c>
      <c r="N15" s="199">
        <v>811.60845829499999</v>
      </c>
    </row>
    <row r="16" spans="1:14" x14ac:dyDescent="0.25">
      <c r="A16" s="87" t="s">
        <v>914</v>
      </c>
      <c r="B16" s="197">
        <v>134.71227728440451</v>
      </c>
      <c r="C16" s="197">
        <v>134.48140539268675</v>
      </c>
      <c r="D16" s="197">
        <v>132.82053165800014</v>
      </c>
      <c r="E16" s="197">
        <v>1168.135575055031</v>
      </c>
      <c r="F16" s="328">
        <v>1193.0345531136006</v>
      </c>
      <c r="G16" s="110">
        <v>125.01015017282805</v>
      </c>
      <c r="H16" s="199">
        <v>1074.9335004300699</v>
      </c>
      <c r="I16" s="199">
        <v>1011.031264723</v>
      </c>
      <c r="J16" s="199">
        <v>5.3436264869999999</v>
      </c>
      <c r="K16" s="199">
        <v>4.9628735290036197</v>
      </c>
      <c r="L16" s="199">
        <v>4.5838001669999997</v>
      </c>
      <c r="M16" s="199">
        <v>713.27065712700005</v>
      </c>
      <c r="N16" s="199">
        <v>688.14271043700001</v>
      </c>
    </row>
    <row r="17" spans="1:14" x14ac:dyDescent="0.25">
      <c r="A17" s="87" t="s">
        <v>915</v>
      </c>
      <c r="B17" s="197">
        <v>3377.3213145702584</v>
      </c>
      <c r="C17" s="197">
        <v>3388.1859255125664</v>
      </c>
      <c r="D17" s="197">
        <v>3380.4786631362322</v>
      </c>
      <c r="E17" s="197">
        <v>3003.7473220985275</v>
      </c>
      <c r="F17" s="328">
        <v>3002.9109282754989</v>
      </c>
      <c r="G17" s="110">
        <v>2794.2939585240938</v>
      </c>
      <c r="H17" s="199">
        <v>1765.601417201819</v>
      </c>
      <c r="I17" s="199">
        <v>1730.515896803</v>
      </c>
      <c r="J17" s="199">
        <v>1619.0072690040001</v>
      </c>
      <c r="K17" s="199">
        <v>1570.6938093089998</v>
      </c>
      <c r="L17" s="199">
        <v>1601.766425283</v>
      </c>
      <c r="M17" s="199">
        <v>1643.0217768849998</v>
      </c>
      <c r="N17" s="199">
        <v>1652.054158872</v>
      </c>
    </row>
    <row r="18" spans="1:14" x14ac:dyDescent="0.25">
      <c r="A18" s="87" t="s">
        <v>916</v>
      </c>
      <c r="B18" s="197">
        <v>2129.2973889374407</v>
      </c>
      <c r="C18" s="197">
        <v>2294.5068072033714</v>
      </c>
      <c r="D18" s="197">
        <v>2244.1198165002625</v>
      </c>
      <c r="E18" s="197">
        <v>3299.8502639639219</v>
      </c>
      <c r="F18" s="328">
        <v>3292.9361667128519</v>
      </c>
      <c r="G18" s="110">
        <v>2007.0781620012669</v>
      </c>
      <c r="H18" s="199">
        <v>3288.0859132943219</v>
      </c>
      <c r="I18" s="199">
        <v>3365.3136843999996</v>
      </c>
      <c r="J18" s="199">
        <v>999.01719860000003</v>
      </c>
      <c r="K18" s="199">
        <v>988.8761957699611</v>
      </c>
      <c r="L18" s="199">
        <v>970.69299755899988</v>
      </c>
      <c r="M18" s="199">
        <v>3168.4208073620007</v>
      </c>
      <c r="N18" s="199">
        <v>3220.264473408</v>
      </c>
    </row>
    <row r="19" spans="1:14" x14ac:dyDescent="0.25">
      <c r="A19" s="87" t="s">
        <v>917</v>
      </c>
      <c r="B19" s="197">
        <v>194.10288585586395</v>
      </c>
      <c r="C19" s="197">
        <v>187.36896732820549</v>
      </c>
      <c r="D19" s="197">
        <v>179.84743900494982</v>
      </c>
      <c r="E19" s="197">
        <v>171.92657430154702</v>
      </c>
      <c r="F19" s="328">
        <v>168.94011703104979</v>
      </c>
      <c r="G19" s="110">
        <v>162.44071531891683</v>
      </c>
      <c r="H19" s="199">
        <v>150.08993447850918</v>
      </c>
      <c r="I19" s="199">
        <v>146.077827504</v>
      </c>
      <c r="J19" s="199">
        <v>27.015478471000002</v>
      </c>
      <c r="K19" s="199">
        <v>28.072368394298529</v>
      </c>
      <c r="L19" s="199">
        <v>28.106163344999999</v>
      </c>
      <c r="M19" s="199">
        <v>136.12102445900001</v>
      </c>
      <c r="N19" s="199">
        <v>130.86731282</v>
      </c>
    </row>
    <row r="20" spans="1:14" x14ac:dyDescent="0.25">
      <c r="A20" s="87" t="s">
        <v>918</v>
      </c>
      <c r="B20" s="197">
        <v>1025.0567102723583</v>
      </c>
      <c r="C20" s="197">
        <v>1058.0033307995279</v>
      </c>
      <c r="D20" s="197">
        <v>1120.5720728822239</v>
      </c>
      <c r="E20" s="197">
        <v>1144.5208930881568</v>
      </c>
      <c r="F20" s="328">
        <v>1193.4304561692204</v>
      </c>
      <c r="G20" s="110">
        <v>1188.51922155327</v>
      </c>
      <c r="H20" s="199">
        <v>1166.5220955839616</v>
      </c>
      <c r="I20" s="199">
        <v>859.20879347099992</v>
      </c>
      <c r="J20" s="199">
        <v>843.45001858700005</v>
      </c>
      <c r="K20" s="199">
        <v>852.98180238240536</v>
      </c>
      <c r="L20" s="199">
        <v>871.09939756300003</v>
      </c>
      <c r="M20" s="199">
        <v>721.33765429899995</v>
      </c>
      <c r="N20" s="199">
        <v>1203.879119342</v>
      </c>
    </row>
    <row r="21" spans="1:14" x14ac:dyDescent="0.25">
      <c r="A21" s="87" t="s">
        <v>919</v>
      </c>
      <c r="B21" s="197">
        <v>1718.5947986085037</v>
      </c>
      <c r="C21" s="197">
        <v>1711.782272474504</v>
      </c>
      <c r="D21" s="197">
        <v>1704.9523214962776</v>
      </c>
      <c r="E21" s="197">
        <v>2801.7769394367401</v>
      </c>
      <c r="F21" s="328">
        <v>2347.2606362249621</v>
      </c>
      <c r="G21" s="110">
        <v>1686.0797724660069</v>
      </c>
      <c r="H21" s="199">
        <v>2749.8972473174158</v>
      </c>
      <c r="I21" s="199">
        <v>2395.397247502</v>
      </c>
      <c r="J21" s="199">
        <v>1665.228802611</v>
      </c>
      <c r="K21" s="199">
        <v>1657.9905584743756</v>
      </c>
      <c r="L21" s="199">
        <v>1651.5054463039999</v>
      </c>
      <c r="M21" s="199">
        <v>2880.4834079929997</v>
      </c>
      <c r="N21" s="199">
        <v>3375.9628305389997</v>
      </c>
    </row>
    <row r="22" spans="1:14" x14ac:dyDescent="0.25">
      <c r="A22" s="87" t="s">
        <v>920</v>
      </c>
      <c r="B22" s="197">
        <v>11.755458765</v>
      </c>
      <c r="C22" s="197">
        <v>11.755458765</v>
      </c>
      <c r="D22" s="197">
        <v>11.755458765</v>
      </c>
      <c r="E22" s="197"/>
      <c r="F22" s="328"/>
      <c r="G22" s="110"/>
      <c r="H22" s="199"/>
      <c r="I22" s="199"/>
      <c r="J22" s="199"/>
      <c r="K22" s="199"/>
      <c r="L22" s="199"/>
      <c r="M22" s="199"/>
      <c r="N22" s="199"/>
    </row>
    <row r="23" spans="1:14" x14ac:dyDescent="0.25">
      <c r="A23" s="87" t="s">
        <v>921</v>
      </c>
      <c r="B23" s="197">
        <v>623.14727257463085</v>
      </c>
      <c r="C23" s="197">
        <v>643.87824714095609</v>
      </c>
      <c r="D23" s="197">
        <v>646.0986385903218</v>
      </c>
      <c r="E23" s="197">
        <v>1574.6898250781383</v>
      </c>
      <c r="F23" s="328">
        <v>1577.1306730215124</v>
      </c>
      <c r="G23" s="110"/>
      <c r="H23" s="199">
        <v>1045.3709045334206</v>
      </c>
      <c r="I23" s="199">
        <v>1059.61248138</v>
      </c>
      <c r="J23" s="199"/>
      <c r="K23" s="199">
        <v>701.90155388844391</v>
      </c>
      <c r="L23" s="199">
        <v>706.11213750000002</v>
      </c>
      <c r="M23" s="199">
        <v>1160.0035921429999</v>
      </c>
      <c r="N23" s="199">
        <v>1227.8958565410001</v>
      </c>
    </row>
    <row r="24" spans="1:14" x14ac:dyDescent="0.25">
      <c r="A24" s="87" t="s">
        <v>922</v>
      </c>
      <c r="B24" s="197">
        <v>36.205511000999998</v>
      </c>
      <c r="C24" s="197">
        <v>36.046527701000002</v>
      </c>
      <c r="D24" s="197">
        <v>35.887496601000002</v>
      </c>
      <c r="E24" s="197">
        <v>639.3759680000619</v>
      </c>
      <c r="F24" s="328">
        <v>656.66524629283754</v>
      </c>
      <c r="G24" s="110">
        <v>37.601227100999999</v>
      </c>
      <c r="H24" s="199">
        <v>601.30314673507905</v>
      </c>
      <c r="I24" s="199">
        <v>589.25320030099999</v>
      </c>
      <c r="J24" s="199">
        <v>37.903477101</v>
      </c>
      <c r="K24" s="199">
        <v>37.900977101000002</v>
      </c>
      <c r="L24" s="199">
        <v>37.898477101000005</v>
      </c>
      <c r="M24" s="199">
        <v>520.35316128199997</v>
      </c>
      <c r="N24" s="199">
        <v>469.67228104700001</v>
      </c>
    </row>
    <row r="25" spans="1:14" x14ac:dyDescent="0.25">
      <c r="A25" s="87" t="s">
        <v>923</v>
      </c>
      <c r="B25" s="197">
        <v>27.902164060698212</v>
      </c>
      <c r="C25" s="197">
        <v>27.825362873984908</v>
      </c>
      <c r="D25" s="197">
        <v>27.691064068157623</v>
      </c>
      <c r="E25" s="197">
        <v>1258.8402422743798</v>
      </c>
      <c r="F25" s="328">
        <v>1262.2660755055103</v>
      </c>
      <c r="G25" s="110"/>
      <c r="H25" s="199">
        <v>1119.232700367003</v>
      </c>
      <c r="I25" s="199">
        <v>1132.1704604710001</v>
      </c>
      <c r="J25" s="199"/>
      <c r="K25" s="199"/>
      <c r="L25" s="199"/>
      <c r="M25" s="199">
        <v>1140.070569103</v>
      </c>
      <c r="N25" s="199">
        <v>1131.630829443</v>
      </c>
    </row>
    <row r="26" spans="1:14" x14ac:dyDescent="0.25">
      <c r="A26" s="87" t="s">
        <v>924</v>
      </c>
      <c r="B26" s="197">
        <v>120.42079025152813</v>
      </c>
      <c r="C26" s="197">
        <v>120.69458903684378</v>
      </c>
      <c r="D26" s="197">
        <v>120.92557616015166</v>
      </c>
      <c r="E26" s="197">
        <v>118.8765095759711</v>
      </c>
      <c r="F26" s="328">
        <v>119.12673282392751</v>
      </c>
      <c r="G26" s="110">
        <v>119.39420243799</v>
      </c>
      <c r="H26" s="199">
        <v>117.41388828811961</v>
      </c>
      <c r="I26" s="199">
        <v>117.73924127399999</v>
      </c>
      <c r="J26" s="199">
        <v>18.859552644000001</v>
      </c>
      <c r="K26" s="199">
        <v>18.437625448860921</v>
      </c>
      <c r="L26" s="199">
        <v>18.24231906</v>
      </c>
      <c r="M26" s="199">
        <v>110.85890770099999</v>
      </c>
      <c r="N26" s="199">
        <v>109.174526137</v>
      </c>
    </row>
    <row r="27" spans="1:14" x14ac:dyDescent="0.25">
      <c r="A27" s="87" t="s">
        <v>925</v>
      </c>
      <c r="B27" s="197"/>
      <c r="C27" s="197"/>
      <c r="D27" s="197"/>
      <c r="E27" s="197">
        <v>19.283922604000001</v>
      </c>
      <c r="F27" s="328">
        <v>19.183922603999999</v>
      </c>
      <c r="G27" s="110"/>
      <c r="H27" s="199">
        <v>18.983922604</v>
      </c>
      <c r="I27" s="199">
        <v>18.883922603999999</v>
      </c>
      <c r="J27" s="199"/>
      <c r="K27" s="199"/>
      <c r="L27" s="199"/>
      <c r="M27" s="199"/>
      <c r="N27" s="199"/>
    </row>
    <row r="28" spans="1:14" x14ac:dyDescent="0.25">
      <c r="A28" s="87" t="s">
        <v>926</v>
      </c>
      <c r="B28" s="197">
        <v>880.62150000400004</v>
      </c>
      <c r="C28" s="197">
        <v>865.17200000399998</v>
      </c>
      <c r="D28" s="197">
        <v>849.72250000400004</v>
      </c>
      <c r="E28" s="197">
        <v>834.27300000399998</v>
      </c>
      <c r="F28" s="328">
        <v>818.82350000400004</v>
      </c>
      <c r="G28" s="110"/>
      <c r="H28" s="199">
        <v>787.92450000400004</v>
      </c>
      <c r="I28" s="199">
        <v>772.47500000399998</v>
      </c>
      <c r="J28" s="199"/>
      <c r="K28" s="199"/>
      <c r="L28" s="199"/>
      <c r="M28" s="199">
        <v>710.67700000399998</v>
      </c>
      <c r="N28" s="199">
        <v>695.22750000400004</v>
      </c>
    </row>
    <row r="29" spans="1:14" x14ac:dyDescent="0.25">
      <c r="A29" s="87" t="s">
        <v>927</v>
      </c>
      <c r="B29" s="197">
        <v>888.93823235655782</v>
      </c>
      <c r="C29" s="197">
        <v>906.33759979296508</v>
      </c>
      <c r="D29" s="197">
        <v>902.74037591809656</v>
      </c>
      <c r="E29" s="197">
        <v>1020.4590729087382</v>
      </c>
      <c r="F29" s="328">
        <v>1029.2387581166206</v>
      </c>
      <c r="G29" s="110">
        <v>915.78537974350002</v>
      </c>
      <c r="H29" s="199">
        <v>1966.2789898594749</v>
      </c>
      <c r="I29" s="199">
        <v>2244.1120496599997</v>
      </c>
      <c r="J29" s="199">
        <v>886.50665149999998</v>
      </c>
      <c r="K29" s="199">
        <v>220.98511308053696</v>
      </c>
      <c r="L29" s="199">
        <v>296.30845405700001</v>
      </c>
      <c r="M29" s="199">
        <v>1435.036617875</v>
      </c>
      <c r="N29" s="199">
        <v>2157.5606743970002</v>
      </c>
    </row>
    <row r="30" spans="1:14" x14ac:dyDescent="0.25">
      <c r="A30" s="87" t="s">
        <v>1153</v>
      </c>
      <c r="B30" s="197"/>
      <c r="C30" s="197"/>
      <c r="D30" s="197"/>
      <c r="E30" s="197">
        <v>45.210989939999997</v>
      </c>
      <c r="F30" s="328">
        <v>44.685280755000001</v>
      </c>
      <c r="G30" s="110"/>
      <c r="H30" s="199">
        <v>43.633862385</v>
      </c>
      <c r="I30" s="199">
        <v>43.108153199999997</v>
      </c>
      <c r="J30" s="199"/>
      <c r="K30" s="199"/>
      <c r="L30" s="199"/>
      <c r="M30" s="199"/>
      <c r="N30" s="199"/>
    </row>
    <row r="31" spans="1:14" x14ac:dyDescent="0.25">
      <c r="A31" s="87" t="s">
        <v>928</v>
      </c>
      <c r="B31" s="197">
        <v>422.11183624404271</v>
      </c>
      <c r="C31" s="197">
        <v>422.68755640463019</v>
      </c>
      <c r="D31" s="197">
        <v>406.34885689201553</v>
      </c>
      <c r="E31" s="197">
        <v>409.73852997443635</v>
      </c>
      <c r="F31" s="328">
        <v>384.76609812406218</v>
      </c>
      <c r="G31" s="110">
        <v>381.30714216735305</v>
      </c>
      <c r="H31" s="199">
        <v>417.11561414352121</v>
      </c>
      <c r="I31" s="199">
        <v>409.00156126899998</v>
      </c>
      <c r="J31" s="199">
        <v>411.53525312099998</v>
      </c>
      <c r="K31" s="199">
        <v>404.09609543611725</v>
      </c>
      <c r="L31" s="199">
        <v>376.92465296</v>
      </c>
      <c r="M31" s="199">
        <v>311.44535813199997</v>
      </c>
      <c r="N31" s="199">
        <v>323.57781252400002</v>
      </c>
    </row>
    <row r="32" spans="1:14" x14ac:dyDescent="0.25">
      <c r="A32" s="87" t="s">
        <v>929</v>
      </c>
      <c r="B32" s="197">
        <v>39.266102220000001</v>
      </c>
      <c r="C32" s="197">
        <v>39.266102220000001</v>
      </c>
      <c r="D32" s="197">
        <v>39.266102220000001</v>
      </c>
      <c r="E32" s="197">
        <v>1824.304017803463</v>
      </c>
      <c r="F32" s="328">
        <v>2063.6581130585341</v>
      </c>
      <c r="G32" s="110">
        <v>39.166102219999999</v>
      </c>
      <c r="H32" s="199">
        <v>1856.7952573819423</v>
      </c>
      <c r="I32" s="199">
        <v>1723.180246717</v>
      </c>
      <c r="J32" s="199">
        <v>39.016102220000001</v>
      </c>
      <c r="K32" s="199">
        <v>38.966102219999996</v>
      </c>
      <c r="L32" s="199"/>
      <c r="M32" s="199">
        <v>1783.1640000100001</v>
      </c>
      <c r="N32" s="199">
        <v>1806.111914909</v>
      </c>
    </row>
    <row r="33" spans="1:14" x14ac:dyDescent="0.25">
      <c r="A33" s="87" t="s">
        <v>930</v>
      </c>
      <c r="B33" s="197">
        <v>11.75</v>
      </c>
      <c r="C33" s="197">
        <v>11.75</v>
      </c>
      <c r="D33" s="197">
        <v>11.75</v>
      </c>
      <c r="E33" s="197">
        <v>442.08599080499999</v>
      </c>
      <c r="F33" s="328">
        <v>434.46512611899999</v>
      </c>
      <c r="G33" s="110">
        <v>426.84426143299999</v>
      </c>
      <c r="H33" s="199">
        <v>419.22339674699998</v>
      </c>
      <c r="I33" s="199">
        <v>411.60253206099998</v>
      </c>
      <c r="J33" s="199">
        <v>403.98166737499997</v>
      </c>
      <c r="K33" s="199">
        <v>396.36080268900002</v>
      </c>
      <c r="L33" s="199">
        <v>388.73993800300002</v>
      </c>
      <c r="M33" s="199">
        <v>381.11907331700002</v>
      </c>
      <c r="N33" s="199">
        <v>373.49820863100001</v>
      </c>
    </row>
    <row r="34" spans="1:14" x14ac:dyDescent="0.25">
      <c r="A34" s="87" t="s">
        <v>931</v>
      </c>
      <c r="B34" s="197">
        <v>397.76430174705399</v>
      </c>
      <c r="C34" s="197">
        <v>400.90204880050067</v>
      </c>
      <c r="D34" s="197">
        <v>390.78414698396352</v>
      </c>
      <c r="E34" s="197">
        <v>168.20643249503436</v>
      </c>
      <c r="F34" s="328">
        <v>171.87924929576587</v>
      </c>
      <c r="G34" s="110">
        <v>150.84782761312616</v>
      </c>
      <c r="H34" s="199">
        <v>174.09878701153588</v>
      </c>
      <c r="I34" s="199">
        <v>172.640550964</v>
      </c>
      <c r="J34" s="199">
        <v>168.274005246</v>
      </c>
      <c r="K34" s="199">
        <v>164.13036994466137</v>
      </c>
      <c r="L34" s="199">
        <v>169.21457901700001</v>
      </c>
      <c r="M34" s="199">
        <v>169.07006811700001</v>
      </c>
      <c r="N34" s="199">
        <v>173.076829057</v>
      </c>
    </row>
    <row r="35" spans="1:14" x14ac:dyDescent="0.25">
      <c r="A35" s="87" t="s">
        <v>932</v>
      </c>
      <c r="B35" s="197">
        <v>669.66281340897353</v>
      </c>
      <c r="C35" s="197">
        <v>669.81828069191431</v>
      </c>
      <c r="D35" s="197">
        <v>670.31660537659479</v>
      </c>
      <c r="E35" s="197">
        <v>669.4641582358912</v>
      </c>
      <c r="F35" s="328">
        <v>667.74059541919735</v>
      </c>
      <c r="G35" s="110">
        <v>672.36912029617736</v>
      </c>
      <c r="H35" s="199">
        <v>671.64789783959225</v>
      </c>
      <c r="I35" s="199">
        <v>669.42925300999991</v>
      </c>
      <c r="J35" s="199">
        <v>54.186345387000003</v>
      </c>
      <c r="K35" s="199">
        <v>53.076970367400001</v>
      </c>
      <c r="L35" s="199">
        <v>55.022658514999996</v>
      </c>
      <c r="M35" s="199">
        <v>609.90861708200009</v>
      </c>
      <c r="N35" s="199">
        <v>674.45787489400004</v>
      </c>
    </row>
    <row r="36" spans="1:14" x14ac:dyDescent="0.25">
      <c r="A36" s="87" t="s">
        <v>933</v>
      </c>
      <c r="B36" s="197">
        <v>693.23262115970215</v>
      </c>
      <c r="C36" s="197">
        <v>696.04683034923949</v>
      </c>
      <c r="D36" s="197">
        <v>688.78943752123416</v>
      </c>
      <c r="E36" s="197">
        <v>1792.9559021170267</v>
      </c>
      <c r="F36" s="328">
        <v>1789.6968725483646</v>
      </c>
      <c r="G36" s="110">
        <v>502.52889099423567</v>
      </c>
      <c r="H36" s="199">
        <v>1656.4968122852611</v>
      </c>
      <c r="I36" s="199">
        <v>1711.1933197560002</v>
      </c>
      <c r="J36" s="199">
        <v>397.53621297799998</v>
      </c>
      <c r="K36" s="199">
        <v>58.480764942212261</v>
      </c>
      <c r="L36" s="199">
        <v>58.074559450000002</v>
      </c>
      <c r="M36" s="199">
        <v>1279.2186744429998</v>
      </c>
      <c r="N36" s="199">
        <v>1518.2627083269999</v>
      </c>
    </row>
    <row r="37" spans="1:14" x14ac:dyDescent="0.25">
      <c r="A37" s="87" t="s">
        <v>934</v>
      </c>
      <c r="B37" s="197">
        <v>3568.4626147182516</v>
      </c>
      <c r="C37" s="197">
        <v>3533.3695482599283</v>
      </c>
      <c r="D37" s="197">
        <v>3613.1250896018987</v>
      </c>
      <c r="E37" s="197">
        <v>3610.1358607684524</v>
      </c>
      <c r="F37" s="328">
        <v>4369.602105230455</v>
      </c>
      <c r="G37" s="110">
        <v>4684.8632772982182</v>
      </c>
      <c r="H37" s="199">
        <v>4233.8877278064465</v>
      </c>
      <c r="I37" s="199">
        <v>4220.7561949379997</v>
      </c>
      <c r="J37" s="199">
        <v>3966.9336189000001</v>
      </c>
      <c r="K37" s="199">
        <v>4199.7608008885181</v>
      </c>
      <c r="L37" s="199">
        <v>4469.9701801340007</v>
      </c>
      <c r="M37" s="199">
        <v>4188.2058852880009</v>
      </c>
      <c r="N37" s="199">
        <v>4101.5144298750001</v>
      </c>
    </row>
    <row r="38" spans="1:14" x14ac:dyDescent="0.25">
      <c r="A38" s="87" t="s">
        <v>935</v>
      </c>
      <c r="B38" s="197">
        <v>1031.6126456049603</v>
      </c>
      <c r="C38" s="197">
        <v>1171.3985326985137</v>
      </c>
      <c r="D38" s="197">
        <v>1112.7765858981154</v>
      </c>
      <c r="E38" s="197">
        <v>1066.3448765416128</v>
      </c>
      <c r="F38" s="328">
        <v>1107.4024682205488</v>
      </c>
      <c r="G38" s="110">
        <v>934.99645794135404</v>
      </c>
      <c r="H38" s="199">
        <v>999.49432640294776</v>
      </c>
      <c r="I38" s="199">
        <v>980.52459284412498</v>
      </c>
      <c r="J38" s="199">
        <v>800.10774892400002</v>
      </c>
      <c r="K38" s="199">
        <v>485.17224697992731</v>
      </c>
      <c r="L38" s="199">
        <v>1022.576943687</v>
      </c>
      <c r="M38" s="199">
        <v>685.85324324825774</v>
      </c>
      <c r="N38" s="199">
        <v>703.62936550699999</v>
      </c>
    </row>
    <row r="39" spans="1:14" x14ac:dyDescent="0.25">
      <c r="A39" s="43" t="s">
        <v>159</v>
      </c>
      <c r="B39" s="198">
        <v>73823.210750742321</v>
      </c>
      <c r="C39" s="198">
        <v>72170.282494048442</v>
      </c>
      <c r="D39" s="198">
        <v>72158.695402679019</v>
      </c>
      <c r="E39" s="198">
        <v>71452.068367491127</v>
      </c>
      <c r="F39" s="198">
        <v>71925.927872842309</v>
      </c>
      <c r="G39" s="180">
        <v>73017.619356744282</v>
      </c>
      <c r="H39" s="277">
        <v>70158.94615758759</v>
      </c>
      <c r="I39" s="277">
        <v>68308.482705999122</v>
      </c>
      <c r="J39" s="277">
        <v>65465.833495720988</v>
      </c>
      <c r="K39" s="277">
        <v>57540.251329876293</v>
      </c>
      <c r="L39" s="277">
        <v>56689.954472351994</v>
      </c>
      <c r="M39" s="277">
        <v>54060.950310728782</v>
      </c>
      <c r="N39" s="277">
        <v>56108.450938374546</v>
      </c>
    </row>
    <row r="40" spans="1:14" x14ac:dyDescent="0.25">
      <c r="A40" s="489"/>
      <c r="B40" s="532"/>
      <c r="C40" s="532"/>
      <c r="D40" s="532"/>
      <c r="E40" s="532"/>
      <c r="F40" s="532"/>
      <c r="G40" s="532"/>
      <c r="H40" s="532"/>
      <c r="I40" s="532"/>
      <c r="J40" s="532"/>
      <c r="K40" s="532"/>
      <c r="L40" s="532"/>
      <c r="M40" s="532"/>
      <c r="N40" s="532"/>
    </row>
    <row r="41" spans="1:14" x14ac:dyDescent="0.25">
      <c r="A41" s="392" t="s">
        <v>1489</v>
      </c>
    </row>
    <row r="42" spans="1:14" x14ac:dyDescent="0.25">
      <c r="B42" s="200"/>
      <c r="C42" s="200"/>
      <c r="D42" s="200"/>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1" t="s">
        <v>499</v>
      </c>
      <c r="B1" s="462"/>
      <c r="C1" s="462"/>
      <c r="D1" s="462"/>
      <c r="E1" s="462"/>
      <c r="F1" s="462"/>
      <c r="G1" s="462"/>
      <c r="H1" s="462"/>
      <c r="I1" s="462"/>
      <c r="J1" s="462"/>
      <c r="K1" s="462"/>
      <c r="L1" s="462"/>
      <c r="M1" s="462"/>
      <c r="N1" s="462"/>
      <c r="O1" s="463"/>
    </row>
    <row r="2" spans="1:15" ht="13" x14ac:dyDescent="0.25">
      <c r="A2" s="464" t="s">
        <v>500</v>
      </c>
      <c r="B2" s="448"/>
      <c r="C2" s="448"/>
      <c r="D2" s="448"/>
      <c r="E2" s="448"/>
      <c r="F2" s="448"/>
      <c r="G2" s="448"/>
      <c r="H2" s="448"/>
      <c r="I2" s="448"/>
      <c r="J2" s="448"/>
      <c r="K2" s="448"/>
      <c r="L2" s="448"/>
      <c r="M2" s="448"/>
      <c r="N2" s="44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501</v>
      </c>
      <c r="B4" s="183">
        <v>46179.332802940313</v>
      </c>
      <c r="C4" s="183">
        <v>45039.472329879623</v>
      </c>
      <c r="D4" s="183">
        <v>44957.978771909904</v>
      </c>
      <c r="E4" s="183">
        <v>45015.754164259633</v>
      </c>
      <c r="F4" s="183">
        <v>44082.189686190286</v>
      </c>
      <c r="G4" s="183">
        <v>45443.858288611962</v>
      </c>
      <c r="H4" s="183">
        <v>42548.513648842185</v>
      </c>
      <c r="I4" s="183">
        <v>41369.961512112997</v>
      </c>
      <c r="J4" s="183">
        <v>41334.162017105053</v>
      </c>
      <c r="K4" s="183">
        <v>38890.712081049118</v>
      </c>
      <c r="L4" s="183">
        <v>36701.486044195008</v>
      </c>
      <c r="M4" s="183">
        <v>35278.836721354506</v>
      </c>
      <c r="N4" s="183">
        <v>35974.833759424138</v>
      </c>
      <c r="O4" s="106" t="s">
        <v>502</v>
      </c>
    </row>
    <row r="5" spans="1:15" x14ac:dyDescent="0.25">
      <c r="A5" s="87" t="s">
        <v>503</v>
      </c>
      <c r="B5" s="183">
        <v>27643.877947802037</v>
      </c>
      <c r="C5" s="183">
        <v>27130.81016416883</v>
      </c>
      <c r="D5" s="183">
        <v>27200.716630769206</v>
      </c>
      <c r="E5" s="183">
        <v>26436.314203231494</v>
      </c>
      <c r="F5" s="183">
        <v>27843.738186652001</v>
      </c>
      <c r="G5" s="183">
        <v>27573.761068132404</v>
      </c>
      <c r="H5" s="183">
        <v>27610.432508745569</v>
      </c>
      <c r="I5" s="183">
        <v>26938.521193886125</v>
      </c>
      <c r="J5" s="183">
        <v>24131.67147861599</v>
      </c>
      <c r="K5" s="183">
        <v>18649.539248827226</v>
      </c>
      <c r="L5" s="183">
        <v>19988.468428157001</v>
      </c>
      <c r="M5" s="183">
        <v>18782.113589374272</v>
      </c>
      <c r="N5" s="183">
        <v>20084.532710385407</v>
      </c>
      <c r="O5" s="107" t="s">
        <v>504</v>
      </c>
    </row>
    <row r="6" spans="1:15" x14ac:dyDescent="0.25">
      <c r="A6" s="87" t="s">
        <v>1498</v>
      </c>
      <c r="B6" s="183"/>
      <c r="C6" s="183"/>
      <c r="D6" s="183"/>
      <c r="E6" s="183"/>
      <c r="F6" s="183"/>
      <c r="G6" s="183"/>
      <c r="H6" s="183"/>
      <c r="I6" s="183"/>
      <c r="J6" s="183"/>
      <c r="K6" s="183"/>
      <c r="L6" s="183"/>
      <c r="M6" s="183"/>
      <c r="N6" s="183">
        <v>49.084468565000002</v>
      </c>
      <c r="O6" s="107"/>
    </row>
    <row r="7" spans="1:15" x14ac:dyDescent="0.25">
      <c r="A7" s="43" t="s">
        <v>159</v>
      </c>
      <c r="B7" s="184">
        <v>73823.210750742321</v>
      </c>
      <c r="C7" s="184">
        <v>72170.282494048442</v>
      </c>
      <c r="D7" s="184">
        <v>72158.695402679019</v>
      </c>
      <c r="E7" s="184">
        <v>71452.068367491127</v>
      </c>
      <c r="F7" s="184">
        <v>71925.92787284228</v>
      </c>
      <c r="G7" s="184">
        <v>73017.619356744282</v>
      </c>
      <c r="H7" s="184">
        <v>70158.946157587765</v>
      </c>
      <c r="I7" s="184">
        <v>68308.482705999122</v>
      </c>
      <c r="J7" s="184">
        <v>65465.833495720988</v>
      </c>
      <c r="K7" s="184">
        <v>57540.251329876344</v>
      </c>
      <c r="L7" s="184">
        <v>56689.954472351994</v>
      </c>
      <c r="M7" s="184">
        <v>54060.950310728775</v>
      </c>
      <c r="N7" s="184">
        <v>56108.450938374546</v>
      </c>
      <c r="O7" s="45" t="s">
        <v>160</v>
      </c>
    </row>
    <row r="8" spans="1:15" x14ac:dyDescent="0.25">
      <c r="A8" s="458"/>
      <c r="B8" s="459"/>
      <c r="C8" s="459"/>
      <c r="D8" s="459"/>
      <c r="E8" s="459"/>
      <c r="F8" s="459"/>
      <c r="G8" s="459"/>
      <c r="H8" s="459"/>
      <c r="I8" s="459"/>
      <c r="J8" s="459"/>
      <c r="K8" s="459"/>
      <c r="L8" s="459"/>
      <c r="M8" s="459"/>
      <c r="N8" s="459"/>
      <c r="O8" s="460"/>
    </row>
    <row r="9" spans="1:15"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6" sqref="N16"/>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88" t="s">
        <v>505</v>
      </c>
      <c r="B1" s="477"/>
      <c r="C1" s="477"/>
      <c r="D1" s="477"/>
      <c r="E1" s="477"/>
      <c r="F1" s="477"/>
      <c r="G1" s="477"/>
      <c r="H1" s="477"/>
      <c r="I1" s="477"/>
      <c r="J1" s="477"/>
      <c r="K1" s="477"/>
      <c r="L1" s="477"/>
      <c r="M1" s="477"/>
      <c r="N1" s="477"/>
      <c r="O1" s="477"/>
    </row>
    <row r="2" spans="1:16" ht="15" customHeight="1" x14ac:dyDescent="0.25">
      <c r="A2" s="464" t="s">
        <v>506</v>
      </c>
      <c r="B2" s="478"/>
      <c r="C2" s="478"/>
      <c r="D2" s="478"/>
      <c r="E2" s="478"/>
      <c r="F2" s="478"/>
      <c r="G2" s="478"/>
      <c r="H2" s="478"/>
      <c r="I2" s="478"/>
      <c r="J2" s="478"/>
      <c r="K2" s="478"/>
      <c r="L2" s="478"/>
      <c r="M2" s="478"/>
      <c r="N2" s="478"/>
      <c r="O2" s="478"/>
    </row>
    <row r="3" spans="1:16"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109" t="s">
        <v>151</v>
      </c>
    </row>
    <row r="4" spans="1:16" x14ac:dyDescent="0.25">
      <c r="A4" s="71" t="s">
        <v>507</v>
      </c>
      <c r="B4" s="183">
        <v>33990.912365429605</v>
      </c>
      <c r="C4" s="183">
        <v>32239.948998419746</v>
      </c>
      <c r="D4" s="183">
        <v>32336.227725611905</v>
      </c>
      <c r="E4" s="183">
        <v>31661.785605328128</v>
      </c>
      <c r="F4" s="183">
        <v>31924.449598154129</v>
      </c>
      <c r="G4" s="183">
        <v>33001.624085165568</v>
      </c>
      <c r="H4" s="183">
        <v>34434.670359064505</v>
      </c>
      <c r="I4" s="183">
        <v>32789.307771616128</v>
      </c>
      <c r="J4" s="183">
        <v>30886.321919120994</v>
      </c>
      <c r="K4" s="183">
        <v>31401.834504421826</v>
      </c>
      <c r="L4" s="183">
        <v>31156.120884785996</v>
      </c>
      <c r="M4" s="183">
        <v>30939.886430070779</v>
      </c>
      <c r="N4" s="183">
        <v>32886.013127443548</v>
      </c>
      <c r="O4" s="111" t="s">
        <v>508</v>
      </c>
    </row>
    <row r="5" spans="1:16" x14ac:dyDescent="0.25">
      <c r="A5" s="87" t="s">
        <v>509</v>
      </c>
      <c r="B5" s="183">
        <v>7734.5000815898266</v>
      </c>
      <c r="C5" s="183">
        <v>7684.1487922698516</v>
      </c>
      <c r="D5" s="183">
        <v>7645.6482477709378</v>
      </c>
      <c r="E5" s="183">
        <v>7658.1825611555769</v>
      </c>
      <c r="F5" s="183">
        <v>7696.083569231746</v>
      </c>
      <c r="G5" s="183">
        <v>7790.7439018124205</v>
      </c>
      <c r="H5" s="183">
        <v>7659.3250646698098</v>
      </c>
      <c r="I5" s="183">
        <v>7540.4308848170003</v>
      </c>
      <c r="J5" s="183">
        <v>7328.7573641229983</v>
      </c>
      <c r="K5" s="183">
        <v>7490.277628952641</v>
      </c>
      <c r="L5" s="183">
        <v>7650.1132265330007</v>
      </c>
      <c r="M5" s="183">
        <v>6920.1091666791017</v>
      </c>
      <c r="N5" s="183">
        <v>6912.4659709480002</v>
      </c>
      <c r="O5" s="112" t="s">
        <v>510</v>
      </c>
    </row>
    <row r="6" spans="1:16" x14ac:dyDescent="0.25">
      <c r="A6" s="87" t="s">
        <v>511</v>
      </c>
      <c r="B6" s="183">
        <v>7068.0921653750393</v>
      </c>
      <c r="C6" s="183">
        <v>7154.8452412167608</v>
      </c>
      <c r="D6" s="183">
        <v>6882.1943848164792</v>
      </c>
      <c r="E6" s="183">
        <v>6695.2061859292908</v>
      </c>
      <c r="F6" s="183">
        <v>6776.6900619239314</v>
      </c>
      <c r="G6" s="183">
        <v>6115.5712161000301</v>
      </c>
      <c r="H6" s="183">
        <v>5957.7300027910305</v>
      </c>
      <c r="I6" s="183">
        <v>5614.1120565190004</v>
      </c>
      <c r="J6" s="183">
        <v>4052.9942908659996</v>
      </c>
      <c r="K6" s="183">
        <v>3814.7993113370003</v>
      </c>
      <c r="L6" s="183">
        <v>3652.9761658809989</v>
      </c>
      <c r="M6" s="183">
        <v>3916.3479007999999</v>
      </c>
      <c r="N6" s="183">
        <v>3934.898569256</v>
      </c>
      <c r="O6" s="112" t="s">
        <v>512</v>
      </c>
    </row>
    <row r="7" spans="1:16" x14ac:dyDescent="0.25">
      <c r="A7" s="87" t="s">
        <v>513</v>
      </c>
      <c r="B7" s="183">
        <v>5292.3948700079709</v>
      </c>
      <c r="C7" s="183">
        <v>5320.3674106632006</v>
      </c>
      <c r="D7" s="183">
        <v>5558.738246262501</v>
      </c>
      <c r="E7" s="183">
        <v>5752.0721438706005</v>
      </c>
      <c r="F7" s="183">
        <v>5185.5757999535199</v>
      </c>
      <c r="G7" s="183">
        <v>3110.0762089162204</v>
      </c>
      <c r="H7" s="183">
        <v>3211.4809584479199</v>
      </c>
      <c r="I7" s="183">
        <v>2851.759852486</v>
      </c>
      <c r="J7" s="183">
        <v>3993.6244079159997</v>
      </c>
      <c r="K7" s="183">
        <v>3836.3499212327501</v>
      </c>
      <c r="L7" s="183">
        <v>2110.848710105</v>
      </c>
      <c r="M7" s="183">
        <v>2180.8280152769998</v>
      </c>
      <c r="N7" s="183">
        <v>979.26836517300001</v>
      </c>
      <c r="O7" s="112" t="s">
        <v>514</v>
      </c>
    </row>
    <row r="8" spans="1:16" x14ac:dyDescent="0.25">
      <c r="A8" s="87" t="s">
        <v>515</v>
      </c>
      <c r="B8" s="183">
        <v>19737.311268339869</v>
      </c>
      <c r="C8" s="183">
        <v>19770.972051478871</v>
      </c>
      <c r="D8" s="183">
        <v>19735.886798217176</v>
      </c>
      <c r="E8" s="183">
        <v>19684.821871207569</v>
      </c>
      <c r="F8" s="183">
        <v>20343.128843578925</v>
      </c>
      <c r="G8" s="183">
        <v>22999.60394475003</v>
      </c>
      <c r="H8" s="183">
        <v>18895.739772614328</v>
      </c>
      <c r="I8" s="183">
        <v>19512.872140561001</v>
      </c>
      <c r="J8" s="183">
        <v>19204.135513694979</v>
      </c>
      <c r="K8" s="183">
        <v>10996.989963932094</v>
      </c>
      <c r="L8" s="183">
        <v>12119.895485046996</v>
      </c>
      <c r="M8" s="183">
        <v>10103.778797901874</v>
      </c>
      <c r="N8" s="183">
        <v>11395.804905554</v>
      </c>
      <c r="O8" s="112" t="s">
        <v>516</v>
      </c>
      <c r="P8" s="280"/>
    </row>
    <row r="9" spans="1:16" x14ac:dyDescent="0.25">
      <c r="A9" s="43" t="s">
        <v>159</v>
      </c>
      <c r="B9" s="184">
        <v>73823.210750742321</v>
      </c>
      <c r="C9" s="184">
        <v>72170.282494048442</v>
      </c>
      <c r="D9" s="184">
        <v>72158.695402679019</v>
      </c>
      <c r="E9" s="184">
        <v>71452.068367491127</v>
      </c>
      <c r="F9" s="184">
        <v>71925.927872842251</v>
      </c>
      <c r="G9" s="184">
        <v>73017.619356744282</v>
      </c>
      <c r="H9" s="184">
        <v>70158.94615758759</v>
      </c>
      <c r="I9" s="184">
        <v>68308.482705999122</v>
      </c>
      <c r="J9" s="184">
        <v>65465.833495720974</v>
      </c>
      <c r="K9" s="184">
        <v>57540.251329876315</v>
      </c>
      <c r="L9" s="184">
        <v>56689.954472351994</v>
      </c>
      <c r="M9" s="184">
        <v>54060.95031072876</v>
      </c>
      <c r="N9" s="184">
        <v>56108.450938374546</v>
      </c>
      <c r="O9" s="114" t="s">
        <v>160</v>
      </c>
    </row>
    <row r="10" spans="1:16" x14ac:dyDescent="0.25">
      <c r="A10" s="490"/>
      <c r="B10" s="491"/>
      <c r="C10" s="491"/>
      <c r="D10" s="491"/>
      <c r="E10" s="491"/>
      <c r="F10" s="491"/>
      <c r="G10" s="491"/>
      <c r="H10" s="491"/>
      <c r="I10" s="491"/>
      <c r="J10" s="491"/>
      <c r="K10" s="491"/>
      <c r="L10" s="491"/>
      <c r="M10" s="491"/>
      <c r="N10" s="491"/>
      <c r="O10" s="491"/>
    </row>
    <row r="11" spans="1:16" x14ac:dyDescent="0.25">
      <c r="A11" s="392" t="s">
        <v>1489</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20" sqref="Q20"/>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1" t="s">
        <v>517</v>
      </c>
      <c r="B1" s="462"/>
      <c r="C1" s="462"/>
      <c r="D1" s="462"/>
      <c r="E1" s="462"/>
      <c r="F1" s="462"/>
      <c r="G1" s="462"/>
      <c r="H1" s="462"/>
      <c r="I1" s="462"/>
      <c r="J1" s="462"/>
      <c r="K1" s="462"/>
      <c r="L1" s="462"/>
      <c r="M1" s="462"/>
      <c r="N1" s="462"/>
      <c r="O1" s="463"/>
    </row>
    <row r="2" spans="1:15" ht="13" x14ac:dyDescent="0.25">
      <c r="A2" s="464" t="s">
        <v>45</v>
      </c>
      <c r="B2" s="478"/>
      <c r="C2" s="478"/>
      <c r="D2" s="478"/>
      <c r="E2" s="478"/>
      <c r="F2" s="478"/>
      <c r="G2" s="478"/>
      <c r="H2" s="478"/>
      <c r="I2" s="478"/>
      <c r="J2" s="478"/>
      <c r="K2" s="478"/>
      <c r="L2" s="478"/>
      <c r="M2" s="478"/>
      <c r="N2" s="47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467</v>
      </c>
      <c r="B4" s="183">
        <v>1901</v>
      </c>
      <c r="C4" s="183">
        <v>1993</v>
      </c>
      <c r="D4" s="183">
        <v>1902</v>
      </c>
      <c r="E4" s="183">
        <v>1798</v>
      </c>
      <c r="F4" s="183">
        <v>1672</v>
      </c>
      <c r="G4" s="183">
        <v>1615</v>
      </c>
      <c r="H4" s="183">
        <v>1665</v>
      </c>
      <c r="I4" s="270">
        <v>557</v>
      </c>
      <c r="J4" s="270">
        <v>543</v>
      </c>
      <c r="K4" s="270">
        <v>501</v>
      </c>
      <c r="L4" s="270">
        <v>469</v>
      </c>
      <c r="M4" s="270">
        <v>395</v>
      </c>
      <c r="N4" s="270">
        <v>399</v>
      </c>
      <c r="O4" s="106" t="s">
        <v>468</v>
      </c>
    </row>
    <row r="5" spans="1:15" x14ac:dyDescent="0.25">
      <c r="A5" s="87" t="s">
        <v>469</v>
      </c>
      <c r="B5" s="185">
        <v>151</v>
      </c>
      <c r="C5" s="185">
        <v>144</v>
      </c>
      <c r="D5" s="185">
        <v>138</v>
      </c>
      <c r="E5" s="185">
        <v>138</v>
      </c>
      <c r="F5" s="185">
        <v>138</v>
      </c>
      <c r="G5" s="185">
        <v>141</v>
      </c>
      <c r="H5" s="185">
        <v>133</v>
      </c>
      <c r="I5" s="270">
        <v>59</v>
      </c>
      <c r="J5" s="270">
        <v>59</v>
      </c>
      <c r="K5" s="270">
        <v>56</v>
      </c>
      <c r="L5" s="270">
        <v>56</v>
      </c>
      <c r="M5" s="270">
        <v>47</v>
      </c>
      <c r="N5" s="270">
        <v>48</v>
      </c>
      <c r="O5" s="107" t="s">
        <v>470</v>
      </c>
    </row>
    <row r="6" spans="1:15" x14ac:dyDescent="0.25">
      <c r="A6" s="87" t="s">
        <v>471</v>
      </c>
      <c r="B6" s="185">
        <v>413</v>
      </c>
      <c r="C6" s="185">
        <v>385</v>
      </c>
      <c r="D6" s="185">
        <v>394</v>
      </c>
      <c r="E6" s="185">
        <v>388</v>
      </c>
      <c r="F6" s="185">
        <v>384</v>
      </c>
      <c r="G6" s="185">
        <v>415</v>
      </c>
      <c r="H6" s="185">
        <v>373</v>
      </c>
      <c r="I6" s="270">
        <v>190</v>
      </c>
      <c r="J6" s="270">
        <v>189</v>
      </c>
      <c r="K6" s="270">
        <v>188</v>
      </c>
      <c r="L6" s="270">
        <v>187</v>
      </c>
      <c r="M6" s="270">
        <v>180</v>
      </c>
      <c r="N6" s="270">
        <v>183</v>
      </c>
      <c r="O6" s="107" t="s">
        <v>472</v>
      </c>
    </row>
    <row r="7" spans="1:15" x14ac:dyDescent="0.25">
      <c r="A7" s="87" t="s">
        <v>473</v>
      </c>
      <c r="B7" s="185">
        <v>57</v>
      </c>
      <c r="C7" s="185">
        <v>53</v>
      </c>
      <c r="D7" s="185">
        <v>55</v>
      </c>
      <c r="E7" s="185">
        <v>55</v>
      </c>
      <c r="F7" s="185">
        <v>57</v>
      </c>
      <c r="G7" s="185">
        <v>57</v>
      </c>
      <c r="H7" s="185">
        <v>58</v>
      </c>
      <c r="I7" s="270">
        <v>21</v>
      </c>
      <c r="J7" s="270">
        <v>21</v>
      </c>
      <c r="K7" s="270">
        <v>21</v>
      </c>
      <c r="L7" s="270">
        <v>21</v>
      </c>
      <c r="M7" s="270">
        <v>19</v>
      </c>
      <c r="N7" s="270">
        <v>19</v>
      </c>
      <c r="O7" s="107" t="s">
        <v>474</v>
      </c>
    </row>
    <row r="8" spans="1:15" ht="13" customHeight="1" x14ac:dyDescent="0.25">
      <c r="A8" s="87" t="s">
        <v>475</v>
      </c>
      <c r="B8" s="185">
        <v>71</v>
      </c>
      <c r="C8" s="185">
        <v>73</v>
      </c>
      <c r="D8" s="185">
        <v>72</v>
      </c>
      <c r="E8" s="185">
        <v>71</v>
      </c>
      <c r="F8" s="185">
        <v>75</v>
      </c>
      <c r="G8" s="185">
        <v>73</v>
      </c>
      <c r="H8" s="185">
        <v>68</v>
      </c>
      <c r="I8" s="270">
        <v>47</v>
      </c>
      <c r="J8" s="270">
        <v>46</v>
      </c>
      <c r="K8" s="270">
        <v>40</v>
      </c>
      <c r="L8" s="270">
        <v>33</v>
      </c>
      <c r="M8" s="270">
        <v>26</v>
      </c>
      <c r="N8" s="270">
        <v>25</v>
      </c>
      <c r="O8" s="107" t="s">
        <v>476</v>
      </c>
    </row>
    <row r="9" spans="1:15" x14ac:dyDescent="0.25">
      <c r="A9" s="87" t="s">
        <v>477</v>
      </c>
      <c r="B9" s="185">
        <v>90</v>
      </c>
      <c r="C9" s="185">
        <v>87</v>
      </c>
      <c r="D9" s="185">
        <v>84</v>
      </c>
      <c r="E9" s="185">
        <v>83</v>
      </c>
      <c r="F9" s="185">
        <v>85</v>
      </c>
      <c r="G9" s="185">
        <v>84</v>
      </c>
      <c r="H9" s="185">
        <v>87</v>
      </c>
      <c r="I9" s="270">
        <v>25</v>
      </c>
      <c r="J9" s="270">
        <v>24</v>
      </c>
      <c r="K9" s="270">
        <v>25</v>
      </c>
      <c r="L9" s="270">
        <v>22</v>
      </c>
      <c r="M9" s="270">
        <v>21</v>
      </c>
      <c r="N9" s="270">
        <v>23</v>
      </c>
      <c r="O9" s="107" t="s">
        <v>478</v>
      </c>
    </row>
    <row r="10" spans="1:15" x14ac:dyDescent="0.25">
      <c r="A10" s="87" t="s">
        <v>518</v>
      </c>
      <c r="B10" s="185">
        <v>5</v>
      </c>
      <c r="C10" s="185">
        <v>5</v>
      </c>
      <c r="D10" s="185">
        <v>10</v>
      </c>
      <c r="E10" s="185">
        <v>4</v>
      </c>
      <c r="F10" s="185">
        <v>4</v>
      </c>
      <c r="G10" s="185">
        <v>4</v>
      </c>
      <c r="H10" s="185">
        <v>4</v>
      </c>
      <c r="I10" s="270">
        <v>4</v>
      </c>
      <c r="J10" s="270">
        <v>4</v>
      </c>
      <c r="K10" s="270">
        <v>4</v>
      </c>
      <c r="L10" s="270">
        <v>4</v>
      </c>
      <c r="M10" s="270">
        <v>4</v>
      </c>
      <c r="N10" s="270">
        <v>4</v>
      </c>
      <c r="O10" s="107" t="s">
        <v>480</v>
      </c>
    </row>
    <row r="11" spans="1:15" x14ac:dyDescent="0.25">
      <c r="A11" s="87" t="s">
        <v>481</v>
      </c>
      <c r="B11" s="185">
        <v>387</v>
      </c>
      <c r="C11" s="185">
        <v>377</v>
      </c>
      <c r="D11" s="185">
        <v>372</v>
      </c>
      <c r="E11" s="185">
        <v>400</v>
      </c>
      <c r="F11" s="185">
        <v>401</v>
      </c>
      <c r="G11" s="185">
        <v>398</v>
      </c>
      <c r="H11" s="185">
        <v>418</v>
      </c>
      <c r="I11" s="270">
        <v>108</v>
      </c>
      <c r="J11" s="270">
        <v>103</v>
      </c>
      <c r="K11" s="270">
        <v>100</v>
      </c>
      <c r="L11" s="270">
        <v>91</v>
      </c>
      <c r="M11" s="270">
        <v>81</v>
      </c>
      <c r="N11" s="270">
        <v>88</v>
      </c>
      <c r="O11" s="107" t="s">
        <v>482</v>
      </c>
    </row>
    <row r="12" spans="1:15" x14ac:dyDescent="0.25">
      <c r="A12" s="87" t="s">
        <v>844</v>
      </c>
      <c r="B12" s="185">
        <v>471</v>
      </c>
      <c r="C12" s="185">
        <v>472</v>
      </c>
      <c r="D12" s="185">
        <v>440</v>
      </c>
      <c r="E12" s="185">
        <v>435</v>
      </c>
      <c r="F12" s="185">
        <v>429</v>
      </c>
      <c r="G12" s="185">
        <v>429</v>
      </c>
      <c r="H12" s="185">
        <v>425</v>
      </c>
      <c r="I12" s="270">
        <v>433</v>
      </c>
      <c r="J12" s="270">
        <v>455</v>
      </c>
      <c r="K12" s="270">
        <v>454</v>
      </c>
      <c r="L12" s="270">
        <v>462</v>
      </c>
      <c r="M12" s="270">
        <v>469</v>
      </c>
      <c r="N12" s="270">
        <v>475</v>
      </c>
      <c r="O12" s="107" t="s">
        <v>845</v>
      </c>
    </row>
    <row r="13" spans="1:15" x14ac:dyDescent="0.25">
      <c r="A13" s="43" t="s">
        <v>159</v>
      </c>
      <c r="B13" s="184">
        <v>3546</v>
      </c>
      <c r="C13" s="184">
        <v>3589</v>
      </c>
      <c r="D13" s="184">
        <v>3467</v>
      </c>
      <c r="E13" s="184">
        <v>3372</v>
      </c>
      <c r="F13" s="184">
        <v>3245</v>
      </c>
      <c r="G13" s="184">
        <v>3216</v>
      </c>
      <c r="H13" s="184">
        <v>3231</v>
      </c>
      <c r="I13" s="271">
        <v>1444</v>
      </c>
      <c r="J13" s="271">
        <v>1444</v>
      </c>
      <c r="K13" s="271">
        <v>1389</v>
      </c>
      <c r="L13" s="271">
        <v>1345</v>
      </c>
      <c r="M13" s="271">
        <v>1242</v>
      </c>
      <c r="N13" s="271">
        <v>1264</v>
      </c>
      <c r="O13" s="105" t="s">
        <v>160</v>
      </c>
    </row>
    <row r="14" spans="1:15" x14ac:dyDescent="0.25">
      <c r="A14" s="458"/>
      <c r="B14" s="459"/>
      <c r="C14" s="459"/>
      <c r="D14" s="459"/>
      <c r="E14" s="459"/>
      <c r="F14" s="459"/>
      <c r="G14" s="459"/>
      <c r="H14" s="459"/>
      <c r="I14" s="459"/>
      <c r="J14" s="459"/>
      <c r="K14" s="459"/>
      <c r="L14" s="459"/>
      <c r="M14" s="459"/>
      <c r="N14" s="459"/>
      <c r="O14" s="460"/>
    </row>
    <row r="16" spans="1:15" ht="13" x14ac:dyDescent="0.25">
      <c r="A16" s="477" t="s">
        <v>1483</v>
      </c>
      <c r="B16" s="477"/>
      <c r="C16" s="477"/>
      <c r="D16" s="477"/>
      <c r="E16" s="477"/>
      <c r="F16" s="477"/>
      <c r="G16" s="477"/>
      <c r="H16" s="477"/>
      <c r="I16" s="477"/>
      <c r="J16" s="477"/>
      <c r="K16" s="477"/>
      <c r="L16" s="477"/>
      <c r="M16" s="477"/>
      <c r="N16" s="477"/>
      <c r="O16" s="477"/>
    </row>
    <row r="17" spans="1:15" ht="13" x14ac:dyDescent="0.25">
      <c r="A17" s="469" t="s">
        <v>1484</v>
      </c>
      <c r="B17" s="448"/>
      <c r="C17" s="448"/>
      <c r="D17" s="448"/>
      <c r="E17" s="448"/>
      <c r="F17" s="448"/>
      <c r="G17" s="448"/>
      <c r="H17" s="448"/>
      <c r="I17" s="448"/>
      <c r="J17" s="448"/>
      <c r="K17" s="448"/>
      <c r="L17" s="448"/>
      <c r="M17" s="448"/>
      <c r="N17" s="448"/>
      <c r="O17" s="470"/>
    </row>
    <row r="18" spans="1:15" x14ac:dyDescent="0.25">
      <c r="A18" s="89" t="s">
        <v>146</v>
      </c>
      <c r="B18" s="54">
        <v>45261</v>
      </c>
      <c r="C18" s="54">
        <v>45292</v>
      </c>
      <c r="D18" s="54">
        <v>45323</v>
      </c>
      <c r="E18" s="54">
        <v>45352</v>
      </c>
      <c r="F18" s="54">
        <v>45383</v>
      </c>
      <c r="G18" s="54">
        <v>45413</v>
      </c>
      <c r="H18" s="54">
        <v>45444</v>
      </c>
      <c r="I18" s="54">
        <v>45474</v>
      </c>
      <c r="J18" s="54">
        <v>45505</v>
      </c>
      <c r="K18" s="54">
        <v>45536</v>
      </c>
      <c r="L18" s="54">
        <v>45566</v>
      </c>
      <c r="M18" s="54">
        <v>45597</v>
      </c>
      <c r="N18" s="54">
        <v>45627</v>
      </c>
      <c r="O18" s="90" t="s">
        <v>151</v>
      </c>
    </row>
    <row r="19" spans="1:15" x14ac:dyDescent="0.25">
      <c r="A19" s="33" t="s">
        <v>1475</v>
      </c>
      <c r="B19" s="366"/>
      <c r="C19" s="366"/>
      <c r="D19" s="366"/>
      <c r="E19" s="366"/>
      <c r="F19" s="368">
        <v>418</v>
      </c>
      <c r="G19" s="49">
        <v>418</v>
      </c>
      <c r="H19" s="49">
        <v>414</v>
      </c>
      <c r="I19" s="49">
        <v>425</v>
      </c>
      <c r="J19" s="49">
        <v>449</v>
      </c>
      <c r="K19" s="49">
        <v>458</v>
      </c>
      <c r="L19" s="49"/>
      <c r="M19" s="49"/>
      <c r="N19" s="49">
        <v>469</v>
      </c>
      <c r="O19" s="107" t="s">
        <v>1479</v>
      </c>
    </row>
    <row r="20" spans="1:15" x14ac:dyDescent="0.25">
      <c r="A20" s="33" t="s">
        <v>1476</v>
      </c>
      <c r="B20" s="199">
        <v>3373</v>
      </c>
      <c r="C20" s="279">
        <v>3425</v>
      </c>
      <c r="D20" s="279">
        <v>3304</v>
      </c>
      <c r="E20" s="199">
        <v>3222</v>
      </c>
      <c r="F20" s="199">
        <v>2420</v>
      </c>
      <c r="G20" s="49">
        <v>2361</v>
      </c>
      <c r="H20" s="49">
        <v>2596</v>
      </c>
      <c r="I20" s="49">
        <v>637</v>
      </c>
      <c r="J20" s="49">
        <v>585</v>
      </c>
      <c r="K20" s="49">
        <v>521</v>
      </c>
      <c r="L20" s="49">
        <v>1080</v>
      </c>
      <c r="M20" s="49">
        <v>982</v>
      </c>
      <c r="N20" s="49">
        <v>523</v>
      </c>
      <c r="O20" s="107" t="s">
        <v>1480</v>
      </c>
    </row>
    <row r="21" spans="1:15" x14ac:dyDescent="0.25">
      <c r="A21" s="33" t="s">
        <v>1477</v>
      </c>
      <c r="B21" s="199">
        <v>3</v>
      </c>
      <c r="C21" s="279">
        <v>2</v>
      </c>
      <c r="D21" s="279">
        <v>2</v>
      </c>
      <c r="E21" s="199"/>
      <c r="F21" s="199"/>
      <c r="G21" s="49">
        <v>3</v>
      </c>
      <c r="H21" s="49"/>
      <c r="I21" s="49">
        <v>8</v>
      </c>
      <c r="J21" s="49">
        <v>7</v>
      </c>
      <c r="K21" s="49">
        <v>8</v>
      </c>
      <c r="L21" s="49">
        <v>4</v>
      </c>
      <c r="M21" s="49">
        <v>4</v>
      </c>
      <c r="N21" s="49">
        <v>4</v>
      </c>
      <c r="O21" s="107" t="s">
        <v>1481</v>
      </c>
    </row>
    <row r="22" spans="1:15" x14ac:dyDescent="0.25">
      <c r="A22" s="33" t="s">
        <v>1478</v>
      </c>
      <c r="B22" s="199">
        <v>170</v>
      </c>
      <c r="C22" s="279">
        <v>162</v>
      </c>
      <c r="D22" s="279">
        <v>161</v>
      </c>
      <c r="E22" s="199">
        <v>150</v>
      </c>
      <c r="F22" s="199">
        <v>407</v>
      </c>
      <c r="G22" s="49">
        <v>434</v>
      </c>
      <c r="H22" s="49">
        <v>221</v>
      </c>
      <c r="I22" s="49">
        <v>371</v>
      </c>
      <c r="J22" s="49">
        <v>320</v>
      </c>
      <c r="K22" s="49">
        <v>321</v>
      </c>
      <c r="L22" s="49">
        <v>260</v>
      </c>
      <c r="M22" s="49">
        <v>256</v>
      </c>
      <c r="N22" s="49">
        <v>268</v>
      </c>
      <c r="O22" s="107" t="s">
        <v>1482</v>
      </c>
    </row>
    <row r="23" spans="1:15" x14ac:dyDescent="0.25">
      <c r="A23" s="33" t="s">
        <v>1490</v>
      </c>
      <c r="B23" s="199"/>
      <c r="C23" s="279"/>
      <c r="D23" s="279"/>
      <c r="E23" s="199"/>
      <c r="F23" s="276"/>
      <c r="G23" s="49"/>
      <c r="H23" s="49"/>
      <c r="I23" s="49">
        <v>3</v>
      </c>
      <c r="J23" s="49">
        <v>83</v>
      </c>
      <c r="K23" s="49">
        <v>81</v>
      </c>
      <c r="L23" s="49">
        <v>1</v>
      </c>
      <c r="M23" s="49"/>
      <c r="N23" s="49"/>
      <c r="O23" s="107" t="s">
        <v>1491</v>
      </c>
    </row>
    <row r="24" spans="1:15" x14ac:dyDescent="0.25">
      <c r="A24" s="43" t="s">
        <v>159</v>
      </c>
      <c r="B24" s="113">
        <v>3546</v>
      </c>
      <c r="C24" s="113">
        <v>3589</v>
      </c>
      <c r="D24" s="113">
        <v>3467</v>
      </c>
      <c r="E24" s="113">
        <v>3372</v>
      </c>
      <c r="F24" s="184">
        <v>3245</v>
      </c>
      <c r="G24" s="113">
        <v>3216</v>
      </c>
      <c r="H24" s="108">
        <v>3231</v>
      </c>
      <c r="I24" s="108">
        <v>1444</v>
      </c>
      <c r="J24" s="108">
        <v>1444</v>
      </c>
      <c r="K24" s="108">
        <v>1389</v>
      </c>
      <c r="L24" s="108">
        <v>1345</v>
      </c>
      <c r="M24" s="108">
        <v>1242</v>
      </c>
      <c r="N24" s="108">
        <v>1264</v>
      </c>
      <c r="O24" s="105" t="s">
        <v>160</v>
      </c>
    </row>
    <row r="25" spans="1:15" x14ac:dyDescent="0.25">
      <c r="A25" s="392"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P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6" sqref="P16"/>
    </sheetView>
  </sheetViews>
  <sheetFormatPr defaultColWidth="9.453125" defaultRowHeight="10.5" x14ac:dyDescent="0.25"/>
  <cols>
    <col min="1" max="1" width="9.453125" style="33" customWidth="1"/>
    <col min="2" max="7" width="5.453125" style="33" customWidth="1"/>
    <col min="8" max="9" width="5.08984375" style="33" customWidth="1"/>
    <col min="10" max="12" width="5" style="33" customWidth="1"/>
    <col min="13" max="13" width="5.1796875" style="33" customWidth="1"/>
    <col min="14" max="14" width="5.36328125" style="33" customWidth="1"/>
    <col min="15" max="15" width="5.81640625" style="33" customWidth="1"/>
    <col min="16" max="16" width="12.453125" style="33" bestFit="1" customWidth="1"/>
    <col min="17" max="16384" width="9.453125" style="33"/>
  </cols>
  <sheetData>
    <row r="1" spans="1:16" ht="13" x14ac:dyDescent="0.25">
      <c r="A1" s="461" t="s">
        <v>46</v>
      </c>
      <c r="B1" s="462"/>
      <c r="C1" s="462"/>
      <c r="D1" s="462"/>
      <c r="E1" s="462"/>
      <c r="F1" s="462"/>
      <c r="G1" s="462"/>
      <c r="H1" s="462"/>
      <c r="I1" s="462"/>
      <c r="J1" s="462"/>
      <c r="K1" s="462"/>
      <c r="L1" s="462"/>
      <c r="M1" s="462"/>
      <c r="N1" s="462"/>
      <c r="O1" s="462"/>
      <c r="P1" s="463"/>
    </row>
    <row r="2" spans="1:16" ht="13" x14ac:dyDescent="0.25">
      <c r="A2" s="464" t="s">
        <v>47</v>
      </c>
      <c r="B2" s="478"/>
      <c r="C2" s="478"/>
      <c r="D2" s="478"/>
      <c r="E2" s="478"/>
      <c r="F2" s="478"/>
      <c r="G2" s="478"/>
      <c r="H2" s="478"/>
      <c r="I2" s="478"/>
      <c r="J2" s="478"/>
      <c r="K2" s="478"/>
      <c r="L2" s="478"/>
      <c r="M2" s="478"/>
      <c r="N2" s="478"/>
      <c r="O2" s="478"/>
      <c r="P2" s="465"/>
    </row>
    <row r="3" spans="1:16"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54">
        <v>45627</v>
      </c>
      <c r="P3" s="90" t="s">
        <v>151</v>
      </c>
    </row>
    <row r="4" spans="1:16" x14ac:dyDescent="0.25">
      <c r="A4" s="71" t="s">
        <v>485</v>
      </c>
      <c r="B4" s="183">
        <v>2380</v>
      </c>
      <c r="C4" s="183">
        <v>2546</v>
      </c>
      <c r="D4" s="183">
        <v>2598</v>
      </c>
      <c r="E4" s="183">
        <v>2506</v>
      </c>
      <c r="F4" s="183">
        <v>2416</v>
      </c>
      <c r="G4" s="183">
        <v>2294</v>
      </c>
      <c r="H4" s="183">
        <v>2263</v>
      </c>
      <c r="I4" s="183">
        <v>2290</v>
      </c>
      <c r="J4" s="183">
        <v>591</v>
      </c>
      <c r="K4" s="183">
        <v>570</v>
      </c>
      <c r="L4" s="183">
        <v>530</v>
      </c>
      <c r="M4" s="183">
        <v>482</v>
      </c>
      <c r="N4" s="183">
        <v>425</v>
      </c>
      <c r="O4" s="183">
        <v>437</v>
      </c>
      <c r="P4" s="106" t="s">
        <v>519</v>
      </c>
    </row>
    <row r="5" spans="1:16" x14ac:dyDescent="0.25">
      <c r="A5" s="87" t="s">
        <v>487</v>
      </c>
      <c r="B5" s="183">
        <v>549</v>
      </c>
      <c r="C5" s="183">
        <v>540</v>
      </c>
      <c r="D5" s="183">
        <v>530</v>
      </c>
      <c r="E5" s="183">
        <v>532</v>
      </c>
      <c r="F5" s="183">
        <v>532</v>
      </c>
      <c r="G5" s="183">
        <v>533</v>
      </c>
      <c r="H5" s="183">
        <v>535</v>
      </c>
      <c r="I5" s="183">
        <v>527</v>
      </c>
      <c r="J5" s="183">
        <v>428</v>
      </c>
      <c r="K5" s="183">
        <v>425</v>
      </c>
      <c r="L5" s="183">
        <v>411</v>
      </c>
      <c r="M5" s="183">
        <v>409</v>
      </c>
      <c r="N5" s="183">
        <v>354</v>
      </c>
      <c r="O5" s="183">
        <v>358</v>
      </c>
      <c r="P5" s="107" t="s">
        <v>520</v>
      </c>
    </row>
    <row r="6" spans="1:16" x14ac:dyDescent="0.25">
      <c r="A6" s="87" t="s">
        <v>489</v>
      </c>
      <c r="B6" s="183">
        <v>467</v>
      </c>
      <c r="C6" s="183">
        <v>460</v>
      </c>
      <c r="D6" s="183">
        <v>461</v>
      </c>
      <c r="E6" s="183">
        <v>429</v>
      </c>
      <c r="F6" s="183">
        <v>424</v>
      </c>
      <c r="G6" s="183">
        <v>418</v>
      </c>
      <c r="H6" s="183">
        <v>418</v>
      </c>
      <c r="I6" s="183">
        <v>414</v>
      </c>
      <c r="J6" s="183">
        <v>425</v>
      </c>
      <c r="K6" s="183">
        <v>449</v>
      </c>
      <c r="L6" s="183">
        <v>448</v>
      </c>
      <c r="M6" s="183">
        <v>454</v>
      </c>
      <c r="N6" s="183">
        <v>463</v>
      </c>
      <c r="O6" s="183">
        <v>469</v>
      </c>
      <c r="P6" s="107" t="s">
        <v>521</v>
      </c>
    </row>
    <row r="7" spans="1:16" x14ac:dyDescent="0.25">
      <c r="A7" s="43" t="s">
        <v>159</v>
      </c>
      <c r="B7" s="184">
        <v>3396</v>
      </c>
      <c r="C7" s="184">
        <v>3546</v>
      </c>
      <c r="D7" s="184">
        <v>3589</v>
      </c>
      <c r="E7" s="184">
        <v>3467</v>
      </c>
      <c r="F7" s="184">
        <v>3372</v>
      </c>
      <c r="G7" s="184">
        <v>3245</v>
      </c>
      <c r="H7" s="184">
        <v>3216</v>
      </c>
      <c r="I7" s="184">
        <v>3231</v>
      </c>
      <c r="J7" s="184">
        <v>1444</v>
      </c>
      <c r="K7" s="184">
        <v>1444</v>
      </c>
      <c r="L7" s="184">
        <v>1389</v>
      </c>
      <c r="M7" s="184">
        <v>1345</v>
      </c>
      <c r="N7" s="184">
        <v>1242</v>
      </c>
      <c r="O7" s="184">
        <v>1264</v>
      </c>
      <c r="P7" s="45" t="s">
        <v>160</v>
      </c>
    </row>
    <row r="8" spans="1:16" x14ac:dyDescent="0.25">
      <c r="A8" s="466"/>
      <c r="B8" s="467"/>
      <c r="C8" s="467"/>
      <c r="D8" s="467"/>
      <c r="E8" s="467"/>
      <c r="F8" s="467"/>
      <c r="G8" s="467"/>
      <c r="H8" s="467"/>
      <c r="I8" s="467"/>
      <c r="J8" s="467"/>
      <c r="K8" s="467"/>
      <c r="L8" s="467"/>
      <c r="M8" s="467"/>
      <c r="N8" s="467"/>
      <c r="O8" s="467"/>
      <c r="P8" s="468"/>
    </row>
    <row r="9" spans="1:16" x14ac:dyDescent="0.25">
      <c r="A9" s="392" t="s">
        <v>1489</v>
      </c>
    </row>
  </sheetData>
  <mergeCells count="3">
    <mergeCell ref="A1:P1"/>
    <mergeCell ref="A2:P2"/>
    <mergeCell ref="A8:P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5" sqref="O15"/>
    </sheetView>
  </sheetViews>
  <sheetFormatPr defaultColWidth="9.453125" defaultRowHeight="10.5" x14ac:dyDescent="0.25"/>
  <cols>
    <col min="1" max="1" width="13.453125" style="33" customWidth="1"/>
    <col min="2" max="10" width="5.453125" style="33" customWidth="1"/>
    <col min="11" max="12" width="5.08984375" style="33" customWidth="1"/>
    <col min="13" max="14" width="5.1796875" style="33" customWidth="1"/>
    <col min="15" max="15" width="18.453125" style="33" bestFit="1" customWidth="1"/>
    <col min="16" max="16384" width="9.453125" style="33"/>
  </cols>
  <sheetData>
    <row r="1" spans="1:15" ht="13" x14ac:dyDescent="0.25">
      <c r="A1" s="461" t="s">
        <v>48</v>
      </c>
      <c r="B1" s="462"/>
      <c r="C1" s="462"/>
      <c r="D1" s="462"/>
      <c r="E1" s="462"/>
      <c r="F1" s="462"/>
      <c r="G1" s="462"/>
      <c r="H1" s="462"/>
      <c r="I1" s="462"/>
      <c r="J1" s="462"/>
      <c r="K1" s="462"/>
      <c r="L1" s="462"/>
      <c r="M1" s="462"/>
      <c r="N1" s="462"/>
      <c r="O1" s="463"/>
    </row>
    <row r="2" spans="1:15" ht="13" x14ac:dyDescent="0.25">
      <c r="A2" s="464" t="s">
        <v>49</v>
      </c>
      <c r="B2" s="478"/>
      <c r="C2" s="478"/>
      <c r="D2" s="478"/>
      <c r="E2" s="478"/>
      <c r="F2" s="478"/>
      <c r="G2" s="478"/>
      <c r="H2" s="478"/>
      <c r="I2" s="478"/>
      <c r="J2" s="478"/>
      <c r="K2" s="478"/>
      <c r="L2" s="478"/>
      <c r="M2" s="478"/>
      <c r="N2" s="47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493</v>
      </c>
      <c r="B4" s="183">
        <v>150</v>
      </c>
      <c r="C4" s="183">
        <v>139</v>
      </c>
      <c r="D4" s="183">
        <v>126</v>
      </c>
      <c r="E4" s="183">
        <v>123</v>
      </c>
      <c r="F4" s="183">
        <v>124</v>
      </c>
      <c r="G4" s="183">
        <v>122</v>
      </c>
      <c r="H4" s="183">
        <v>120</v>
      </c>
      <c r="I4" s="183">
        <v>44</v>
      </c>
      <c r="J4" s="183">
        <v>45</v>
      </c>
      <c r="K4" s="270">
        <v>36</v>
      </c>
      <c r="L4" s="270">
        <v>38</v>
      </c>
      <c r="M4" s="270">
        <v>38</v>
      </c>
      <c r="N4" s="270">
        <v>39</v>
      </c>
      <c r="O4" s="72" t="s">
        <v>494</v>
      </c>
    </row>
    <row r="5" spans="1:15" x14ac:dyDescent="0.25">
      <c r="A5" s="87" t="s">
        <v>495</v>
      </c>
      <c r="B5" s="183">
        <v>2936</v>
      </c>
      <c r="C5" s="183">
        <v>2991</v>
      </c>
      <c r="D5" s="183">
        <v>2914</v>
      </c>
      <c r="E5" s="183">
        <v>2825</v>
      </c>
      <c r="F5" s="183">
        <v>2703</v>
      </c>
      <c r="G5" s="183">
        <v>2676</v>
      </c>
      <c r="H5" s="183">
        <v>2697</v>
      </c>
      <c r="I5" s="270">
        <v>975</v>
      </c>
      <c r="J5" s="270">
        <v>950</v>
      </c>
      <c r="K5" s="270">
        <v>1353</v>
      </c>
      <c r="L5" s="270">
        <v>1307</v>
      </c>
      <c r="M5" s="270">
        <v>1204</v>
      </c>
      <c r="N5" s="270">
        <v>1225</v>
      </c>
      <c r="O5" s="88" t="s">
        <v>496</v>
      </c>
    </row>
    <row r="6" spans="1:15" x14ac:dyDescent="0.25">
      <c r="A6" s="87" t="s">
        <v>489</v>
      </c>
      <c r="B6" s="183">
        <v>460</v>
      </c>
      <c r="C6" s="183">
        <v>459</v>
      </c>
      <c r="D6" s="183">
        <v>427</v>
      </c>
      <c r="E6" s="183">
        <v>424</v>
      </c>
      <c r="F6" s="183">
        <v>418</v>
      </c>
      <c r="G6" s="183">
        <v>418</v>
      </c>
      <c r="H6" s="183">
        <v>414</v>
      </c>
      <c r="I6" s="270">
        <v>425</v>
      </c>
      <c r="J6" s="270">
        <v>449</v>
      </c>
      <c r="K6" s="270"/>
      <c r="L6" s="270"/>
      <c r="M6" s="270"/>
      <c r="N6" s="270"/>
      <c r="O6" s="88" t="s">
        <v>846</v>
      </c>
    </row>
    <row r="7" spans="1:15" x14ac:dyDescent="0.25">
      <c r="A7" s="43" t="s">
        <v>159</v>
      </c>
      <c r="B7" s="184">
        <v>3546</v>
      </c>
      <c r="C7" s="184">
        <v>3589</v>
      </c>
      <c r="D7" s="184">
        <v>3467</v>
      </c>
      <c r="E7" s="184">
        <v>3372</v>
      </c>
      <c r="F7" s="184">
        <v>3245</v>
      </c>
      <c r="G7" s="184">
        <v>3216</v>
      </c>
      <c r="H7" s="184">
        <v>3231</v>
      </c>
      <c r="I7" s="184">
        <v>1444</v>
      </c>
      <c r="J7" s="184">
        <v>1444</v>
      </c>
      <c r="K7" s="271">
        <v>1389</v>
      </c>
      <c r="L7" s="271">
        <v>1345</v>
      </c>
      <c r="M7" s="271">
        <v>1242</v>
      </c>
      <c r="N7" s="271">
        <v>1264</v>
      </c>
      <c r="O7" s="105" t="s">
        <v>160</v>
      </c>
    </row>
    <row r="8" spans="1:15" x14ac:dyDescent="0.25">
      <c r="A8" s="458"/>
      <c r="B8" s="459"/>
      <c r="C8" s="459"/>
      <c r="D8" s="459"/>
      <c r="E8" s="459"/>
      <c r="F8" s="459"/>
      <c r="G8" s="459"/>
      <c r="H8" s="459"/>
      <c r="I8" s="459"/>
      <c r="J8" s="459"/>
      <c r="K8" s="459"/>
      <c r="L8" s="459"/>
      <c r="M8" s="459"/>
      <c r="N8" s="459"/>
      <c r="O8" s="460"/>
    </row>
    <row r="9" spans="1:15"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40" sqref="A40:N40"/>
    </sheetView>
  </sheetViews>
  <sheetFormatPr defaultColWidth="9.453125" defaultRowHeight="10.5" x14ac:dyDescent="0.25"/>
  <cols>
    <col min="1" max="1" width="19.453125" style="33" bestFit="1" customWidth="1"/>
    <col min="2" max="2" width="5.453125" style="33" customWidth="1"/>
    <col min="3" max="3" width="6.1796875" style="33" customWidth="1"/>
    <col min="4" max="4" width="6.26953125" style="33" customWidth="1"/>
    <col min="5" max="5" width="5.81640625" style="33" customWidth="1"/>
    <col min="6" max="6" width="5.453125" style="33" customWidth="1"/>
    <col min="7" max="7" width="6.90625" style="33" customWidth="1"/>
    <col min="8" max="8" width="5.90625" style="33" customWidth="1"/>
    <col min="9" max="9" width="6.7265625" style="33" customWidth="1"/>
    <col min="10" max="10" width="6.08984375" style="33" customWidth="1"/>
    <col min="11" max="11" width="6.453125" style="33" customWidth="1"/>
    <col min="12" max="12" width="6" style="33" customWidth="1"/>
    <col min="13" max="13" width="6.6328125" style="33" customWidth="1"/>
    <col min="14" max="14" width="7.26953125" style="33" customWidth="1"/>
    <col min="15" max="16384" width="9.453125" style="33"/>
  </cols>
  <sheetData>
    <row r="1" spans="1:14" ht="15" customHeight="1" x14ac:dyDescent="0.25">
      <c r="A1" s="488" t="s">
        <v>50</v>
      </c>
      <c r="B1" s="531"/>
      <c r="C1" s="531"/>
      <c r="D1" s="531"/>
      <c r="E1" s="531"/>
      <c r="F1" s="531"/>
      <c r="G1" s="531"/>
      <c r="H1" s="531"/>
      <c r="I1" s="531"/>
      <c r="J1" s="531"/>
      <c r="K1" s="531"/>
      <c r="L1" s="531"/>
      <c r="M1" s="531"/>
      <c r="N1" s="531"/>
    </row>
    <row r="2" spans="1:14" ht="15" customHeight="1" x14ac:dyDescent="0.25">
      <c r="A2" s="464" t="s">
        <v>51</v>
      </c>
      <c r="B2" s="478"/>
      <c r="C2" s="478"/>
      <c r="D2" s="478"/>
      <c r="E2" s="478"/>
      <c r="F2" s="478"/>
      <c r="G2" s="478"/>
      <c r="H2" s="478"/>
      <c r="I2" s="478"/>
      <c r="J2" s="478"/>
      <c r="K2" s="478"/>
      <c r="L2" s="478"/>
      <c r="M2" s="478"/>
      <c r="N2" s="478"/>
    </row>
    <row r="3" spans="1:14" x14ac:dyDescent="0.25">
      <c r="A3" s="89" t="s">
        <v>146</v>
      </c>
      <c r="B3" s="54">
        <v>45261</v>
      </c>
      <c r="C3" s="54">
        <v>45292</v>
      </c>
      <c r="D3" s="54">
        <v>45323</v>
      </c>
      <c r="E3" s="182">
        <v>45352</v>
      </c>
      <c r="F3" s="182">
        <v>45383</v>
      </c>
      <c r="G3" s="182">
        <v>45413</v>
      </c>
      <c r="H3" s="182">
        <v>45444</v>
      </c>
      <c r="I3" s="182">
        <v>45474</v>
      </c>
      <c r="J3" s="182">
        <v>45505</v>
      </c>
      <c r="K3" s="182">
        <v>45536</v>
      </c>
      <c r="L3" s="182">
        <v>45566</v>
      </c>
      <c r="M3" s="182">
        <v>45597</v>
      </c>
      <c r="N3" s="182">
        <v>45627</v>
      </c>
    </row>
    <row r="4" spans="1:14" x14ac:dyDescent="0.25">
      <c r="A4" s="71" t="s">
        <v>903</v>
      </c>
      <c r="B4" s="183">
        <v>68</v>
      </c>
      <c r="C4" s="183">
        <v>70</v>
      </c>
      <c r="D4" s="197">
        <v>67</v>
      </c>
      <c r="E4" s="197">
        <v>63</v>
      </c>
      <c r="F4" s="197">
        <v>62</v>
      </c>
      <c r="G4" s="279">
        <v>81</v>
      </c>
      <c r="H4" s="279">
        <v>68</v>
      </c>
      <c r="I4" s="199">
        <v>44</v>
      </c>
      <c r="J4" s="279">
        <v>45</v>
      </c>
      <c r="K4" s="279">
        <v>48</v>
      </c>
      <c r="L4" s="279">
        <v>48</v>
      </c>
      <c r="M4" s="279">
        <v>42</v>
      </c>
      <c r="N4" s="279">
        <v>43</v>
      </c>
    </row>
    <row r="5" spans="1:14" x14ac:dyDescent="0.25">
      <c r="A5" s="87" t="s">
        <v>904</v>
      </c>
      <c r="B5" s="183">
        <v>116</v>
      </c>
      <c r="C5" s="183">
        <v>115</v>
      </c>
      <c r="D5" s="197">
        <v>116</v>
      </c>
      <c r="E5" s="197">
        <v>128</v>
      </c>
      <c r="F5" s="197">
        <v>127</v>
      </c>
      <c r="G5" s="279">
        <v>117</v>
      </c>
      <c r="H5" s="279">
        <v>123</v>
      </c>
      <c r="I5" s="199">
        <v>41</v>
      </c>
      <c r="J5" s="279">
        <v>28</v>
      </c>
      <c r="K5" s="279">
        <v>28</v>
      </c>
      <c r="L5" s="279">
        <v>28</v>
      </c>
      <c r="M5" s="279">
        <v>34</v>
      </c>
      <c r="N5" s="279">
        <v>34</v>
      </c>
    </row>
    <row r="6" spans="1:14" x14ac:dyDescent="0.25">
      <c r="A6" s="87" t="s">
        <v>1224</v>
      </c>
      <c r="B6" s="183"/>
      <c r="C6" s="183"/>
      <c r="D6" s="197"/>
      <c r="E6" s="197">
        <v>10</v>
      </c>
      <c r="F6" s="197">
        <v>10</v>
      </c>
      <c r="G6" s="279"/>
      <c r="H6" s="279">
        <v>10</v>
      </c>
      <c r="I6" s="199">
        <v>10</v>
      </c>
      <c r="J6" s="279">
        <v>8</v>
      </c>
      <c r="K6" s="279">
        <v>8</v>
      </c>
      <c r="L6" s="279">
        <v>8</v>
      </c>
      <c r="M6" s="279">
        <v>10</v>
      </c>
      <c r="N6" s="279">
        <v>10</v>
      </c>
    </row>
    <row r="7" spans="1:14" x14ac:dyDescent="0.25">
      <c r="A7" s="87" t="s">
        <v>905</v>
      </c>
      <c r="B7" s="183">
        <v>3</v>
      </c>
      <c r="C7" s="183">
        <v>3</v>
      </c>
      <c r="D7" s="197">
        <v>3</v>
      </c>
      <c r="E7" s="197">
        <v>3</v>
      </c>
      <c r="F7" s="197">
        <v>3</v>
      </c>
      <c r="G7" s="279">
        <v>3</v>
      </c>
      <c r="H7" s="279">
        <v>3</v>
      </c>
      <c r="I7" s="199">
        <v>3</v>
      </c>
      <c r="J7" s="279">
        <v>3</v>
      </c>
      <c r="K7" s="279">
        <v>3</v>
      </c>
      <c r="L7" s="279">
        <v>3</v>
      </c>
      <c r="M7" s="279">
        <v>3</v>
      </c>
      <c r="N7" s="279">
        <v>3</v>
      </c>
    </row>
    <row r="8" spans="1:14" x14ac:dyDescent="0.25">
      <c r="A8" s="87" t="s">
        <v>906</v>
      </c>
      <c r="B8" s="183">
        <v>73</v>
      </c>
      <c r="C8" s="183">
        <v>65</v>
      </c>
      <c r="D8" s="197">
        <v>61</v>
      </c>
      <c r="E8" s="197">
        <v>70</v>
      </c>
      <c r="F8" s="197">
        <v>67</v>
      </c>
      <c r="G8" s="279">
        <v>67</v>
      </c>
      <c r="H8" s="279">
        <v>71</v>
      </c>
      <c r="I8" s="199">
        <v>21</v>
      </c>
      <c r="J8" s="279">
        <v>18</v>
      </c>
      <c r="K8" s="279">
        <v>18</v>
      </c>
      <c r="L8" s="279">
        <v>18</v>
      </c>
      <c r="M8" s="279">
        <v>21</v>
      </c>
      <c r="N8" s="279">
        <v>24</v>
      </c>
    </row>
    <row r="9" spans="1:14" x14ac:dyDescent="0.25">
      <c r="A9" s="87" t="s">
        <v>908</v>
      </c>
      <c r="B9" s="183">
        <v>1497</v>
      </c>
      <c r="C9" s="183">
        <v>1638</v>
      </c>
      <c r="D9" s="197">
        <v>1523</v>
      </c>
      <c r="E9" s="197">
        <v>1250</v>
      </c>
      <c r="F9" s="197">
        <v>1128</v>
      </c>
      <c r="G9" s="279">
        <v>1287</v>
      </c>
      <c r="H9" s="279">
        <v>1136</v>
      </c>
      <c r="I9" s="199">
        <v>583</v>
      </c>
      <c r="J9" s="279">
        <v>714</v>
      </c>
      <c r="K9" s="279">
        <v>701</v>
      </c>
      <c r="L9" s="279">
        <v>707</v>
      </c>
      <c r="M9" s="279">
        <v>551</v>
      </c>
      <c r="N9" s="279">
        <v>557</v>
      </c>
    </row>
    <row r="10" spans="1:14" ht="9.65" customHeight="1" x14ac:dyDescent="0.25">
      <c r="A10" s="87" t="s">
        <v>907</v>
      </c>
      <c r="B10" s="294">
        <v>0</v>
      </c>
      <c r="C10" s="183"/>
      <c r="D10" s="197"/>
      <c r="E10" s="197">
        <v>25</v>
      </c>
      <c r="F10" s="197">
        <v>30</v>
      </c>
      <c r="G10" s="279"/>
      <c r="H10" s="279">
        <v>26</v>
      </c>
      <c r="I10" s="199">
        <v>5</v>
      </c>
      <c r="J10" s="279"/>
      <c r="K10" s="279"/>
      <c r="L10" s="279"/>
      <c r="M10" s="279">
        <v>4</v>
      </c>
      <c r="N10" s="279">
        <v>4</v>
      </c>
    </row>
    <row r="11" spans="1:14" x14ac:dyDescent="0.25">
      <c r="A11" s="87" t="s">
        <v>909</v>
      </c>
      <c r="B11" s="183">
        <v>7</v>
      </c>
      <c r="C11" s="183">
        <v>7</v>
      </c>
      <c r="D11" s="197">
        <v>7</v>
      </c>
      <c r="E11" s="197">
        <v>10</v>
      </c>
      <c r="F11" s="197">
        <v>10</v>
      </c>
      <c r="G11" s="279">
        <v>7</v>
      </c>
      <c r="H11" s="279">
        <v>10</v>
      </c>
      <c r="I11" s="199">
        <v>9</v>
      </c>
      <c r="J11" s="279">
        <v>6</v>
      </c>
      <c r="K11" s="279">
        <v>4</v>
      </c>
      <c r="L11" s="279">
        <v>4</v>
      </c>
      <c r="M11" s="279">
        <v>6</v>
      </c>
      <c r="N11" s="279">
        <v>6</v>
      </c>
    </row>
    <row r="12" spans="1:14" x14ac:dyDescent="0.25">
      <c r="A12" s="87" t="s">
        <v>910</v>
      </c>
      <c r="B12" s="183">
        <v>148</v>
      </c>
      <c r="C12" s="183">
        <v>128</v>
      </c>
      <c r="D12" s="197">
        <v>127</v>
      </c>
      <c r="E12" s="197">
        <v>142</v>
      </c>
      <c r="F12" s="197">
        <v>142</v>
      </c>
      <c r="G12" s="279">
        <v>98</v>
      </c>
      <c r="H12" s="279">
        <v>140</v>
      </c>
      <c r="I12" s="199">
        <v>54</v>
      </c>
      <c r="J12" s="279">
        <v>51</v>
      </c>
      <c r="K12" s="279">
        <v>46</v>
      </c>
      <c r="L12" s="279">
        <v>44</v>
      </c>
      <c r="M12" s="279">
        <v>47</v>
      </c>
      <c r="N12" s="279">
        <v>47</v>
      </c>
    </row>
    <row r="13" spans="1:14" x14ac:dyDescent="0.25">
      <c r="A13" s="87" t="s">
        <v>911</v>
      </c>
      <c r="B13" s="183">
        <v>312</v>
      </c>
      <c r="C13" s="183">
        <v>300</v>
      </c>
      <c r="D13" s="197">
        <v>308</v>
      </c>
      <c r="E13" s="197">
        <v>350</v>
      </c>
      <c r="F13" s="197">
        <v>349</v>
      </c>
      <c r="G13" s="279">
        <v>353</v>
      </c>
      <c r="H13" s="279">
        <v>348</v>
      </c>
      <c r="I13" s="199">
        <v>151</v>
      </c>
      <c r="J13" s="279">
        <v>148</v>
      </c>
      <c r="K13" s="279">
        <v>149</v>
      </c>
      <c r="L13" s="279">
        <v>129</v>
      </c>
      <c r="M13" s="279">
        <v>134</v>
      </c>
      <c r="N13" s="279">
        <v>135</v>
      </c>
    </row>
    <row r="14" spans="1:14" x14ac:dyDescent="0.25">
      <c r="A14" s="87" t="s">
        <v>912</v>
      </c>
      <c r="B14" s="183">
        <v>884</v>
      </c>
      <c r="C14" s="183">
        <v>847</v>
      </c>
      <c r="D14" s="197">
        <v>829</v>
      </c>
      <c r="E14" s="197">
        <v>763</v>
      </c>
      <c r="F14" s="197">
        <v>768</v>
      </c>
      <c r="G14" s="279">
        <v>795</v>
      </c>
      <c r="H14" s="279">
        <v>737</v>
      </c>
      <c r="I14" s="199">
        <v>232</v>
      </c>
      <c r="J14" s="279">
        <v>240</v>
      </c>
      <c r="K14" s="279">
        <v>206</v>
      </c>
      <c r="L14" s="279">
        <v>173</v>
      </c>
      <c r="M14" s="279">
        <v>128</v>
      </c>
      <c r="N14" s="279">
        <v>129</v>
      </c>
    </row>
    <row r="15" spans="1:14" x14ac:dyDescent="0.25">
      <c r="A15" s="87" t="s">
        <v>913</v>
      </c>
      <c r="B15" s="183">
        <v>39</v>
      </c>
      <c r="C15" s="183">
        <v>39</v>
      </c>
      <c r="D15" s="197">
        <v>39</v>
      </c>
      <c r="E15" s="197">
        <v>39</v>
      </c>
      <c r="F15" s="197">
        <v>35</v>
      </c>
      <c r="G15" s="279">
        <v>31</v>
      </c>
      <c r="H15" s="279">
        <v>34</v>
      </c>
      <c r="I15" s="199">
        <v>36</v>
      </c>
      <c r="J15" s="279">
        <v>14</v>
      </c>
      <c r="K15" s="279">
        <v>14</v>
      </c>
      <c r="L15" s="279">
        <v>16</v>
      </c>
      <c r="M15" s="279">
        <v>38</v>
      </c>
      <c r="N15" s="279">
        <v>38</v>
      </c>
    </row>
    <row r="16" spans="1:14" x14ac:dyDescent="0.25">
      <c r="A16" s="87" t="s">
        <v>914</v>
      </c>
      <c r="B16" s="183">
        <v>7</v>
      </c>
      <c r="C16" s="183">
        <v>7</v>
      </c>
      <c r="D16" s="197">
        <v>7</v>
      </c>
      <c r="E16" s="197">
        <v>11</v>
      </c>
      <c r="F16" s="197">
        <v>11</v>
      </c>
      <c r="G16" s="279">
        <v>7</v>
      </c>
      <c r="H16" s="279">
        <v>9</v>
      </c>
      <c r="I16" s="199">
        <v>9</v>
      </c>
      <c r="J16" s="279">
        <v>2</v>
      </c>
      <c r="K16" s="279">
        <v>2</v>
      </c>
      <c r="L16" s="279">
        <v>2</v>
      </c>
      <c r="M16" s="279">
        <v>9</v>
      </c>
      <c r="N16" s="279">
        <v>9</v>
      </c>
    </row>
    <row r="17" spans="1:14" x14ac:dyDescent="0.25">
      <c r="A17" s="87" t="s">
        <v>915</v>
      </c>
      <c r="B17" s="183">
        <v>28</v>
      </c>
      <c r="C17" s="183">
        <v>28</v>
      </c>
      <c r="D17" s="197">
        <v>28</v>
      </c>
      <c r="E17" s="197">
        <v>17</v>
      </c>
      <c r="F17" s="197">
        <v>17</v>
      </c>
      <c r="G17" s="279">
        <v>15</v>
      </c>
      <c r="H17" s="279">
        <v>12</v>
      </c>
      <c r="I17" s="199">
        <v>12</v>
      </c>
      <c r="J17" s="279">
        <v>9</v>
      </c>
      <c r="K17" s="279">
        <v>9</v>
      </c>
      <c r="L17" s="279">
        <v>9</v>
      </c>
      <c r="M17" s="279">
        <v>10</v>
      </c>
      <c r="N17" s="279">
        <v>10</v>
      </c>
    </row>
    <row r="18" spans="1:14" x14ac:dyDescent="0.25">
      <c r="A18" s="87" t="s">
        <v>916</v>
      </c>
      <c r="B18" s="183">
        <v>68</v>
      </c>
      <c r="C18" s="183">
        <v>67</v>
      </c>
      <c r="D18" s="197">
        <v>67</v>
      </c>
      <c r="E18" s="197">
        <v>78</v>
      </c>
      <c r="F18" s="197">
        <v>79</v>
      </c>
      <c r="G18" s="279">
        <v>65</v>
      </c>
      <c r="H18" s="279">
        <v>74</v>
      </c>
      <c r="I18" s="199">
        <v>48</v>
      </c>
      <c r="J18" s="279">
        <v>12</v>
      </c>
      <c r="K18" s="279">
        <v>12</v>
      </c>
      <c r="L18" s="279">
        <v>12</v>
      </c>
      <c r="M18" s="279">
        <v>47</v>
      </c>
      <c r="N18" s="279">
        <v>48</v>
      </c>
    </row>
    <row r="19" spans="1:14" x14ac:dyDescent="0.25">
      <c r="A19" s="87" t="s">
        <v>917</v>
      </c>
      <c r="B19" s="183">
        <v>28</v>
      </c>
      <c r="C19" s="183">
        <v>27</v>
      </c>
      <c r="D19" s="197">
        <v>26</v>
      </c>
      <c r="E19" s="197">
        <v>24</v>
      </c>
      <c r="F19" s="197">
        <v>25</v>
      </c>
      <c r="G19" s="279">
        <v>25</v>
      </c>
      <c r="H19" s="279">
        <v>21</v>
      </c>
      <c r="I19" s="199">
        <v>7</v>
      </c>
      <c r="J19" s="279">
        <v>5</v>
      </c>
      <c r="K19" s="279">
        <v>5</v>
      </c>
      <c r="L19" s="279">
        <v>5</v>
      </c>
      <c r="M19" s="279">
        <v>8</v>
      </c>
      <c r="N19" s="279">
        <v>9</v>
      </c>
    </row>
    <row r="20" spans="1:14" x14ac:dyDescent="0.25">
      <c r="A20" s="87" t="s">
        <v>918</v>
      </c>
      <c r="B20" s="183">
        <v>51</v>
      </c>
      <c r="C20" s="183">
        <v>52</v>
      </c>
      <c r="D20" s="197">
        <v>55</v>
      </c>
      <c r="E20" s="197">
        <v>55</v>
      </c>
      <c r="F20" s="197">
        <v>58</v>
      </c>
      <c r="G20" s="279">
        <v>58</v>
      </c>
      <c r="H20" s="279">
        <v>59</v>
      </c>
      <c r="I20" s="199">
        <v>30</v>
      </c>
      <c r="J20" s="279">
        <v>30</v>
      </c>
      <c r="K20" s="279">
        <v>30</v>
      </c>
      <c r="L20" s="279">
        <v>31</v>
      </c>
      <c r="M20" s="279">
        <v>24</v>
      </c>
      <c r="N20" s="279">
        <v>25</v>
      </c>
    </row>
    <row r="21" spans="1:14" x14ac:dyDescent="0.25">
      <c r="A21" s="87" t="s">
        <v>919</v>
      </c>
      <c r="B21" s="183">
        <v>6</v>
      </c>
      <c r="C21" s="183">
        <v>8</v>
      </c>
      <c r="D21" s="197">
        <v>9</v>
      </c>
      <c r="E21" s="197">
        <v>36</v>
      </c>
      <c r="F21" s="197">
        <v>23</v>
      </c>
      <c r="G21" s="279">
        <v>9</v>
      </c>
      <c r="H21" s="279">
        <v>41</v>
      </c>
      <c r="I21" s="199">
        <v>7</v>
      </c>
      <c r="J21" s="279">
        <v>4</v>
      </c>
      <c r="K21" s="279">
        <v>4</v>
      </c>
      <c r="L21" s="279">
        <v>4</v>
      </c>
      <c r="M21" s="279">
        <v>10</v>
      </c>
      <c r="N21" s="279">
        <v>10</v>
      </c>
    </row>
    <row r="22" spans="1:14" x14ac:dyDescent="0.25">
      <c r="A22" s="87" t="s">
        <v>920</v>
      </c>
      <c r="B22" s="183">
        <v>14</v>
      </c>
      <c r="C22" s="183">
        <v>14</v>
      </c>
      <c r="D22" s="197">
        <v>14</v>
      </c>
      <c r="E22" s="197"/>
      <c r="F22" s="197"/>
      <c r="G22" s="279"/>
      <c r="H22" s="279"/>
      <c r="I22" s="199"/>
      <c r="J22" s="279"/>
      <c r="K22" s="279"/>
      <c r="L22" s="279"/>
      <c r="M22" s="279"/>
      <c r="N22" s="279"/>
    </row>
    <row r="23" spans="1:14" x14ac:dyDescent="0.25">
      <c r="A23" s="87" t="s">
        <v>921</v>
      </c>
      <c r="B23" s="183">
        <v>1</v>
      </c>
      <c r="C23" s="183">
        <v>1</v>
      </c>
      <c r="D23" s="197">
        <v>1</v>
      </c>
      <c r="E23" s="197">
        <v>9</v>
      </c>
      <c r="F23" s="197">
        <v>9</v>
      </c>
      <c r="G23" s="279"/>
      <c r="H23" s="279">
        <v>8</v>
      </c>
      <c r="I23" s="199">
        <v>5</v>
      </c>
      <c r="J23" s="279"/>
      <c r="K23" s="279">
        <v>1</v>
      </c>
      <c r="L23" s="279">
        <v>1</v>
      </c>
      <c r="M23" s="279">
        <v>5</v>
      </c>
      <c r="N23" s="279">
        <v>6</v>
      </c>
    </row>
    <row r="24" spans="1:14" x14ac:dyDescent="0.25">
      <c r="A24" s="87" t="s">
        <v>922</v>
      </c>
      <c r="B24" s="183">
        <v>6</v>
      </c>
      <c r="C24" s="183">
        <v>6</v>
      </c>
      <c r="D24" s="197">
        <v>6</v>
      </c>
      <c r="E24" s="197">
        <v>13</v>
      </c>
      <c r="F24" s="197">
        <v>11</v>
      </c>
      <c r="G24" s="279">
        <v>5</v>
      </c>
      <c r="H24" s="279">
        <v>12</v>
      </c>
      <c r="I24" s="199">
        <v>7</v>
      </c>
      <c r="J24" s="279">
        <v>4</v>
      </c>
      <c r="K24" s="279">
        <v>4</v>
      </c>
      <c r="L24" s="279">
        <v>5</v>
      </c>
      <c r="M24" s="279">
        <v>7</v>
      </c>
      <c r="N24" s="279">
        <v>8</v>
      </c>
    </row>
    <row r="25" spans="1:14" x14ac:dyDescent="0.25">
      <c r="A25" s="87" t="s">
        <v>923</v>
      </c>
      <c r="B25" s="183">
        <v>2</v>
      </c>
      <c r="C25" s="183">
        <v>2</v>
      </c>
      <c r="D25" s="197">
        <v>2</v>
      </c>
      <c r="E25" s="197">
        <v>17</v>
      </c>
      <c r="F25" s="197">
        <v>17</v>
      </c>
      <c r="G25" s="279"/>
      <c r="H25" s="279">
        <v>15</v>
      </c>
      <c r="I25" s="199">
        <v>13</v>
      </c>
      <c r="J25" s="279"/>
      <c r="K25" s="279"/>
      <c r="L25" s="279"/>
      <c r="M25" s="279">
        <v>15</v>
      </c>
      <c r="N25" s="279">
        <v>15</v>
      </c>
    </row>
    <row r="26" spans="1:14" x14ac:dyDescent="0.25">
      <c r="A26" s="87" t="s">
        <v>924</v>
      </c>
      <c r="B26" s="183">
        <v>6</v>
      </c>
      <c r="C26" s="183">
        <v>6</v>
      </c>
      <c r="D26" s="197">
        <v>6</v>
      </c>
      <c r="E26" s="197">
        <v>6</v>
      </c>
      <c r="F26" s="197">
        <v>6</v>
      </c>
      <c r="G26" s="279">
        <v>6</v>
      </c>
      <c r="H26" s="279">
        <v>5</v>
      </c>
      <c r="I26" s="199">
        <v>5</v>
      </c>
      <c r="J26" s="279">
        <v>4</v>
      </c>
      <c r="K26" s="279">
        <v>4</v>
      </c>
      <c r="L26" s="279">
        <v>4</v>
      </c>
      <c r="M26" s="279">
        <v>3</v>
      </c>
      <c r="N26" s="279">
        <v>3</v>
      </c>
    </row>
    <row r="27" spans="1:14" x14ac:dyDescent="0.25">
      <c r="A27" s="87" t="s">
        <v>925</v>
      </c>
      <c r="B27" s="183"/>
      <c r="C27" s="183"/>
      <c r="D27" s="197"/>
      <c r="E27" s="197">
        <v>2</v>
      </c>
      <c r="F27" s="197">
        <v>2</v>
      </c>
      <c r="G27" s="279"/>
      <c r="H27" s="279">
        <v>2</v>
      </c>
      <c r="I27" s="199">
        <v>2</v>
      </c>
      <c r="J27" s="279"/>
      <c r="K27" s="279"/>
      <c r="L27" s="279"/>
      <c r="M27" s="279"/>
      <c r="N27" s="279"/>
    </row>
    <row r="28" spans="1:14" x14ac:dyDescent="0.25">
      <c r="A28" s="87" t="s">
        <v>926</v>
      </c>
      <c r="B28" s="183">
        <v>1</v>
      </c>
      <c r="C28" s="183">
        <v>1</v>
      </c>
      <c r="D28" s="197">
        <v>1</v>
      </c>
      <c r="E28" s="197">
        <v>1</v>
      </c>
      <c r="F28" s="197">
        <v>1</v>
      </c>
      <c r="G28" s="279"/>
      <c r="H28" s="279">
        <v>1</v>
      </c>
      <c r="I28" s="199">
        <v>1</v>
      </c>
      <c r="J28" s="279"/>
      <c r="K28" s="279"/>
      <c r="L28" s="279"/>
      <c r="M28" s="279">
        <v>1</v>
      </c>
      <c r="N28" s="279">
        <v>1</v>
      </c>
    </row>
    <row r="29" spans="1:14" x14ac:dyDescent="0.25">
      <c r="A29" s="87" t="s">
        <v>927</v>
      </c>
      <c r="B29" s="183">
        <v>14</v>
      </c>
      <c r="C29" s="183">
        <v>12</v>
      </c>
      <c r="D29" s="197">
        <v>12</v>
      </c>
      <c r="E29" s="197">
        <v>13</v>
      </c>
      <c r="F29" s="197">
        <v>14</v>
      </c>
      <c r="G29" s="279">
        <v>12</v>
      </c>
      <c r="H29" s="279">
        <v>22</v>
      </c>
      <c r="I29" s="199">
        <v>9</v>
      </c>
      <c r="J29" s="279">
        <v>5</v>
      </c>
      <c r="K29" s="279">
        <v>2</v>
      </c>
      <c r="L29" s="279">
        <v>2</v>
      </c>
      <c r="M29" s="279">
        <v>7</v>
      </c>
      <c r="N29" s="279">
        <v>7</v>
      </c>
    </row>
    <row r="30" spans="1:14" x14ac:dyDescent="0.25">
      <c r="A30" s="87" t="s">
        <v>1153</v>
      </c>
      <c r="B30" s="183"/>
      <c r="C30" s="183"/>
      <c r="D30" s="197"/>
      <c r="E30" s="197">
        <v>1</v>
      </c>
      <c r="F30" s="197">
        <v>1</v>
      </c>
      <c r="G30" s="279"/>
      <c r="H30" s="279">
        <v>1</v>
      </c>
      <c r="I30" s="199">
        <v>1</v>
      </c>
      <c r="J30" s="279"/>
      <c r="K30" s="279"/>
      <c r="L30" s="279"/>
      <c r="M30" s="279"/>
      <c r="N30" s="279"/>
    </row>
    <row r="31" spans="1:14" x14ac:dyDescent="0.25">
      <c r="A31" s="87" t="s">
        <v>928</v>
      </c>
      <c r="B31" s="183">
        <v>38</v>
      </c>
      <c r="C31" s="183">
        <v>38</v>
      </c>
      <c r="D31" s="197">
        <v>37</v>
      </c>
      <c r="E31" s="197">
        <v>35</v>
      </c>
      <c r="F31" s="197">
        <v>34</v>
      </c>
      <c r="G31" s="279">
        <v>34</v>
      </c>
      <c r="H31" s="279">
        <v>37</v>
      </c>
      <c r="I31" s="199">
        <v>23</v>
      </c>
      <c r="J31" s="279">
        <v>17</v>
      </c>
      <c r="K31" s="279">
        <v>17</v>
      </c>
      <c r="L31" s="279">
        <v>14</v>
      </c>
      <c r="M31" s="279">
        <v>12</v>
      </c>
      <c r="N31" s="279">
        <v>12</v>
      </c>
    </row>
    <row r="32" spans="1:14" x14ac:dyDescent="0.25">
      <c r="A32" s="87" t="s">
        <v>929</v>
      </c>
      <c r="B32" s="183">
        <v>2</v>
      </c>
      <c r="C32" s="183">
        <v>2</v>
      </c>
      <c r="D32" s="197">
        <v>2</v>
      </c>
      <c r="E32" s="197">
        <v>11</v>
      </c>
      <c r="F32" s="197">
        <v>14</v>
      </c>
      <c r="G32" s="279">
        <v>2</v>
      </c>
      <c r="H32" s="279">
        <v>13</v>
      </c>
      <c r="I32" s="199">
        <v>6</v>
      </c>
      <c r="J32" s="279">
        <v>2</v>
      </c>
      <c r="K32" s="279">
        <v>2</v>
      </c>
      <c r="L32" s="279"/>
      <c r="M32" s="279">
        <v>5</v>
      </c>
      <c r="N32" s="279">
        <v>5</v>
      </c>
    </row>
    <row r="33" spans="1:14" x14ac:dyDescent="0.25">
      <c r="A33" s="87" t="s">
        <v>930</v>
      </c>
      <c r="B33" s="183">
        <v>4</v>
      </c>
      <c r="C33" s="183">
        <v>4</v>
      </c>
      <c r="D33" s="197">
        <v>4</v>
      </c>
      <c r="E33" s="197">
        <v>6</v>
      </c>
      <c r="F33" s="197">
        <v>6</v>
      </c>
      <c r="G33" s="279">
        <v>6</v>
      </c>
      <c r="H33" s="279">
        <v>6</v>
      </c>
      <c r="I33" s="199">
        <v>5</v>
      </c>
      <c r="J33" s="279">
        <v>5</v>
      </c>
      <c r="K33" s="279">
        <v>5</v>
      </c>
      <c r="L33" s="279">
        <v>7</v>
      </c>
      <c r="M33" s="279">
        <v>5</v>
      </c>
      <c r="N33" s="279">
        <v>5</v>
      </c>
    </row>
    <row r="34" spans="1:14" x14ac:dyDescent="0.25">
      <c r="A34" s="87" t="s">
        <v>931</v>
      </c>
      <c r="B34" s="183">
        <v>8</v>
      </c>
      <c r="C34" s="183">
        <v>8</v>
      </c>
      <c r="D34" s="197">
        <v>8</v>
      </c>
      <c r="E34" s="197">
        <v>17</v>
      </c>
      <c r="F34" s="197">
        <v>18</v>
      </c>
      <c r="G34" s="279">
        <v>6</v>
      </c>
      <c r="H34" s="279">
        <v>15</v>
      </c>
      <c r="I34" s="199">
        <v>9</v>
      </c>
      <c r="J34" s="279">
        <v>8</v>
      </c>
      <c r="K34" s="279">
        <v>8</v>
      </c>
      <c r="L34" s="279">
        <v>8</v>
      </c>
      <c r="M34" s="279">
        <v>8</v>
      </c>
      <c r="N34" s="279">
        <v>8</v>
      </c>
    </row>
    <row r="35" spans="1:14" x14ac:dyDescent="0.25">
      <c r="A35" s="87" t="s">
        <v>932</v>
      </c>
      <c r="B35" s="183">
        <v>8</v>
      </c>
      <c r="C35" s="183">
        <v>8</v>
      </c>
      <c r="D35" s="197">
        <v>9</v>
      </c>
      <c r="E35" s="197">
        <v>10</v>
      </c>
      <c r="F35" s="197">
        <v>10</v>
      </c>
      <c r="G35" s="279">
        <v>12</v>
      </c>
      <c r="H35" s="279">
        <v>13</v>
      </c>
      <c r="I35" s="199">
        <v>5</v>
      </c>
      <c r="J35" s="279">
        <v>2</v>
      </c>
      <c r="K35" s="279">
        <v>2</v>
      </c>
      <c r="L35" s="279">
        <v>2</v>
      </c>
      <c r="M35" s="279">
        <v>3</v>
      </c>
      <c r="N35" s="279">
        <v>5</v>
      </c>
    </row>
    <row r="36" spans="1:14" x14ac:dyDescent="0.25">
      <c r="A36" s="87" t="s">
        <v>933</v>
      </c>
      <c r="B36" s="183">
        <v>12</v>
      </c>
      <c r="C36" s="183">
        <v>12</v>
      </c>
      <c r="D36" s="197">
        <v>12</v>
      </c>
      <c r="E36" s="197">
        <v>29</v>
      </c>
      <c r="F36" s="197">
        <v>25</v>
      </c>
      <c r="G36" s="279">
        <v>10</v>
      </c>
      <c r="H36" s="279">
        <v>19</v>
      </c>
      <c r="I36" s="199">
        <v>11</v>
      </c>
      <c r="J36" s="279">
        <v>3</v>
      </c>
      <c r="K36" s="279">
        <v>2</v>
      </c>
      <c r="L36" s="279">
        <v>2</v>
      </c>
      <c r="M36" s="279">
        <v>9</v>
      </c>
      <c r="N36" s="279">
        <v>10</v>
      </c>
    </row>
    <row r="37" spans="1:14" x14ac:dyDescent="0.25">
      <c r="A37" s="87" t="s">
        <v>934</v>
      </c>
      <c r="B37" s="183">
        <v>89</v>
      </c>
      <c r="C37" s="183">
        <v>66</v>
      </c>
      <c r="D37" s="197">
        <v>75</v>
      </c>
      <c r="E37" s="197">
        <v>73</v>
      </c>
      <c r="F37" s="197">
        <v>74</v>
      </c>
      <c r="G37" s="279">
        <v>99</v>
      </c>
      <c r="H37" s="279">
        <v>83</v>
      </c>
      <c r="I37" s="199">
        <v>31</v>
      </c>
      <c r="J37" s="279">
        <v>50</v>
      </c>
      <c r="K37" s="279">
        <v>53</v>
      </c>
      <c r="L37" s="279">
        <v>54</v>
      </c>
      <c r="M37" s="279">
        <v>32</v>
      </c>
      <c r="N37" s="279">
        <v>33</v>
      </c>
    </row>
    <row r="38" spans="1:14" x14ac:dyDescent="0.25">
      <c r="A38" s="87" t="s">
        <v>935</v>
      </c>
      <c r="B38" s="183">
        <v>6</v>
      </c>
      <c r="C38" s="183">
        <v>8</v>
      </c>
      <c r="D38" s="197">
        <v>6</v>
      </c>
      <c r="E38" s="197">
        <v>55</v>
      </c>
      <c r="F38" s="197">
        <v>59</v>
      </c>
      <c r="G38" s="279">
        <v>6</v>
      </c>
      <c r="H38" s="279">
        <v>57</v>
      </c>
      <c r="I38" s="199">
        <v>9</v>
      </c>
      <c r="J38" s="279">
        <v>7</v>
      </c>
      <c r="K38" s="279">
        <v>2</v>
      </c>
      <c r="L38" s="279">
        <v>5</v>
      </c>
      <c r="M38" s="279">
        <v>4</v>
      </c>
      <c r="N38" s="279">
        <v>5</v>
      </c>
    </row>
    <row r="39" spans="1:14" x14ac:dyDescent="0.25">
      <c r="A39" s="43" t="s">
        <v>159</v>
      </c>
      <c r="B39" s="295">
        <v>3546</v>
      </c>
      <c r="C39" s="323">
        <v>3589</v>
      </c>
      <c r="D39" s="269">
        <v>3467</v>
      </c>
      <c r="E39" s="269">
        <v>3372</v>
      </c>
      <c r="F39" s="269">
        <v>3245</v>
      </c>
      <c r="G39" s="269">
        <v>3216</v>
      </c>
      <c r="H39" s="277">
        <v>3231</v>
      </c>
      <c r="I39" s="277">
        <v>1444</v>
      </c>
      <c r="J39" s="277">
        <v>1444</v>
      </c>
      <c r="K39" s="277">
        <v>1389</v>
      </c>
      <c r="L39" s="277">
        <v>1345</v>
      </c>
      <c r="M39" s="277">
        <v>1242</v>
      </c>
      <c r="N39" s="277">
        <v>1264</v>
      </c>
    </row>
    <row r="40" spans="1:14" x14ac:dyDescent="0.25">
      <c r="A40" s="492"/>
      <c r="B40" s="533"/>
      <c r="C40" s="533"/>
      <c r="D40" s="533"/>
      <c r="E40" s="533"/>
      <c r="F40" s="533"/>
      <c r="G40" s="533"/>
      <c r="H40" s="533"/>
      <c r="I40" s="533"/>
      <c r="J40" s="533"/>
      <c r="K40" s="533"/>
      <c r="L40" s="533"/>
      <c r="M40" s="533"/>
      <c r="N40" s="533"/>
    </row>
    <row r="41" spans="1:14" x14ac:dyDescent="0.25">
      <c r="A41" s="392" t="s">
        <v>1489</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1" t="s">
        <v>52</v>
      </c>
      <c r="B1" s="462"/>
      <c r="C1" s="462"/>
      <c r="D1" s="462"/>
      <c r="E1" s="462"/>
      <c r="F1" s="462"/>
      <c r="G1" s="462"/>
      <c r="H1" s="462"/>
      <c r="I1" s="462"/>
      <c r="J1" s="462"/>
      <c r="K1" s="462"/>
      <c r="L1" s="462"/>
      <c r="M1" s="462"/>
      <c r="N1" s="462"/>
      <c r="O1" s="463"/>
    </row>
    <row r="2" spans="1:15" ht="13" x14ac:dyDescent="0.25">
      <c r="A2" s="464" t="s">
        <v>53</v>
      </c>
      <c r="B2" s="448"/>
      <c r="C2" s="448"/>
      <c r="D2" s="448"/>
      <c r="E2" s="448"/>
      <c r="F2" s="448"/>
      <c r="G2" s="448"/>
      <c r="H2" s="448"/>
      <c r="I2" s="448"/>
      <c r="J2" s="448"/>
      <c r="K2" s="448"/>
      <c r="L2" s="448"/>
      <c r="M2" s="448"/>
      <c r="N2" s="44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501</v>
      </c>
      <c r="B4" s="183">
        <v>1957</v>
      </c>
      <c r="C4" s="183">
        <v>1884</v>
      </c>
      <c r="D4" s="183">
        <v>1832</v>
      </c>
      <c r="E4" s="183">
        <v>1830</v>
      </c>
      <c r="F4" s="183">
        <v>1816</v>
      </c>
      <c r="G4" s="183">
        <v>1823</v>
      </c>
      <c r="H4" s="183">
        <v>1772</v>
      </c>
      <c r="I4" s="183">
        <v>1177</v>
      </c>
      <c r="J4" s="183">
        <v>1183</v>
      </c>
      <c r="K4" s="183">
        <v>1165</v>
      </c>
      <c r="L4" s="183">
        <v>1117</v>
      </c>
      <c r="M4" s="183">
        <v>1040</v>
      </c>
      <c r="N4" s="183">
        <v>1060</v>
      </c>
      <c r="O4" s="106" t="s">
        <v>502</v>
      </c>
    </row>
    <row r="5" spans="1:15" x14ac:dyDescent="0.25">
      <c r="A5" s="87" t="s">
        <v>522</v>
      </c>
      <c r="B5" s="183">
        <v>1589</v>
      </c>
      <c r="C5" s="183">
        <v>1705</v>
      </c>
      <c r="D5" s="183">
        <v>1635</v>
      </c>
      <c r="E5" s="183">
        <v>1542</v>
      </c>
      <c r="F5" s="183">
        <v>1429</v>
      </c>
      <c r="G5" s="183">
        <v>1393</v>
      </c>
      <c r="H5" s="183">
        <v>1459</v>
      </c>
      <c r="I5" s="183">
        <v>267</v>
      </c>
      <c r="J5" s="183">
        <v>261</v>
      </c>
      <c r="K5" s="183">
        <v>224</v>
      </c>
      <c r="L5" s="183">
        <v>228</v>
      </c>
      <c r="M5" s="183">
        <v>202</v>
      </c>
      <c r="N5" s="183">
        <v>203</v>
      </c>
      <c r="O5" s="107" t="s">
        <v>523</v>
      </c>
    </row>
    <row r="6" spans="1:15" x14ac:dyDescent="0.25">
      <c r="A6" s="87" t="s">
        <v>1498</v>
      </c>
      <c r="B6" s="183"/>
      <c r="C6" s="183"/>
      <c r="D6" s="183"/>
      <c r="E6" s="183"/>
      <c r="F6" s="183"/>
      <c r="G6" s="183"/>
      <c r="H6" s="183"/>
      <c r="I6" s="183"/>
      <c r="J6" s="183"/>
      <c r="K6" s="183"/>
      <c r="L6" s="183"/>
      <c r="M6" s="183"/>
      <c r="N6" s="183">
        <v>1</v>
      </c>
      <c r="O6" s="107"/>
    </row>
    <row r="7" spans="1:15" x14ac:dyDescent="0.25">
      <c r="A7" s="43" t="s">
        <v>159</v>
      </c>
      <c r="B7" s="184">
        <v>3546</v>
      </c>
      <c r="C7" s="184">
        <v>3589</v>
      </c>
      <c r="D7" s="184">
        <v>3467</v>
      </c>
      <c r="E7" s="184">
        <v>3372</v>
      </c>
      <c r="F7" s="184">
        <v>3245</v>
      </c>
      <c r="G7" s="184">
        <v>3216</v>
      </c>
      <c r="H7" s="184">
        <v>3231</v>
      </c>
      <c r="I7" s="184">
        <v>1444</v>
      </c>
      <c r="J7" s="184">
        <v>1444</v>
      </c>
      <c r="K7" s="184">
        <v>1389</v>
      </c>
      <c r="L7" s="184">
        <v>1345</v>
      </c>
      <c r="M7" s="184">
        <v>1242</v>
      </c>
      <c r="N7" s="184">
        <v>1264</v>
      </c>
      <c r="O7" s="115" t="s">
        <v>160</v>
      </c>
    </row>
    <row r="8" spans="1:15" x14ac:dyDescent="0.25">
      <c r="A8" s="466"/>
      <c r="B8" s="467"/>
      <c r="C8" s="467"/>
      <c r="D8" s="467"/>
      <c r="E8" s="467"/>
      <c r="F8" s="467"/>
      <c r="G8" s="467"/>
      <c r="H8" s="467"/>
      <c r="I8" s="467"/>
      <c r="J8" s="467"/>
      <c r="K8" s="467"/>
      <c r="L8" s="467"/>
      <c r="M8" s="467"/>
      <c r="N8" s="467"/>
      <c r="O8" s="468"/>
    </row>
    <row r="9" spans="1:15"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7.453125" style="33" bestFit="1" customWidth="1"/>
    <col min="2" max="12" width="5.453125" style="33" customWidth="1"/>
    <col min="13" max="14" width="6.26953125" style="33" customWidth="1"/>
    <col min="15" max="15" width="16.453125" style="33" customWidth="1"/>
    <col min="16" max="16384" width="9.453125" style="33"/>
  </cols>
  <sheetData>
    <row r="1" spans="1:15" ht="15" customHeight="1" x14ac:dyDescent="0.25">
      <c r="A1" s="488" t="s">
        <v>54</v>
      </c>
      <c r="B1" s="477"/>
      <c r="C1" s="477"/>
      <c r="D1" s="477"/>
      <c r="E1" s="477"/>
      <c r="F1" s="477"/>
      <c r="G1" s="477"/>
      <c r="H1" s="477"/>
      <c r="I1" s="477"/>
      <c r="J1" s="477"/>
      <c r="K1" s="477"/>
      <c r="L1" s="477"/>
      <c r="M1" s="477"/>
      <c r="N1" s="477"/>
      <c r="O1" s="477"/>
    </row>
    <row r="2" spans="1:15" ht="15" customHeight="1" x14ac:dyDescent="0.25">
      <c r="A2" s="464" t="s">
        <v>55</v>
      </c>
      <c r="B2" s="478"/>
      <c r="C2" s="478"/>
      <c r="D2" s="478"/>
      <c r="E2" s="478"/>
      <c r="F2" s="478"/>
      <c r="G2" s="478"/>
      <c r="H2" s="478"/>
      <c r="I2" s="478"/>
      <c r="J2" s="478"/>
      <c r="K2" s="478"/>
      <c r="L2" s="478"/>
      <c r="M2" s="478"/>
      <c r="N2" s="478"/>
      <c r="O2" s="478"/>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109" t="s">
        <v>151</v>
      </c>
    </row>
    <row r="4" spans="1:15" x14ac:dyDescent="0.25">
      <c r="A4" s="71" t="s">
        <v>507</v>
      </c>
      <c r="B4" s="183">
        <v>2625</v>
      </c>
      <c r="C4" s="183">
        <v>2678</v>
      </c>
      <c r="D4" s="183">
        <v>2557</v>
      </c>
      <c r="E4" s="183">
        <v>2402</v>
      </c>
      <c r="F4" s="183">
        <v>2279</v>
      </c>
      <c r="G4" s="183">
        <v>2206</v>
      </c>
      <c r="H4" s="183">
        <v>2314</v>
      </c>
      <c r="I4" s="270">
        <v>948</v>
      </c>
      <c r="J4" s="270">
        <v>960</v>
      </c>
      <c r="K4" s="270">
        <v>965</v>
      </c>
      <c r="L4" s="270">
        <v>993</v>
      </c>
      <c r="M4" s="270">
        <v>970</v>
      </c>
      <c r="N4" s="270">
        <v>993</v>
      </c>
      <c r="O4" s="111" t="s">
        <v>508</v>
      </c>
    </row>
    <row r="5" spans="1:15" x14ac:dyDescent="0.25">
      <c r="A5" s="87" t="s">
        <v>509</v>
      </c>
      <c r="B5" s="183">
        <v>187</v>
      </c>
      <c r="C5" s="183">
        <v>160</v>
      </c>
      <c r="D5" s="183">
        <v>147</v>
      </c>
      <c r="E5" s="183">
        <v>69</v>
      </c>
      <c r="F5" s="183">
        <v>69</v>
      </c>
      <c r="G5" s="183">
        <v>115</v>
      </c>
      <c r="H5" s="183">
        <v>67</v>
      </c>
      <c r="I5" s="270">
        <v>65</v>
      </c>
      <c r="J5" s="270">
        <v>65</v>
      </c>
      <c r="K5" s="270">
        <v>76</v>
      </c>
      <c r="L5" s="270">
        <v>80</v>
      </c>
      <c r="M5" s="270">
        <v>73</v>
      </c>
      <c r="N5" s="270">
        <v>72</v>
      </c>
      <c r="O5" s="112" t="s">
        <v>510</v>
      </c>
    </row>
    <row r="6" spans="1:15" x14ac:dyDescent="0.25">
      <c r="A6" s="87" t="s">
        <v>511</v>
      </c>
      <c r="B6" s="183">
        <v>12</v>
      </c>
      <c r="C6" s="183">
        <v>27</v>
      </c>
      <c r="D6" s="183">
        <v>19</v>
      </c>
      <c r="E6" s="183">
        <v>132</v>
      </c>
      <c r="F6" s="183">
        <v>132</v>
      </c>
      <c r="G6" s="183">
        <v>125</v>
      </c>
      <c r="H6" s="183">
        <v>112</v>
      </c>
      <c r="I6" s="270">
        <v>56</v>
      </c>
      <c r="J6" s="270">
        <v>46</v>
      </c>
      <c r="K6" s="270">
        <v>37</v>
      </c>
      <c r="L6" s="270">
        <v>35</v>
      </c>
      <c r="M6" s="270">
        <v>34</v>
      </c>
      <c r="N6" s="270">
        <v>34</v>
      </c>
      <c r="O6" s="112" t="s">
        <v>512</v>
      </c>
    </row>
    <row r="7" spans="1:15" x14ac:dyDescent="0.25">
      <c r="A7" s="87" t="s">
        <v>513</v>
      </c>
      <c r="B7" s="183">
        <v>15</v>
      </c>
      <c r="C7" s="183">
        <v>16</v>
      </c>
      <c r="D7" s="183">
        <v>37</v>
      </c>
      <c r="E7" s="183">
        <v>49</v>
      </c>
      <c r="F7" s="183">
        <v>26</v>
      </c>
      <c r="G7" s="183">
        <v>23</v>
      </c>
      <c r="H7" s="183">
        <v>24</v>
      </c>
      <c r="I7" s="270">
        <v>22</v>
      </c>
      <c r="J7" s="270">
        <v>26</v>
      </c>
      <c r="K7" s="270">
        <v>29</v>
      </c>
      <c r="L7" s="270">
        <v>13</v>
      </c>
      <c r="M7" s="270">
        <v>12</v>
      </c>
      <c r="N7" s="270">
        <v>8</v>
      </c>
      <c r="O7" s="112" t="s">
        <v>514</v>
      </c>
    </row>
    <row r="8" spans="1:15" x14ac:dyDescent="0.25">
      <c r="A8" s="87" t="s">
        <v>515</v>
      </c>
      <c r="B8" s="183">
        <v>707</v>
      </c>
      <c r="C8" s="183">
        <v>708</v>
      </c>
      <c r="D8" s="183">
        <v>707</v>
      </c>
      <c r="E8" s="183">
        <v>720</v>
      </c>
      <c r="F8" s="183">
        <v>739</v>
      </c>
      <c r="G8" s="183">
        <v>747</v>
      </c>
      <c r="H8" s="183">
        <v>714</v>
      </c>
      <c r="I8" s="270">
        <v>353</v>
      </c>
      <c r="J8" s="270">
        <v>306</v>
      </c>
      <c r="K8" s="270">
        <v>282</v>
      </c>
      <c r="L8" s="270">
        <v>224</v>
      </c>
      <c r="M8" s="270">
        <v>153</v>
      </c>
      <c r="N8" s="270">
        <v>157</v>
      </c>
      <c r="O8" s="112" t="s">
        <v>516</v>
      </c>
    </row>
    <row r="9" spans="1:15" x14ac:dyDescent="0.25">
      <c r="A9" s="43" t="s">
        <v>159</v>
      </c>
      <c r="B9" s="184">
        <v>3546</v>
      </c>
      <c r="C9" s="184">
        <v>3589</v>
      </c>
      <c r="D9" s="184">
        <v>3467</v>
      </c>
      <c r="E9" s="184">
        <v>3372</v>
      </c>
      <c r="F9" s="184">
        <v>3245</v>
      </c>
      <c r="G9" s="184">
        <v>3216</v>
      </c>
      <c r="H9" s="184">
        <v>3231</v>
      </c>
      <c r="I9" s="184">
        <v>1444</v>
      </c>
      <c r="J9" s="184">
        <v>1444</v>
      </c>
      <c r="K9" s="184">
        <v>1389</v>
      </c>
      <c r="L9" s="184">
        <v>1345</v>
      </c>
      <c r="M9" s="184">
        <v>1242</v>
      </c>
      <c r="N9" s="184">
        <v>1264</v>
      </c>
      <c r="O9" s="114" t="s">
        <v>160</v>
      </c>
    </row>
    <row r="10" spans="1:15" x14ac:dyDescent="0.25">
      <c r="A10" s="490"/>
      <c r="B10" s="491"/>
      <c r="C10" s="491"/>
      <c r="D10" s="491"/>
      <c r="E10" s="491"/>
      <c r="F10" s="491"/>
      <c r="G10" s="491"/>
      <c r="H10" s="491"/>
      <c r="I10" s="491"/>
      <c r="J10" s="491"/>
      <c r="K10" s="491"/>
      <c r="L10" s="491"/>
      <c r="M10" s="491"/>
      <c r="N10" s="491"/>
      <c r="O10" s="491"/>
    </row>
    <row r="11" spans="1:15" x14ac:dyDescent="0.25">
      <c r="A11" s="392" t="s">
        <v>1489</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9" sqref="O19"/>
    </sheetView>
  </sheetViews>
  <sheetFormatPr defaultColWidth="9.453125" defaultRowHeight="10.5" x14ac:dyDescent="0.25"/>
  <cols>
    <col min="1" max="1" width="10.453125" style="33" bestFit="1" customWidth="1"/>
    <col min="2" max="8" width="5.453125" style="33" customWidth="1"/>
    <col min="9" max="14" width="5.7265625" style="33" customWidth="1"/>
    <col min="15" max="15" width="10.453125" style="33" bestFit="1" customWidth="1"/>
    <col min="16" max="16384" width="9.453125" style="33"/>
  </cols>
  <sheetData>
    <row r="1" spans="1:15" ht="13" x14ac:dyDescent="0.25">
      <c r="A1" s="461" t="s">
        <v>56</v>
      </c>
      <c r="B1" s="462"/>
      <c r="C1" s="462"/>
      <c r="D1" s="462"/>
      <c r="E1" s="462"/>
      <c r="F1" s="462"/>
      <c r="G1" s="462"/>
      <c r="H1" s="462"/>
      <c r="I1" s="462"/>
      <c r="J1" s="462"/>
      <c r="K1" s="462"/>
      <c r="L1" s="462"/>
      <c r="M1" s="462"/>
      <c r="N1" s="462"/>
      <c r="O1" s="463"/>
    </row>
    <row r="2" spans="1:15" ht="13" x14ac:dyDescent="0.25">
      <c r="A2" s="464" t="s">
        <v>524</v>
      </c>
      <c r="B2" s="478"/>
      <c r="C2" s="478"/>
      <c r="D2" s="478"/>
      <c r="E2" s="478"/>
      <c r="F2" s="478"/>
      <c r="G2" s="478"/>
      <c r="H2" s="478"/>
      <c r="I2" s="478"/>
      <c r="J2" s="478"/>
      <c r="K2" s="478"/>
      <c r="L2" s="478"/>
      <c r="M2" s="478"/>
      <c r="N2" s="47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525</v>
      </c>
      <c r="B4" s="270">
        <v>314</v>
      </c>
      <c r="C4" s="270">
        <v>272</v>
      </c>
      <c r="D4" s="270">
        <v>270</v>
      </c>
      <c r="E4" s="270">
        <v>267</v>
      </c>
      <c r="F4" s="270">
        <v>261</v>
      </c>
      <c r="G4" s="270">
        <v>247</v>
      </c>
      <c r="H4" s="270">
        <v>241</v>
      </c>
      <c r="I4" s="270">
        <v>233</v>
      </c>
      <c r="J4" s="270">
        <v>229</v>
      </c>
      <c r="K4" s="270">
        <v>223</v>
      </c>
      <c r="L4" s="270">
        <v>217</v>
      </c>
      <c r="M4" s="270">
        <v>214</v>
      </c>
      <c r="N4" s="270">
        <v>211</v>
      </c>
      <c r="O4" s="72" t="s">
        <v>526</v>
      </c>
    </row>
    <row r="5" spans="1:15" x14ac:dyDescent="0.25">
      <c r="A5" s="87" t="s">
        <v>855</v>
      </c>
      <c r="B5" s="270">
        <v>4</v>
      </c>
      <c r="C5" s="270">
        <v>3</v>
      </c>
      <c r="D5" s="270">
        <v>3</v>
      </c>
      <c r="E5" s="270">
        <v>3</v>
      </c>
      <c r="F5" s="270">
        <v>3</v>
      </c>
      <c r="G5" s="270">
        <v>2</v>
      </c>
      <c r="H5" s="270">
        <v>3</v>
      </c>
      <c r="I5" s="270">
        <v>3</v>
      </c>
      <c r="J5" s="270">
        <v>3</v>
      </c>
      <c r="K5" s="270">
        <v>3</v>
      </c>
      <c r="L5" s="270">
        <v>3</v>
      </c>
      <c r="M5" s="270">
        <v>3</v>
      </c>
      <c r="N5" s="270">
        <v>3</v>
      </c>
      <c r="O5" s="88" t="s">
        <v>858</v>
      </c>
    </row>
    <row r="6" spans="1:15" x14ac:dyDescent="0.25">
      <c r="A6" s="87" t="s">
        <v>856</v>
      </c>
      <c r="B6" s="270">
        <v>10</v>
      </c>
      <c r="C6" s="270">
        <v>10</v>
      </c>
      <c r="D6" s="270">
        <v>11</v>
      </c>
      <c r="E6" s="270">
        <v>9</v>
      </c>
      <c r="F6" s="270">
        <v>9</v>
      </c>
      <c r="G6" s="270">
        <v>10</v>
      </c>
      <c r="H6" s="270">
        <v>9</v>
      </c>
      <c r="I6" s="270">
        <v>10</v>
      </c>
      <c r="J6" s="270">
        <v>10</v>
      </c>
      <c r="K6" s="270">
        <v>9</v>
      </c>
      <c r="L6" s="270">
        <v>9</v>
      </c>
      <c r="M6" s="270">
        <v>9</v>
      </c>
      <c r="N6" s="270">
        <v>10</v>
      </c>
      <c r="O6" s="88" t="s">
        <v>859</v>
      </c>
    </row>
    <row r="7" spans="1:15" x14ac:dyDescent="0.25">
      <c r="A7" s="87" t="s">
        <v>857</v>
      </c>
      <c r="B7" s="270">
        <v>26</v>
      </c>
      <c r="C7" s="270">
        <v>26</v>
      </c>
      <c r="D7" s="270">
        <v>26</v>
      </c>
      <c r="E7" s="270">
        <v>25</v>
      </c>
      <c r="F7" s="270">
        <v>24</v>
      </c>
      <c r="G7" s="270">
        <v>24</v>
      </c>
      <c r="H7" s="270">
        <v>23</v>
      </c>
      <c r="I7" s="270">
        <v>22</v>
      </c>
      <c r="J7" s="270">
        <v>20</v>
      </c>
      <c r="K7" s="270">
        <v>19</v>
      </c>
      <c r="L7" s="270">
        <v>15</v>
      </c>
      <c r="M7" s="270">
        <v>11</v>
      </c>
      <c r="N7" s="270">
        <v>4</v>
      </c>
      <c r="O7" s="88" t="s">
        <v>860</v>
      </c>
    </row>
    <row r="8" spans="1:15" x14ac:dyDescent="0.25">
      <c r="A8" s="43" t="s">
        <v>159</v>
      </c>
      <c r="B8" s="271">
        <v>354</v>
      </c>
      <c r="C8" s="271">
        <v>311</v>
      </c>
      <c r="D8" s="271">
        <v>310</v>
      </c>
      <c r="E8" s="271">
        <v>304</v>
      </c>
      <c r="F8" s="271">
        <v>297</v>
      </c>
      <c r="G8" s="271">
        <v>283</v>
      </c>
      <c r="H8" s="271">
        <v>276</v>
      </c>
      <c r="I8" s="271">
        <v>268</v>
      </c>
      <c r="J8" s="271">
        <v>262</v>
      </c>
      <c r="K8" s="271">
        <v>254</v>
      </c>
      <c r="L8" s="271">
        <v>244</v>
      </c>
      <c r="M8" s="271">
        <v>237</v>
      </c>
      <c r="N8" s="271">
        <v>228</v>
      </c>
      <c r="O8" s="105" t="s">
        <v>160</v>
      </c>
    </row>
    <row r="9" spans="1:15" x14ac:dyDescent="0.25">
      <c r="A9" s="458"/>
      <c r="B9" s="493"/>
      <c r="C9" s="493"/>
      <c r="D9" s="493"/>
      <c r="E9" s="493"/>
      <c r="F9" s="493"/>
      <c r="G9" s="493"/>
      <c r="H9" s="493"/>
      <c r="I9" s="493"/>
      <c r="J9" s="493"/>
      <c r="K9" s="493"/>
      <c r="L9" s="493"/>
      <c r="M9" s="493"/>
      <c r="N9" s="493"/>
      <c r="O9" s="460"/>
    </row>
    <row r="10" spans="1:15" x14ac:dyDescent="0.25">
      <c r="A10" s="392" t="s">
        <v>1489</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5" sqref="O15"/>
    </sheetView>
  </sheetViews>
  <sheetFormatPr defaultColWidth="9.453125" defaultRowHeight="10.5" x14ac:dyDescent="0.25"/>
  <cols>
    <col min="1" max="1" width="17.453125" style="33" bestFit="1" customWidth="1"/>
    <col min="2" max="11" width="5.453125" style="33" customWidth="1"/>
    <col min="12" max="12" width="5.90625" style="33" customWidth="1"/>
    <col min="13" max="14" width="5.6328125" style="33" customWidth="1"/>
    <col min="15" max="15" width="21.453125" style="33" bestFit="1" customWidth="1"/>
    <col min="16" max="16384" width="9.453125" style="33"/>
  </cols>
  <sheetData>
    <row r="1" spans="1:15" ht="13" x14ac:dyDescent="0.25">
      <c r="A1" s="461" t="s">
        <v>58</v>
      </c>
      <c r="B1" s="462"/>
      <c r="C1" s="462"/>
      <c r="D1" s="462"/>
      <c r="E1" s="462"/>
      <c r="F1" s="462"/>
      <c r="G1" s="462"/>
      <c r="H1" s="462"/>
      <c r="I1" s="462"/>
      <c r="J1" s="462"/>
      <c r="K1" s="462"/>
      <c r="L1" s="462"/>
      <c r="M1" s="462"/>
      <c r="N1" s="462"/>
      <c r="O1" s="463"/>
    </row>
    <row r="2" spans="1:15" ht="13" x14ac:dyDescent="0.25">
      <c r="A2" s="464" t="s">
        <v>59</v>
      </c>
      <c r="B2" s="478"/>
      <c r="C2" s="478"/>
      <c r="D2" s="478"/>
      <c r="E2" s="478"/>
      <c r="F2" s="478"/>
      <c r="G2" s="478"/>
      <c r="H2" s="478"/>
      <c r="I2" s="478"/>
      <c r="J2" s="478"/>
      <c r="K2" s="478"/>
      <c r="L2" s="478"/>
      <c r="M2" s="478"/>
      <c r="N2" s="47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527</v>
      </c>
      <c r="B4" s="270">
        <v>87</v>
      </c>
      <c r="C4" s="270">
        <v>34</v>
      </c>
      <c r="D4" s="270">
        <v>44</v>
      </c>
      <c r="E4" s="270">
        <v>47</v>
      </c>
      <c r="F4" s="383">
        <v>50</v>
      </c>
      <c r="G4" s="383">
        <v>58</v>
      </c>
      <c r="H4" s="381">
        <v>60</v>
      </c>
      <c r="I4" s="381">
        <v>32</v>
      </c>
      <c r="J4" s="381">
        <v>30</v>
      </c>
      <c r="K4" s="381">
        <v>31</v>
      </c>
      <c r="L4" s="381">
        <v>30</v>
      </c>
      <c r="M4" s="381">
        <v>29</v>
      </c>
      <c r="N4" s="381">
        <v>29</v>
      </c>
      <c r="O4" s="72" t="s">
        <v>528</v>
      </c>
    </row>
    <row r="5" spans="1:15" x14ac:dyDescent="0.25">
      <c r="A5" s="87" t="s">
        <v>529</v>
      </c>
      <c r="B5" s="270">
        <v>24</v>
      </c>
      <c r="C5" s="270">
        <v>14</v>
      </c>
      <c r="D5" s="270">
        <v>15</v>
      </c>
      <c r="E5" s="270">
        <v>17</v>
      </c>
      <c r="F5" s="328">
        <v>18</v>
      </c>
      <c r="G5" s="328">
        <v>19</v>
      </c>
      <c r="H5" s="270">
        <v>19</v>
      </c>
      <c r="I5" s="270">
        <v>7</v>
      </c>
      <c r="J5" s="270">
        <v>7</v>
      </c>
      <c r="K5" s="270">
        <v>8</v>
      </c>
      <c r="L5" s="270">
        <v>9</v>
      </c>
      <c r="M5" s="270">
        <v>8</v>
      </c>
      <c r="N5" s="270">
        <v>7</v>
      </c>
      <c r="O5" s="88" t="s">
        <v>530</v>
      </c>
    </row>
    <row r="6" spans="1:15" x14ac:dyDescent="0.25">
      <c r="A6" s="43" t="s">
        <v>159</v>
      </c>
      <c r="B6" s="271">
        <v>111</v>
      </c>
      <c r="C6" s="271">
        <v>48</v>
      </c>
      <c r="D6" s="271">
        <v>59</v>
      </c>
      <c r="E6" s="271">
        <v>64</v>
      </c>
      <c r="F6" s="343">
        <v>68</v>
      </c>
      <c r="G6" s="343">
        <v>77</v>
      </c>
      <c r="H6" s="382">
        <v>79</v>
      </c>
      <c r="I6" s="382">
        <v>39</v>
      </c>
      <c r="J6" s="382">
        <v>37</v>
      </c>
      <c r="K6" s="382">
        <v>39</v>
      </c>
      <c r="L6" s="382">
        <v>39</v>
      </c>
      <c r="M6" s="382">
        <v>37</v>
      </c>
      <c r="N6" s="382">
        <v>36</v>
      </c>
      <c r="O6" s="105" t="s">
        <v>160</v>
      </c>
    </row>
    <row r="7" spans="1:15" x14ac:dyDescent="0.25">
      <c r="A7" s="466"/>
      <c r="B7" s="467"/>
      <c r="C7" s="467"/>
      <c r="D7" s="467"/>
      <c r="E7" s="467"/>
      <c r="F7" s="467"/>
      <c r="G7" s="467"/>
      <c r="H7" s="467"/>
      <c r="I7" s="467"/>
      <c r="J7" s="467"/>
      <c r="K7" s="467"/>
      <c r="L7" s="467"/>
      <c r="M7" s="467"/>
      <c r="N7" s="467"/>
      <c r="O7" s="468"/>
    </row>
    <row r="8" spans="1:15" x14ac:dyDescent="0.25">
      <c r="A8" s="392" t="s">
        <v>1489</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5" sqref="O15"/>
    </sheetView>
  </sheetViews>
  <sheetFormatPr defaultColWidth="9.453125" defaultRowHeight="10.5" x14ac:dyDescent="0.25"/>
  <cols>
    <col min="1" max="1" width="14.54296875" style="33" customWidth="1"/>
    <col min="2" max="2" width="5.54296875" style="33" customWidth="1"/>
    <col min="3" max="3" width="5.36328125" style="33" customWidth="1"/>
    <col min="4" max="4" width="5.08984375" style="33" customWidth="1"/>
    <col min="5" max="5" width="5.54296875" style="33" customWidth="1"/>
    <col min="6" max="6" width="5.26953125" style="33" customWidth="1"/>
    <col min="7" max="7" width="4.90625" style="33" bestFit="1" customWidth="1"/>
    <col min="8" max="11" width="4.90625" style="33" customWidth="1"/>
    <col min="12" max="14" width="5.7265625" style="33" customWidth="1"/>
    <col min="15" max="15" width="16.453125" style="33" customWidth="1"/>
    <col min="16" max="16384" width="9.453125" style="33"/>
  </cols>
  <sheetData>
    <row r="1" spans="1:15" ht="13" x14ac:dyDescent="0.25">
      <c r="A1" s="461" t="s">
        <v>531</v>
      </c>
      <c r="B1" s="462"/>
      <c r="C1" s="462"/>
      <c r="D1" s="462"/>
      <c r="E1" s="462"/>
      <c r="F1" s="462"/>
      <c r="G1" s="462"/>
      <c r="H1" s="462"/>
      <c r="I1" s="462"/>
      <c r="J1" s="462"/>
      <c r="K1" s="462"/>
      <c r="L1" s="462"/>
      <c r="M1" s="462"/>
      <c r="N1" s="462"/>
      <c r="O1" s="463"/>
    </row>
    <row r="2" spans="1:15" ht="13" x14ac:dyDescent="0.25">
      <c r="A2" s="464" t="s">
        <v>532</v>
      </c>
      <c r="B2" s="448"/>
      <c r="C2" s="448"/>
      <c r="D2" s="448"/>
      <c r="E2" s="448"/>
      <c r="F2" s="448"/>
      <c r="G2" s="448"/>
      <c r="H2" s="448"/>
      <c r="I2" s="448"/>
      <c r="J2" s="448"/>
      <c r="K2" s="448"/>
      <c r="L2" s="448"/>
      <c r="M2" s="448"/>
      <c r="N2" s="448"/>
      <c r="O2" s="465"/>
    </row>
    <row r="3" spans="1:15" x14ac:dyDescent="0.25">
      <c r="A3" s="8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90" t="s">
        <v>151</v>
      </c>
    </row>
    <row r="4" spans="1:15" x14ac:dyDescent="0.25">
      <c r="A4" s="71" t="s">
        <v>533</v>
      </c>
      <c r="B4" s="183">
        <v>13776.413583861</v>
      </c>
      <c r="C4" s="183">
        <v>9867.7112556280008</v>
      </c>
      <c r="D4" s="183">
        <v>12997.600296667</v>
      </c>
      <c r="E4" s="183">
        <v>21491.330497309998</v>
      </c>
      <c r="F4" s="183">
        <v>22704.2085075</v>
      </c>
      <c r="G4" s="183">
        <v>21817.959053621002</v>
      </c>
      <c r="H4" s="183">
        <v>23386.320704033998</v>
      </c>
      <c r="I4" s="183">
        <v>20341.411537190001</v>
      </c>
      <c r="J4" s="183">
        <v>19744.715465304998</v>
      </c>
      <c r="K4" s="183">
        <v>18241.754111045768</v>
      </c>
      <c r="L4" s="183">
        <v>16211.595259377</v>
      </c>
      <c r="M4" s="183">
        <v>16374.277308404</v>
      </c>
      <c r="N4" s="183">
        <v>20851.461372938</v>
      </c>
      <c r="O4" s="72" t="s">
        <v>533</v>
      </c>
    </row>
    <row r="5" spans="1:15" x14ac:dyDescent="0.25">
      <c r="A5" s="87" t="s">
        <v>534</v>
      </c>
      <c r="B5" s="183">
        <v>0</v>
      </c>
      <c r="C5" s="183">
        <v>0</v>
      </c>
      <c r="D5" s="183">
        <v>0</v>
      </c>
      <c r="E5" s="183">
        <v>0</v>
      </c>
      <c r="F5" s="183">
        <v>0</v>
      </c>
      <c r="G5" s="183">
        <v>0</v>
      </c>
      <c r="H5" s="183">
        <v>0</v>
      </c>
      <c r="I5" s="183">
        <v>0</v>
      </c>
      <c r="J5" s="183">
        <v>0</v>
      </c>
      <c r="K5" s="183">
        <v>0</v>
      </c>
      <c r="L5" s="183">
        <v>0</v>
      </c>
      <c r="M5" s="183"/>
      <c r="N5" s="183">
        <v>0</v>
      </c>
      <c r="O5" s="88" t="s">
        <v>535</v>
      </c>
    </row>
    <row r="6" spans="1:15" x14ac:dyDescent="0.25">
      <c r="A6" s="87" t="s">
        <v>536</v>
      </c>
      <c r="B6" s="183">
        <v>0</v>
      </c>
      <c r="C6" s="183">
        <v>0</v>
      </c>
      <c r="D6" s="183">
        <v>0</v>
      </c>
      <c r="E6" s="183">
        <v>0</v>
      </c>
      <c r="F6" s="183">
        <v>0</v>
      </c>
      <c r="G6" s="183">
        <v>0</v>
      </c>
      <c r="H6" s="183">
        <v>0</v>
      </c>
      <c r="I6" s="183">
        <v>0</v>
      </c>
      <c r="J6" s="183">
        <v>0</v>
      </c>
      <c r="K6" s="183">
        <v>0</v>
      </c>
      <c r="L6" s="183">
        <v>0</v>
      </c>
      <c r="M6" s="183"/>
      <c r="N6" s="183">
        <v>0</v>
      </c>
      <c r="O6" s="88" t="s">
        <v>537</v>
      </c>
    </row>
    <row r="7" spans="1:15" x14ac:dyDescent="0.25">
      <c r="A7" s="87" t="s">
        <v>538</v>
      </c>
      <c r="B7" s="183">
        <v>4576.5297029499998</v>
      </c>
      <c r="C7" s="183">
        <v>4693.2974045709998</v>
      </c>
      <c r="D7" s="183">
        <v>4676.6814723289999</v>
      </c>
      <c r="E7" s="183">
        <v>4721.26385854</v>
      </c>
      <c r="F7" s="183">
        <v>7317</v>
      </c>
      <c r="G7" s="183">
        <v>4844.7958772620004</v>
      </c>
      <c r="H7" s="183">
        <v>4885.018904386</v>
      </c>
      <c r="I7" s="183">
        <v>4853.7471963179996</v>
      </c>
      <c r="J7" s="183">
        <v>4616.332931422</v>
      </c>
      <c r="K7" s="183">
        <v>4524.9814263784501</v>
      </c>
      <c r="L7" s="183">
        <v>4693.794389017</v>
      </c>
      <c r="M7" s="183">
        <v>3948.4351620110001</v>
      </c>
      <c r="N7" s="183">
        <v>4012.0986280259999</v>
      </c>
      <c r="O7" s="88" t="s">
        <v>539</v>
      </c>
    </row>
    <row r="8" spans="1:15" x14ac:dyDescent="0.25">
      <c r="A8" s="87" t="s">
        <v>842</v>
      </c>
      <c r="B8" s="183">
        <v>0</v>
      </c>
      <c r="C8" s="183">
        <v>0</v>
      </c>
      <c r="D8" s="183">
        <v>0</v>
      </c>
      <c r="E8" s="183">
        <v>0</v>
      </c>
      <c r="F8" s="183">
        <v>0</v>
      </c>
      <c r="G8" s="183">
        <v>0</v>
      </c>
      <c r="H8" s="183">
        <v>0</v>
      </c>
      <c r="I8" s="183">
        <v>0</v>
      </c>
      <c r="J8" s="183">
        <v>0</v>
      </c>
      <c r="K8" s="183">
        <v>0</v>
      </c>
      <c r="L8" s="183">
        <v>0</v>
      </c>
      <c r="M8" s="183"/>
      <c r="N8" s="183">
        <v>0</v>
      </c>
      <c r="O8" s="112" t="s">
        <v>843</v>
      </c>
    </row>
    <row r="9" spans="1:15" x14ac:dyDescent="0.25">
      <c r="A9" s="43" t="s">
        <v>159</v>
      </c>
      <c r="B9" s="184">
        <v>18352.943286811002</v>
      </c>
      <c r="C9" s="184">
        <v>14561.008660199001</v>
      </c>
      <c r="D9" s="184">
        <v>17674.281768995999</v>
      </c>
      <c r="E9" s="184">
        <v>26212.59435585</v>
      </c>
      <c r="F9" s="184">
        <v>30021.2085075</v>
      </c>
      <c r="G9" s="184">
        <v>26662.754930882998</v>
      </c>
      <c r="H9" s="184">
        <v>28271.339608419999</v>
      </c>
      <c r="I9" s="184">
        <v>25195.158733508</v>
      </c>
      <c r="J9" s="184">
        <v>24361.048396726997</v>
      </c>
      <c r="K9" s="184">
        <v>22766.735537424218</v>
      </c>
      <c r="L9" s="184">
        <v>20905.389648394001</v>
      </c>
      <c r="M9" s="184">
        <v>20322.712470415001</v>
      </c>
      <c r="N9" s="184">
        <v>24863.560000964</v>
      </c>
      <c r="O9" s="105" t="s">
        <v>160</v>
      </c>
    </row>
    <row r="10" spans="1:15" x14ac:dyDescent="0.25">
      <c r="A10" s="466"/>
      <c r="B10" s="467"/>
      <c r="C10" s="467"/>
      <c r="D10" s="467"/>
      <c r="E10" s="467"/>
      <c r="F10" s="467"/>
      <c r="G10" s="467"/>
      <c r="H10" s="467"/>
      <c r="I10" s="467"/>
      <c r="J10" s="467"/>
      <c r="K10" s="467"/>
      <c r="L10" s="467"/>
      <c r="M10" s="467"/>
      <c r="N10" s="467"/>
      <c r="O10" s="468"/>
    </row>
    <row r="11" spans="1:15" x14ac:dyDescent="0.25">
      <c r="A11" s="392" t="s">
        <v>1489</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14" sqref="M14"/>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1" t="s">
        <v>540</v>
      </c>
      <c r="B1" s="462"/>
      <c r="C1" s="462"/>
      <c r="D1" s="462"/>
      <c r="E1" s="462"/>
      <c r="F1" s="462"/>
      <c r="G1" s="462"/>
      <c r="H1" s="462"/>
      <c r="I1" s="462"/>
      <c r="J1" s="462"/>
      <c r="K1" s="462"/>
      <c r="L1" s="462"/>
      <c r="M1" s="462"/>
      <c r="N1" s="462"/>
      <c r="O1" s="463"/>
    </row>
    <row r="2" spans="1:15" ht="13" x14ac:dyDescent="0.25">
      <c r="A2" s="464" t="s">
        <v>541</v>
      </c>
      <c r="B2" s="448"/>
      <c r="C2" s="448"/>
      <c r="D2" s="448"/>
      <c r="E2" s="448"/>
      <c r="F2" s="448"/>
      <c r="G2" s="448"/>
      <c r="H2" s="448"/>
      <c r="I2" s="448"/>
      <c r="J2" s="448"/>
      <c r="K2" s="448"/>
      <c r="L2" s="448"/>
      <c r="M2" s="448"/>
      <c r="N2" s="448"/>
      <c r="O2" s="465"/>
    </row>
    <row r="3" spans="1:15" x14ac:dyDescent="0.25">
      <c r="A3" s="89" t="s">
        <v>146</v>
      </c>
      <c r="B3" s="54">
        <v>45261</v>
      </c>
      <c r="C3" s="54">
        <v>45292</v>
      </c>
      <c r="D3" s="54">
        <v>45323</v>
      </c>
      <c r="E3" s="54">
        <v>45352</v>
      </c>
      <c r="F3" s="54">
        <v>45383</v>
      </c>
      <c r="G3" s="54">
        <v>45413</v>
      </c>
      <c r="H3" s="54">
        <v>45444</v>
      </c>
      <c r="I3" s="54">
        <v>45474</v>
      </c>
      <c r="J3" s="54">
        <v>45505</v>
      </c>
      <c r="K3" s="182">
        <v>45536</v>
      </c>
      <c r="L3" s="182">
        <v>45566</v>
      </c>
      <c r="M3" s="182">
        <v>45597</v>
      </c>
      <c r="N3" s="182">
        <v>45627</v>
      </c>
      <c r="O3" s="90" t="s">
        <v>151</v>
      </c>
    </row>
    <row r="4" spans="1:15" x14ac:dyDescent="0.25">
      <c r="A4" s="71" t="s">
        <v>501</v>
      </c>
      <c r="B4" s="186">
        <v>1978.2797916669999</v>
      </c>
      <c r="C4" s="186">
        <v>1484.128229167</v>
      </c>
      <c r="D4" s="186">
        <v>4489.9766666670002</v>
      </c>
      <c r="E4" s="186">
        <v>8974.5278125000004</v>
      </c>
      <c r="F4" s="186">
        <v>9000</v>
      </c>
      <c r="G4" s="186">
        <v>8986.1949999999997</v>
      </c>
      <c r="H4" s="186">
        <v>8000</v>
      </c>
      <c r="I4" s="368">
        <v>7500</v>
      </c>
      <c r="J4" s="368">
        <v>8000</v>
      </c>
      <c r="K4" s="199">
        <v>8400</v>
      </c>
      <c r="L4" s="276">
        <v>7500</v>
      </c>
      <c r="M4" s="276">
        <v>7500</v>
      </c>
      <c r="N4" s="276">
        <v>10550</v>
      </c>
      <c r="O4" s="72" t="s">
        <v>501</v>
      </c>
    </row>
    <row r="5" spans="1:15" x14ac:dyDescent="0.25">
      <c r="A5" s="87" t="s">
        <v>503</v>
      </c>
      <c r="B5" s="186">
        <v>16323.037385545</v>
      </c>
      <c r="C5" s="186">
        <v>13025.160679281</v>
      </c>
      <c r="D5" s="186">
        <v>13132.74124408</v>
      </c>
      <c r="E5" s="186">
        <v>17186.177823704998</v>
      </c>
      <c r="F5" s="186">
        <v>20942.88</v>
      </c>
      <c r="G5" s="186">
        <v>17623.275108383001</v>
      </c>
      <c r="H5" s="186">
        <v>20219.552563981</v>
      </c>
      <c r="I5" s="199">
        <v>17643.151296606</v>
      </c>
      <c r="J5" s="199">
        <v>16310.400314359</v>
      </c>
      <c r="K5" s="199">
        <v>14316.72585210222</v>
      </c>
      <c r="L5" s="276">
        <v>13354.999106740999</v>
      </c>
      <c r="M5" s="276">
        <v>12773.152010485001</v>
      </c>
      <c r="N5" s="276">
        <v>14265.246355419</v>
      </c>
      <c r="O5" s="88" t="s">
        <v>503</v>
      </c>
    </row>
    <row r="6" spans="1:15" x14ac:dyDescent="0.25">
      <c r="A6" s="87" t="s">
        <v>542</v>
      </c>
      <c r="B6" s="186">
        <v>51.626109599000003</v>
      </c>
      <c r="C6" s="186">
        <v>51.719751750999997</v>
      </c>
      <c r="D6" s="186">
        <v>51.563858248999999</v>
      </c>
      <c r="E6" s="186">
        <v>51.888719645000002</v>
      </c>
      <c r="F6" s="186">
        <v>78.328507500000001</v>
      </c>
      <c r="G6" s="186">
        <v>53.284822499999997</v>
      </c>
      <c r="H6" s="186">
        <v>51.787044438999999</v>
      </c>
      <c r="I6" s="199">
        <v>52.007436902000002</v>
      </c>
      <c r="J6" s="199">
        <v>50.648082367999997</v>
      </c>
      <c r="K6" s="199">
        <v>50.009685322000003</v>
      </c>
      <c r="L6" s="276">
        <v>50.390541653</v>
      </c>
      <c r="M6" s="276">
        <v>49.56045993</v>
      </c>
      <c r="N6" s="276">
        <v>48.313645545</v>
      </c>
      <c r="O6" s="88" t="s">
        <v>542</v>
      </c>
    </row>
    <row r="7" spans="1:15" x14ac:dyDescent="0.25">
      <c r="A7" s="43" t="s">
        <v>159</v>
      </c>
      <c r="B7" s="187">
        <v>18352.943286811002</v>
      </c>
      <c r="C7" s="187">
        <v>14561.008660199001</v>
      </c>
      <c r="D7" s="187">
        <v>17674.281768995999</v>
      </c>
      <c r="E7" s="187">
        <v>26212.59435585</v>
      </c>
      <c r="F7" s="187">
        <v>30021.2085075</v>
      </c>
      <c r="G7" s="187">
        <v>26662.754930882998</v>
      </c>
      <c r="H7" s="187">
        <v>28271.339608419999</v>
      </c>
      <c r="I7" s="393">
        <v>25195.158733508</v>
      </c>
      <c r="J7" s="393">
        <v>24361.048396726997</v>
      </c>
      <c r="K7" s="277">
        <v>22766.735537424218</v>
      </c>
      <c r="L7" s="278">
        <v>20905.389648394001</v>
      </c>
      <c r="M7" s="278">
        <v>20322.712470415001</v>
      </c>
      <c r="N7" s="278">
        <v>24863.560000964</v>
      </c>
      <c r="O7" s="105" t="s">
        <v>160</v>
      </c>
    </row>
    <row r="8" spans="1:15" x14ac:dyDescent="0.25">
      <c r="A8" s="466"/>
      <c r="B8" s="467"/>
      <c r="C8" s="467"/>
      <c r="D8" s="467"/>
      <c r="E8" s="467"/>
      <c r="F8" s="467"/>
      <c r="G8" s="467"/>
      <c r="H8" s="467"/>
      <c r="I8" s="467"/>
      <c r="J8" s="467"/>
      <c r="K8" s="472"/>
      <c r="L8" s="472"/>
      <c r="M8" s="472"/>
      <c r="N8" s="472"/>
      <c r="O8" s="468"/>
    </row>
    <row r="9" spans="1:15" x14ac:dyDescent="0.25">
      <c r="A9" s="392" t="s">
        <v>1489</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A13" sqref="A13"/>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2" x14ac:dyDescent="0.35">
      <c r="A8" s="9" t="s">
        <v>9</v>
      </c>
      <c r="B8" s="10"/>
      <c r="C8" s="11" t="s">
        <v>10</v>
      </c>
    </row>
    <row r="9" spans="1:3" x14ac:dyDescent="0.35">
      <c r="A9" s="12"/>
      <c r="B9" s="10"/>
      <c r="C9" s="12"/>
    </row>
    <row r="10" spans="1:3" x14ac:dyDescent="0.35">
      <c r="A10" s="13"/>
      <c r="B10" s="10"/>
      <c r="C10" s="11"/>
    </row>
    <row r="11" spans="1:3" x14ac:dyDescent="0.35">
      <c r="A11" s="426" t="s">
        <v>1494</v>
      </c>
      <c r="B11" s="426"/>
      <c r="C11" s="426"/>
    </row>
    <row r="12" spans="1:3" x14ac:dyDescent="0.35">
      <c r="A12" s="425" t="s">
        <v>1495</v>
      </c>
      <c r="B12" s="425"/>
      <c r="C12" s="425"/>
    </row>
    <row r="13" spans="1:3" x14ac:dyDescent="0.35">
      <c r="A13" s="14"/>
      <c r="B13" s="15"/>
      <c r="C13" s="15"/>
    </row>
    <row r="14" spans="1:3" x14ac:dyDescent="0.35">
      <c r="A14" s="426"/>
      <c r="B14" s="426"/>
      <c r="C14" s="426"/>
    </row>
    <row r="15" spans="1:3" x14ac:dyDescent="0.35">
      <c r="A15" s="426" t="s">
        <v>958</v>
      </c>
      <c r="B15" s="426"/>
      <c r="C15" s="426"/>
    </row>
    <row r="16" spans="1:3" x14ac:dyDescent="0.35">
      <c r="A16" s="426" t="s">
        <v>11</v>
      </c>
      <c r="B16" s="426"/>
      <c r="C16" s="426"/>
    </row>
    <row r="17" spans="1:3" x14ac:dyDescent="0.35">
      <c r="A17" s="425"/>
      <c r="B17" s="425"/>
      <c r="C17" s="425"/>
    </row>
    <row r="18" spans="1:3" x14ac:dyDescent="0.35">
      <c r="A18" s="425" t="s">
        <v>959</v>
      </c>
      <c r="B18" s="425"/>
      <c r="C18" s="425"/>
    </row>
    <row r="19" spans="1:3" x14ac:dyDescent="0.35">
      <c r="A19" s="425" t="s">
        <v>12</v>
      </c>
      <c r="B19" s="425"/>
      <c r="C19" s="425"/>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3" sqref="M1:M1048576"/>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4" t="s">
        <v>543</v>
      </c>
      <c r="B1" s="495"/>
      <c r="C1" s="495"/>
      <c r="D1" s="495"/>
      <c r="E1" s="495"/>
      <c r="F1" s="495"/>
      <c r="G1" s="495"/>
      <c r="H1" s="495"/>
      <c r="I1" s="495"/>
      <c r="J1" s="495"/>
      <c r="K1" s="495"/>
      <c r="L1" s="495"/>
      <c r="M1" s="495"/>
      <c r="N1" s="496"/>
    </row>
    <row r="2" spans="1:16" ht="13" x14ac:dyDescent="0.25">
      <c r="A2" s="497" t="s">
        <v>544</v>
      </c>
      <c r="B2" s="498"/>
      <c r="C2" s="498"/>
      <c r="D2" s="498"/>
      <c r="E2" s="498"/>
      <c r="F2" s="498"/>
      <c r="G2" s="498"/>
      <c r="H2" s="498"/>
      <c r="I2" s="498"/>
      <c r="J2" s="498"/>
      <c r="K2" s="498"/>
      <c r="L2" s="498"/>
      <c r="M2" s="498"/>
      <c r="N2" s="499"/>
      <c r="O2" s="330"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1"/>
    </row>
    <row r="4" spans="1:16" x14ac:dyDescent="0.25">
      <c r="A4" s="119" t="s">
        <v>545</v>
      </c>
      <c r="B4" s="120"/>
      <c r="C4" s="120"/>
      <c r="D4" s="120"/>
      <c r="E4" s="120"/>
      <c r="F4" s="202"/>
      <c r="G4" s="120"/>
      <c r="H4" s="120"/>
      <c r="I4" s="120"/>
      <c r="J4" s="120"/>
      <c r="K4" s="120"/>
      <c r="L4" s="120"/>
      <c r="M4" s="120"/>
      <c r="N4" s="121" t="s">
        <v>546</v>
      </c>
      <c r="O4" s="181"/>
    </row>
    <row r="5" spans="1:16" x14ac:dyDescent="0.25">
      <c r="A5" s="56" t="s">
        <v>165</v>
      </c>
      <c r="B5" s="40">
        <v>0.2</v>
      </c>
      <c r="C5" s="40">
        <v>0.2</v>
      </c>
      <c r="D5" s="40">
        <v>0.2</v>
      </c>
      <c r="E5" s="40">
        <v>0.2</v>
      </c>
      <c r="F5" s="103">
        <v>0.2</v>
      </c>
      <c r="G5" s="40">
        <v>0.2</v>
      </c>
      <c r="H5" s="40">
        <v>0.2</v>
      </c>
      <c r="I5" s="40"/>
      <c r="J5" s="40"/>
      <c r="K5" s="40">
        <v>0.2</v>
      </c>
      <c r="L5" s="40"/>
      <c r="M5" s="42">
        <v>0.2</v>
      </c>
      <c r="N5" s="57" t="s">
        <v>166</v>
      </c>
      <c r="O5" s="181"/>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1"/>
      <c r="P6" s="181"/>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1"/>
      <c r="P7" s="181"/>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1"/>
      <c r="P8" s="181"/>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1"/>
      <c r="P9" s="181"/>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1"/>
      <c r="P10" s="181"/>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1"/>
      <c r="P11" s="181"/>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1"/>
      <c r="P12" s="181"/>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1"/>
      <c r="P13" s="181"/>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1"/>
      <c r="P14" s="181"/>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1"/>
      <c r="P15" s="181"/>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1"/>
      <c r="P16" s="181"/>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1"/>
      <c r="P17" s="181"/>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1"/>
      <c r="P18" s="181"/>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1"/>
      <c r="P19" s="181"/>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1"/>
      <c r="P20" s="181"/>
    </row>
    <row r="21" spans="1:16" x14ac:dyDescent="0.25">
      <c r="A21" s="64" t="s">
        <v>891</v>
      </c>
      <c r="B21" s="65"/>
      <c r="C21" s="65"/>
      <c r="D21" s="65"/>
      <c r="E21" s="65"/>
      <c r="F21" s="133"/>
      <c r="G21" s="65"/>
      <c r="H21" s="65"/>
      <c r="I21" s="65"/>
      <c r="J21" s="65"/>
      <c r="K21" s="65"/>
      <c r="L21" s="65"/>
      <c r="M21" s="65"/>
      <c r="N21" s="66" t="s">
        <v>558</v>
      </c>
      <c r="O21" s="181"/>
      <c r="P21" s="181"/>
    </row>
    <row r="22" spans="1:16" x14ac:dyDescent="0.25">
      <c r="A22" s="56" t="s">
        <v>892</v>
      </c>
      <c r="B22" s="274">
        <v>1385.405</v>
      </c>
      <c r="C22" s="274">
        <v>1376.231</v>
      </c>
      <c r="D22" s="274">
        <v>1321.569</v>
      </c>
      <c r="E22" s="274">
        <v>1315.6010000000001</v>
      </c>
      <c r="F22" s="275">
        <v>1306.268</v>
      </c>
      <c r="G22" s="274">
        <v>1477.84</v>
      </c>
      <c r="H22" s="274">
        <v>1471.797</v>
      </c>
      <c r="I22" s="274">
        <v>1463.123</v>
      </c>
      <c r="J22" s="274">
        <v>1391.8630000000001</v>
      </c>
      <c r="K22" s="274">
        <v>1384.81</v>
      </c>
      <c r="L22" s="274">
        <v>1375.5550000000001</v>
      </c>
      <c r="M22" s="274">
        <v>1300.73</v>
      </c>
      <c r="N22" s="57" t="s">
        <v>559</v>
      </c>
      <c r="O22" s="181"/>
      <c r="P22" s="181"/>
    </row>
    <row r="23" spans="1:16" x14ac:dyDescent="0.25">
      <c r="A23" s="58" t="s">
        <v>549</v>
      </c>
      <c r="B23" s="274">
        <v>0</v>
      </c>
      <c r="C23" s="274">
        <v>0</v>
      </c>
      <c r="D23" s="274">
        <v>0</v>
      </c>
      <c r="E23" s="274">
        <v>0</v>
      </c>
      <c r="F23" s="275">
        <v>0</v>
      </c>
      <c r="G23" s="274">
        <v>0</v>
      </c>
      <c r="H23" s="274">
        <v>0</v>
      </c>
      <c r="I23" s="274"/>
      <c r="J23" s="274">
        <v>0</v>
      </c>
      <c r="K23" s="274"/>
      <c r="L23" s="274"/>
      <c r="M23" s="274">
        <v>0</v>
      </c>
      <c r="N23" s="59" t="s">
        <v>550</v>
      </c>
      <c r="O23" s="181"/>
      <c r="P23" s="181"/>
    </row>
    <row r="24" spans="1:16" x14ac:dyDescent="0.25">
      <c r="A24" s="58" t="s">
        <v>551</v>
      </c>
      <c r="B24" s="274">
        <v>0</v>
      </c>
      <c r="C24" s="274">
        <v>0</v>
      </c>
      <c r="D24" s="274">
        <v>0</v>
      </c>
      <c r="E24" s="274">
        <v>0</v>
      </c>
      <c r="F24" s="275">
        <v>0</v>
      </c>
      <c r="G24" s="274">
        <v>0</v>
      </c>
      <c r="H24" s="274">
        <v>0</v>
      </c>
      <c r="I24" s="274"/>
      <c r="J24" s="274">
        <v>0</v>
      </c>
      <c r="K24" s="274"/>
      <c r="L24" s="274"/>
      <c r="M24" s="274">
        <v>0</v>
      </c>
      <c r="N24" s="59" t="s">
        <v>552</v>
      </c>
      <c r="O24" s="181"/>
      <c r="P24" s="181"/>
    </row>
    <row r="25" spans="1:16" x14ac:dyDescent="0.25">
      <c r="A25" s="58" t="s">
        <v>560</v>
      </c>
      <c r="B25" s="274">
        <v>361.77800000000002</v>
      </c>
      <c r="C25" s="274">
        <v>361.75400000000002</v>
      </c>
      <c r="D25" s="274">
        <v>361.70499999999998</v>
      </c>
      <c r="E25" s="274">
        <v>361.678</v>
      </c>
      <c r="F25" s="275">
        <v>361.68</v>
      </c>
      <c r="G25" s="274">
        <v>361.65800000000002</v>
      </c>
      <c r="H25" s="274">
        <v>361.63299999999998</v>
      </c>
      <c r="I25" s="274">
        <v>361.61099999999999</v>
      </c>
      <c r="J25" s="274">
        <v>361.58499999999998</v>
      </c>
      <c r="K25" s="274">
        <v>361.55900000000003</v>
      </c>
      <c r="L25" s="274">
        <v>361.536</v>
      </c>
      <c r="M25" s="274">
        <v>361.51</v>
      </c>
      <c r="N25" s="59" t="s">
        <v>561</v>
      </c>
      <c r="O25" s="181"/>
      <c r="P25" s="181"/>
    </row>
    <row r="26" spans="1:16" x14ac:dyDescent="0.25">
      <c r="A26" s="58" t="s">
        <v>893</v>
      </c>
      <c r="B26" s="274">
        <v>1023.627</v>
      </c>
      <c r="C26" s="274">
        <v>1014.477</v>
      </c>
      <c r="D26" s="274">
        <v>959.86400000000003</v>
      </c>
      <c r="E26" s="274">
        <v>953.923</v>
      </c>
      <c r="F26" s="275">
        <v>944.58799999999997</v>
      </c>
      <c r="G26" s="274">
        <v>1116.182</v>
      </c>
      <c r="H26" s="274">
        <v>1110.164</v>
      </c>
      <c r="I26" s="274">
        <v>1101.5119999999999</v>
      </c>
      <c r="J26" s="274">
        <v>1030.278</v>
      </c>
      <c r="K26" s="274">
        <v>1023.251</v>
      </c>
      <c r="L26" s="274">
        <v>1014.019</v>
      </c>
      <c r="M26" s="274">
        <v>939.22</v>
      </c>
      <c r="N26" s="59" t="s">
        <v>562</v>
      </c>
      <c r="O26" s="181"/>
      <c r="P26" s="181"/>
    </row>
    <row r="27" spans="1:16" x14ac:dyDescent="0.25">
      <c r="A27" s="56" t="s">
        <v>894</v>
      </c>
      <c r="B27" s="274">
        <v>25618.643</v>
      </c>
      <c r="C27" s="274">
        <v>26626.19</v>
      </c>
      <c r="D27" s="274">
        <v>26647.583999999999</v>
      </c>
      <c r="E27" s="274">
        <v>24839.5</v>
      </c>
      <c r="F27" s="275">
        <v>25731.753000000001</v>
      </c>
      <c r="G27" s="274">
        <v>26753.473000000002</v>
      </c>
      <c r="H27" s="274">
        <v>26379.589</v>
      </c>
      <c r="I27" s="274">
        <v>28001.275000000001</v>
      </c>
      <c r="J27" s="274">
        <v>25907.398000000001</v>
      </c>
      <c r="K27" s="274">
        <v>24810.233</v>
      </c>
      <c r="L27" s="274">
        <v>24707.356</v>
      </c>
      <c r="M27" s="274">
        <v>25668</v>
      </c>
      <c r="N27" s="57" t="s">
        <v>563</v>
      </c>
      <c r="O27" s="181"/>
      <c r="P27" s="181"/>
    </row>
    <row r="28" spans="1:16" x14ac:dyDescent="0.25">
      <c r="A28" s="56" t="s">
        <v>895</v>
      </c>
      <c r="B28" s="274">
        <v>0</v>
      </c>
      <c r="C28" s="274">
        <v>0</v>
      </c>
      <c r="D28" s="274">
        <v>0</v>
      </c>
      <c r="E28" s="274">
        <v>0</v>
      </c>
      <c r="F28" s="275">
        <v>0</v>
      </c>
      <c r="G28" s="275">
        <v>0</v>
      </c>
      <c r="H28" s="274"/>
      <c r="I28" s="274"/>
      <c r="J28" s="274"/>
      <c r="K28" s="274">
        <v>0</v>
      </c>
      <c r="L28" s="274"/>
      <c r="M28" s="274">
        <v>0</v>
      </c>
      <c r="N28" s="57" t="s">
        <v>564</v>
      </c>
      <c r="O28" s="181"/>
      <c r="P28" s="181"/>
    </row>
    <row r="29" spans="1:16" x14ac:dyDescent="0.25">
      <c r="A29" s="56" t="s">
        <v>896</v>
      </c>
      <c r="B29" s="274">
        <v>28.263000000000002</v>
      </c>
      <c r="C29" s="274">
        <v>28.846</v>
      </c>
      <c r="D29" s="274">
        <v>28.288</v>
      </c>
      <c r="E29" s="274">
        <v>28.463000000000001</v>
      </c>
      <c r="F29" s="275">
        <v>28.512</v>
      </c>
      <c r="G29" s="274">
        <v>28.334</v>
      </c>
      <c r="H29" s="274">
        <v>28.55</v>
      </c>
      <c r="I29" s="274">
        <v>28.024999999999999</v>
      </c>
      <c r="J29" s="274">
        <v>27.669</v>
      </c>
      <c r="K29" s="274">
        <v>27.541</v>
      </c>
      <c r="L29" s="274">
        <v>27.158000000000001</v>
      </c>
      <c r="M29" s="274">
        <v>28.416</v>
      </c>
      <c r="N29" s="57" t="s">
        <v>565</v>
      </c>
      <c r="O29" s="181"/>
      <c r="P29" s="181"/>
    </row>
    <row r="30" spans="1:16" x14ac:dyDescent="0.25">
      <c r="A30" s="58" t="s">
        <v>566</v>
      </c>
      <c r="B30" s="274">
        <v>3.524</v>
      </c>
      <c r="C30" s="274">
        <v>3.38</v>
      </c>
      <c r="D30" s="274">
        <v>3.2349999999999999</v>
      </c>
      <c r="E30" s="274">
        <v>3.0910000000000002</v>
      </c>
      <c r="F30" s="275">
        <v>2.9449999999999998</v>
      </c>
      <c r="G30" s="274">
        <v>2.77</v>
      </c>
      <c r="H30" s="274">
        <v>2.5939999999999999</v>
      </c>
      <c r="I30" s="274">
        <v>2.4169999999999998</v>
      </c>
      <c r="J30" s="274">
        <v>2.2400000000000002</v>
      </c>
      <c r="K30" s="274">
        <v>2.0619999999999998</v>
      </c>
      <c r="L30" s="274">
        <v>1.8839999999999999</v>
      </c>
      <c r="M30" s="274">
        <v>1.706</v>
      </c>
      <c r="N30" s="59" t="s">
        <v>567</v>
      </c>
      <c r="O30" s="181"/>
      <c r="P30" s="181"/>
    </row>
    <row r="31" spans="1:16" x14ac:dyDescent="0.25">
      <c r="A31" s="58" t="s">
        <v>568</v>
      </c>
      <c r="B31" s="274">
        <v>24.739000000000001</v>
      </c>
      <c r="C31" s="274">
        <v>25.466000000000001</v>
      </c>
      <c r="D31" s="274">
        <v>25.053000000000001</v>
      </c>
      <c r="E31" s="274">
        <v>25.372</v>
      </c>
      <c r="F31" s="275">
        <v>25.567</v>
      </c>
      <c r="G31" s="274">
        <v>25.564</v>
      </c>
      <c r="H31" s="274">
        <v>25.956</v>
      </c>
      <c r="I31" s="274">
        <v>25.608000000000001</v>
      </c>
      <c r="J31" s="274">
        <v>25.428999999999998</v>
      </c>
      <c r="K31" s="274">
        <v>25.478999999999999</v>
      </c>
      <c r="L31" s="274">
        <v>25.274000000000001</v>
      </c>
      <c r="M31" s="274">
        <v>26.71</v>
      </c>
      <c r="N31" s="59" t="s">
        <v>569</v>
      </c>
      <c r="O31" s="181"/>
      <c r="P31" s="181"/>
    </row>
    <row r="32" spans="1:16" x14ac:dyDescent="0.25">
      <c r="A32" s="56" t="s">
        <v>1222</v>
      </c>
      <c r="B32" s="274">
        <v>124.67700000000001</v>
      </c>
      <c r="C32" s="274">
        <v>124.212</v>
      </c>
      <c r="D32" s="274">
        <v>127.67700000000001</v>
      </c>
      <c r="E32" s="274">
        <v>129.297</v>
      </c>
      <c r="F32" s="275">
        <v>130.899</v>
      </c>
      <c r="G32" s="274">
        <v>127.986</v>
      </c>
      <c r="H32" s="274">
        <v>129.803</v>
      </c>
      <c r="I32" s="274">
        <v>129.04499999999999</v>
      </c>
      <c r="J32" s="274">
        <v>129.18199999999999</v>
      </c>
      <c r="K32" s="274">
        <v>128.96700000000001</v>
      </c>
      <c r="L32" s="274">
        <v>131.72999999999999</v>
      </c>
      <c r="M32" s="274">
        <v>131.54900000000001</v>
      </c>
      <c r="N32" s="57" t="s">
        <v>570</v>
      </c>
      <c r="O32" s="181"/>
      <c r="P32" s="181"/>
    </row>
    <row r="33" spans="1:17" x14ac:dyDescent="0.25">
      <c r="A33" s="56" t="s">
        <v>897</v>
      </c>
      <c r="B33" s="274">
        <v>31.023</v>
      </c>
      <c r="C33" s="274">
        <v>31.106999999999999</v>
      </c>
      <c r="D33" s="274">
        <v>29.149000000000001</v>
      </c>
      <c r="E33" s="274">
        <v>28.379000000000001</v>
      </c>
      <c r="F33" s="275">
        <v>26.114999999999998</v>
      </c>
      <c r="G33" s="274">
        <v>26.119</v>
      </c>
      <c r="H33" s="274">
        <v>26.041</v>
      </c>
      <c r="I33" s="274">
        <v>24.550999999999998</v>
      </c>
      <c r="J33" s="274">
        <v>27.891999999999999</v>
      </c>
      <c r="K33" s="274">
        <v>27.891999999999999</v>
      </c>
      <c r="L33" s="274">
        <v>24.823</v>
      </c>
      <c r="M33" s="274">
        <v>24.913</v>
      </c>
      <c r="N33" s="57" t="s">
        <v>571</v>
      </c>
      <c r="O33" s="181"/>
      <c r="P33" s="181"/>
    </row>
    <row r="34" spans="1:17" ht="11.5" customHeight="1" x14ac:dyDescent="0.25">
      <c r="A34" s="56" t="s">
        <v>898</v>
      </c>
      <c r="B34" s="274">
        <v>27.324000000000002</v>
      </c>
      <c r="C34" s="274">
        <v>25.393999999999998</v>
      </c>
      <c r="D34" s="274">
        <v>26.690999999999999</v>
      </c>
      <c r="E34" s="274">
        <v>27.831</v>
      </c>
      <c r="F34" s="275">
        <v>25.238</v>
      </c>
      <c r="G34" s="274">
        <v>26.312999999999999</v>
      </c>
      <c r="H34" s="274">
        <v>28.896999999999998</v>
      </c>
      <c r="I34" s="274">
        <v>28.533000000000001</v>
      </c>
      <c r="J34" s="274">
        <v>27.332000000000001</v>
      </c>
      <c r="K34" s="274">
        <v>27.210999999999999</v>
      </c>
      <c r="L34" s="274">
        <v>30.401</v>
      </c>
      <c r="M34" s="274">
        <v>30.28</v>
      </c>
      <c r="N34" s="57" t="s">
        <v>572</v>
      </c>
      <c r="O34" s="181"/>
      <c r="P34" s="181"/>
    </row>
    <row r="35" spans="1:17" x14ac:dyDescent="0.25">
      <c r="A35" s="56" t="s">
        <v>899</v>
      </c>
      <c r="B35" s="274">
        <v>-19.109000000000002</v>
      </c>
      <c r="C35" s="274">
        <v>-19.396999999999998</v>
      </c>
      <c r="D35" s="274">
        <v>-19.684000000000001</v>
      </c>
      <c r="E35" s="274">
        <v>-19.968</v>
      </c>
      <c r="F35" s="275">
        <v>-20.574000000000002</v>
      </c>
      <c r="G35" s="274">
        <v>-20.940999999999999</v>
      </c>
      <c r="H35" s="274">
        <v>-21.317</v>
      </c>
      <c r="I35" s="274">
        <v>-21.359000000000002</v>
      </c>
      <c r="J35" s="274">
        <v>-21.401</v>
      </c>
      <c r="K35" s="274">
        <v>-21.443000000000001</v>
      </c>
      <c r="L35" s="274">
        <v>-21.484999999999999</v>
      </c>
      <c r="M35" s="274">
        <v>-21.527000000000001</v>
      </c>
      <c r="N35" s="57" t="s">
        <v>573</v>
      </c>
      <c r="O35" s="181"/>
      <c r="P35" s="181"/>
    </row>
    <row r="36" spans="1:17" x14ac:dyDescent="0.25">
      <c r="A36" s="56" t="s">
        <v>900</v>
      </c>
      <c r="B36" s="274">
        <v>31.385000000000002</v>
      </c>
      <c r="C36" s="274">
        <v>31.042999999999999</v>
      </c>
      <c r="D36" s="283">
        <v>29.181000000000001</v>
      </c>
      <c r="E36" s="283">
        <v>30.395</v>
      </c>
      <c r="F36" s="284">
        <v>30.704000000000001</v>
      </c>
      <c r="G36" s="283">
        <v>32.567999999999998</v>
      </c>
      <c r="H36" s="283">
        <v>28.448</v>
      </c>
      <c r="I36" s="283">
        <v>29.762</v>
      </c>
      <c r="J36" s="283">
        <v>29.502000000000002</v>
      </c>
      <c r="K36" s="283">
        <v>31.893999999999998</v>
      </c>
      <c r="L36" s="283">
        <v>31.497999999999998</v>
      </c>
      <c r="M36" s="283">
        <v>31.567999999999998</v>
      </c>
      <c r="N36" s="57" t="s">
        <v>574</v>
      </c>
      <c r="O36" s="181"/>
      <c r="P36" s="181"/>
    </row>
    <row r="37" spans="1:17" x14ac:dyDescent="0.25">
      <c r="A37" s="64" t="s">
        <v>901</v>
      </c>
      <c r="B37" s="65">
        <v>27227.611000000001</v>
      </c>
      <c r="C37" s="65">
        <v>28223.626</v>
      </c>
      <c r="D37" s="285">
        <v>29540.311999999998</v>
      </c>
      <c r="E37" s="285">
        <v>26379.498</v>
      </c>
      <c r="F37" s="286">
        <v>27258.915000000001</v>
      </c>
      <c r="G37" s="285">
        <v>28451.691999999999</v>
      </c>
      <c r="H37" s="285">
        <v>28071.808000000001</v>
      </c>
      <c r="I37" s="285">
        <v>29682.955000000002</v>
      </c>
      <c r="J37" s="285">
        <v>27519.437000000002</v>
      </c>
      <c r="K37" s="285">
        <v>26417.105</v>
      </c>
      <c r="L37" s="285">
        <v>26307.036</v>
      </c>
      <c r="M37" s="285">
        <v>27193.929</v>
      </c>
      <c r="N37" s="66" t="s">
        <v>575</v>
      </c>
      <c r="O37" s="181"/>
      <c r="P37" s="181"/>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1"/>
      <c r="P38" s="181"/>
    </row>
    <row r="39" spans="1:17" x14ac:dyDescent="0.25">
      <c r="A39" s="64" t="s">
        <v>576</v>
      </c>
      <c r="B39" s="42"/>
      <c r="C39" s="42"/>
      <c r="D39" s="42"/>
      <c r="E39" s="42"/>
      <c r="F39" s="134"/>
      <c r="G39" s="42">
        <v>0</v>
      </c>
      <c r="H39" s="42"/>
      <c r="I39" s="42"/>
      <c r="J39" s="42"/>
      <c r="K39" s="42"/>
      <c r="L39" s="42"/>
      <c r="M39" s="42"/>
      <c r="N39" s="66" t="s">
        <v>577</v>
      </c>
      <c r="O39" s="181"/>
      <c r="P39" s="181"/>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1"/>
      <c r="P40" s="181"/>
      <c r="Q40" s="181"/>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1"/>
      <c r="P41" s="181"/>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1"/>
      <c r="P42" s="181"/>
      <c r="Q42" s="181"/>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1"/>
      <c r="P43" s="281"/>
      <c r="Q43" s="181"/>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1"/>
      <c r="P44" s="181"/>
      <c r="Q44" s="181"/>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1"/>
      <c r="P45" s="181"/>
      <c r="Q45" s="282"/>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1"/>
      <c r="P46" s="181"/>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81"/>
      <c r="P47" s="181"/>
    </row>
    <row r="48" spans="1:17" s="272" customFormat="1" x14ac:dyDescent="0.25">
      <c r="A48" s="56" t="s">
        <v>590</v>
      </c>
      <c r="B48" s="42">
        <v>6</v>
      </c>
      <c r="C48" s="42">
        <v>7</v>
      </c>
      <c r="D48" s="42">
        <v>8</v>
      </c>
      <c r="E48" s="296">
        <v>9</v>
      </c>
      <c r="F48" s="297">
        <v>9</v>
      </c>
      <c r="G48" s="40">
        <v>0</v>
      </c>
      <c r="H48" s="40">
        <v>0</v>
      </c>
      <c r="I48" s="40">
        <v>0</v>
      </c>
      <c r="J48" s="40">
        <v>0</v>
      </c>
      <c r="K48" s="42">
        <v>0</v>
      </c>
      <c r="L48" s="40">
        <v>0</v>
      </c>
      <c r="M48" s="40">
        <v>0</v>
      </c>
      <c r="N48" s="57" t="s">
        <v>591</v>
      </c>
      <c r="O48" s="273"/>
      <c r="P48" s="273"/>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81"/>
      <c r="P49" s="181"/>
    </row>
    <row r="50" spans="1:16" x14ac:dyDescent="0.25">
      <c r="A50" s="64" t="s">
        <v>592</v>
      </c>
      <c r="B50" s="122">
        <v>1930.7279999999998</v>
      </c>
      <c r="C50" s="122">
        <v>1861.2979999999998</v>
      </c>
      <c r="D50" s="122">
        <v>2401</v>
      </c>
      <c r="E50" s="122">
        <v>3623.942</v>
      </c>
      <c r="F50" s="203">
        <v>3749.2530000000002</v>
      </c>
      <c r="G50" s="122">
        <v>7538.9629999999997</v>
      </c>
      <c r="H50" s="122">
        <v>5097.674</v>
      </c>
      <c r="I50" s="122">
        <v>7185.2470000000003</v>
      </c>
      <c r="J50" s="122">
        <v>10752.635</v>
      </c>
      <c r="K50" s="122">
        <v>10557.821</v>
      </c>
      <c r="L50" s="122">
        <v>14047.993</v>
      </c>
      <c r="M50" s="122">
        <v>14638.466</v>
      </c>
      <c r="N50" s="66" t="s">
        <v>593</v>
      </c>
      <c r="O50" s="181"/>
      <c r="P50" s="181"/>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1"/>
      <c r="P51" s="181"/>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1"/>
      <c r="P52" s="181"/>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1"/>
      <c r="P53" s="181"/>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1"/>
      <c r="P54" s="181"/>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199">
        <v>10.207000000000001</v>
      </c>
      <c r="M55" s="199">
        <v>10.914999999999999</v>
      </c>
      <c r="N55" s="57" t="s">
        <v>597</v>
      </c>
      <c r="O55" s="181"/>
      <c r="P55" s="181"/>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1"/>
      <c r="P56" s="181"/>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1"/>
      <c r="P57" s="181"/>
    </row>
    <row r="58" spans="1:16" x14ac:dyDescent="0.25">
      <c r="A58" s="64" t="s">
        <v>241</v>
      </c>
      <c r="B58" s="123">
        <v>18118.796999999999</v>
      </c>
      <c r="C58" s="123">
        <v>18051.314999999999</v>
      </c>
      <c r="D58" s="123">
        <v>17797.572</v>
      </c>
      <c r="E58" s="123">
        <v>19258.945</v>
      </c>
      <c r="F58" s="204">
        <v>19393.657999999999</v>
      </c>
      <c r="G58" s="123">
        <v>22405.714</v>
      </c>
      <c r="H58" s="123">
        <v>22730.054</v>
      </c>
      <c r="I58" s="123">
        <v>23206.302</v>
      </c>
      <c r="J58" s="123">
        <v>27474.097000000002</v>
      </c>
      <c r="K58" s="123">
        <v>27278.276999999998</v>
      </c>
      <c r="L58" s="123">
        <v>28440.277999999998</v>
      </c>
      <c r="M58" s="123">
        <v>31153.64</v>
      </c>
      <c r="N58" s="66" t="s">
        <v>242</v>
      </c>
      <c r="O58" s="181"/>
      <c r="P58" s="281"/>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1"/>
      <c r="P59" s="181"/>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1"/>
      <c r="P60" s="181"/>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1"/>
      <c r="P61" s="181"/>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1"/>
      <c r="P62" s="181"/>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1"/>
      <c r="P63" s="181"/>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1"/>
      <c r="P64" s="181"/>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1"/>
      <c r="P65" s="181"/>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1"/>
      <c r="P66" s="181"/>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1"/>
      <c r="P67" s="181"/>
    </row>
    <row r="68" spans="1:16" x14ac:dyDescent="0.25">
      <c r="A68" s="124" t="s">
        <v>609</v>
      </c>
      <c r="B68" s="125">
        <v>34601.154999999999</v>
      </c>
      <c r="C68" s="125">
        <v>34573.735000000001</v>
      </c>
      <c r="D68" s="125">
        <v>34269.243999999999</v>
      </c>
      <c r="E68" s="125">
        <v>35776.644999999997</v>
      </c>
      <c r="F68" s="205">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1"/>
      <c r="P68" s="181"/>
    </row>
    <row r="69" spans="1:16" x14ac:dyDescent="0.25">
      <c r="A69" s="500"/>
      <c r="B69" s="501"/>
      <c r="C69" s="501"/>
      <c r="D69" s="501"/>
      <c r="E69" s="501"/>
      <c r="F69" s="501"/>
      <c r="G69" s="501"/>
      <c r="H69" s="501"/>
      <c r="I69" s="501"/>
      <c r="J69" s="501"/>
      <c r="K69" s="501"/>
      <c r="L69" s="501"/>
      <c r="M69" s="501"/>
      <c r="N69" s="502"/>
    </row>
    <row r="71" spans="1:16" x14ac:dyDescent="0.25">
      <c r="A71" s="174"/>
      <c r="G71" s="181"/>
      <c r="H71" s="181"/>
      <c r="I71" s="181"/>
      <c r="J71" s="181"/>
      <c r="K71" s="181"/>
      <c r="L71" s="181"/>
      <c r="M71" s="181"/>
    </row>
    <row r="72" spans="1:16" x14ac:dyDescent="0.25">
      <c r="B72" s="181"/>
      <c r="C72" s="181"/>
      <c r="D72" s="181"/>
      <c r="E72" s="181"/>
      <c r="F72" s="181"/>
      <c r="G72" s="181"/>
      <c r="H72" s="181"/>
      <c r="I72" s="181"/>
      <c r="J72" s="181"/>
      <c r="K72" s="181"/>
      <c r="L72" s="181"/>
      <c r="M72" s="181"/>
    </row>
    <row r="73" spans="1:16" s="272" customFormat="1" x14ac:dyDescent="0.25">
      <c r="B73" s="273"/>
      <c r="C73" s="273"/>
      <c r="D73" s="273"/>
      <c r="E73" s="273"/>
      <c r="F73" s="273"/>
      <c r="G73" s="273"/>
      <c r="H73" s="273"/>
      <c r="I73" s="273"/>
      <c r="J73" s="273"/>
      <c r="K73" s="273"/>
      <c r="L73" s="273"/>
      <c r="M73" s="273"/>
    </row>
    <row r="74" spans="1:16" x14ac:dyDescent="0.25">
      <c r="B74" s="181"/>
      <c r="C74" s="181"/>
      <c r="D74" s="181"/>
      <c r="E74" s="181"/>
      <c r="F74" s="181"/>
      <c r="G74" s="181"/>
      <c r="H74" s="181"/>
      <c r="I74" s="181"/>
      <c r="J74" s="181"/>
      <c r="K74" s="181"/>
      <c r="L74" s="181"/>
      <c r="M74" s="181"/>
    </row>
    <row r="75" spans="1:16" s="272" customFormat="1" x14ac:dyDescent="0.25">
      <c r="B75" s="273"/>
      <c r="C75" s="273"/>
      <c r="D75" s="273"/>
      <c r="E75" s="273"/>
      <c r="F75" s="273"/>
      <c r="G75" s="273"/>
      <c r="H75" s="273"/>
      <c r="I75" s="273"/>
      <c r="J75" s="273"/>
      <c r="K75" s="273"/>
      <c r="L75" s="273"/>
      <c r="M75" s="273"/>
    </row>
    <row r="76" spans="1:16" x14ac:dyDescent="0.25">
      <c r="B76" s="181"/>
      <c r="C76" s="181"/>
      <c r="D76" s="181"/>
      <c r="E76" s="181"/>
      <c r="F76" s="181"/>
      <c r="G76" s="181"/>
      <c r="H76" s="181"/>
      <c r="I76" s="181"/>
      <c r="J76" s="181"/>
      <c r="K76" s="181"/>
      <c r="L76" s="181"/>
      <c r="M76" s="181"/>
    </row>
    <row r="77" spans="1:16" s="272" customFormat="1" x14ac:dyDescent="0.25">
      <c r="B77" s="273"/>
      <c r="C77" s="273"/>
      <c r="D77" s="273"/>
      <c r="E77" s="273"/>
      <c r="F77" s="273"/>
      <c r="G77" s="273"/>
      <c r="H77" s="273"/>
      <c r="I77" s="273"/>
      <c r="J77" s="273"/>
      <c r="K77" s="273"/>
      <c r="L77" s="273"/>
      <c r="M77" s="273"/>
    </row>
    <row r="79" spans="1:16" x14ac:dyDescent="0.25">
      <c r="B79" s="181"/>
      <c r="C79" s="181"/>
      <c r="D79" s="181"/>
      <c r="E79" s="181"/>
      <c r="F79" s="181"/>
      <c r="G79" s="181"/>
      <c r="H79" s="181"/>
      <c r="I79" s="181"/>
      <c r="J79" s="181"/>
      <c r="K79" s="181"/>
      <c r="L79" s="181"/>
      <c r="M79" s="181"/>
    </row>
    <row r="80" spans="1:16" x14ac:dyDescent="0.25">
      <c r="B80" s="181"/>
      <c r="C80" s="181"/>
      <c r="D80" s="181"/>
      <c r="E80" s="181"/>
      <c r="F80" s="181"/>
      <c r="G80" s="181"/>
      <c r="H80" s="181"/>
      <c r="I80" s="181"/>
      <c r="J80" s="181"/>
      <c r="K80" s="181"/>
      <c r="L80" s="181"/>
      <c r="M80" s="181"/>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N112"/>
  <sheetViews>
    <sheetView showGridLines="0" view="pageBreakPreview" zoomScaleNormal="100" zoomScaleSheetLayoutView="100" workbookViewId="0">
      <pane xSplit="1" ySplit="3" topLeftCell="B85" activePane="bottomRight" state="frozen"/>
      <selection activeCell="B1" sqref="B1:B1048576"/>
      <selection pane="topRight" activeCell="B1" sqref="B1:B1048576"/>
      <selection pane="bottomLeft" activeCell="B1" sqref="B1:B1048576"/>
      <selection pane="bottomRight" activeCell="J99" activeCellId="2" sqref="J59 J73 J99"/>
    </sheetView>
  </sheetViews>
  <sheetFormatPr defaultColWidth="9.453125" defaultRowHeight="10.5" x14ac:dyDescent="0.25"/>
  <cols>
    <col min="1" max="1" width="48.26953125" style="33" customWidth="1"/>
    <col min="2" max="2" width="7.81640625" style="33" bestFit="1" customWidth="1"/>
    <col min="3" max="10" width="7.81640625" style="33" customWidth="1"/>
    <col min="11" max="11" width="52.81640625" style="33" bestFit="1" customWidth="1"/>
    <col min="12" max="12" width="5.54296875" style="33" customWidth="1"/>
    <col min="13" max="16384" width="9.453125" style="33"/>
  </cols>
  <sheetData>
    <row r="1" spans="1:13" ht="13" x14ac:dyDescent="0.25">
      <c r="A1" s="503" t="s">
        <v>543</v>
      </c>
      <c r="B1" s="504"/>
      <c r="C1" s="504"/>
      <c r="D1" s="504"/>
      <c r="E1" s="504"/>
      <c r="F1" s="504"/>
      <c r="G1" s="504"/>
      <c r="H1" s="504"/>
      <c r="I1" s="504"/>
      <c r="J1" s="504"/>
      <c r="K1" s="504"/>
    </row>
    <row r="2" spans="1:13" ht="13" x14ac:dyDescent="0.25">
      <c r="A2" s="497" t="s">
        <v>544</v>
      </c>
      <c r="B2" s="498"/>
      <c r="C2" s="498"/>
      <c r="D2" s="498"/>
      <c r="E2" s="498"/>
      <c r="F2" s="498"/>
      <c r="G2" s="498"/>
      <c r="H2" s="498"/>
      <c r="I2" s="498"/>
      <c r="J2" s="498"/>
      <c r="K2" s="498"/>
    </row>
    <row r="3" spans="1:13" x14ac:dyDescent="0.25">
      <c r="A3" s="116" t="s">
        <v>146</v>
      </c>
      <c r="B3" s="117">
        <v>45383</v>
      </c>
      <c r="C3" s="117">
        <v>45413</v>
      </c>
      <c r="D3" s="117">
        <v>45444</v>
      </c>
      <c r="E3" s="117">
        <v>45474</v>
      </c>
      <c r="F3" s="117">
        <v>45505</v>
      </c>
      <c r="G3" s="117">
        <v>45536</v>
      </c>
      <c r="H3" s="117">
        <v>45566</v>
      </c>
      <c r="I3" s="117">
        <v>45597</v>
      </c>
      <c r="J3" s="117">
        <v>45627</v>
      </c>
      <c r="K3" s="118" t="s">
        <v>151</v>
      </c>
    </row>
    <row r="4" spans="1:13" x14ac:dyDescent="0.25">
      <c r="A4" s="119" t="s">
        <v>1246</v>
      </c>
      <c r="B4" s="333">
        <v>23.377707750999999</v>
      </c>
      <c r="C4" s="333">
        <v>35.496603905000001</v>
      </c>
      <c r="D4" s="333">
        <v>34.371716004</v>
      </c>
      <c r="E4" s="333">
        <v>44.404857667000002</v>
      </c>
      <c r="F4" s="333">
        <v>35.278931110000002</v>
      </c>
      <c r="G4" s="410">
        <v>99.440781529999995</v>
      </c>
      <c r="H4" s="410">
        <v>31.212161578</v>
      </c>
      <c r="I4" s="410">
        <v>41.673522628999997</v>
      </c>
      <c r="J4" s="410">
        <v>34.608148346999997</v>
      </c>
      <c r="K4" s="354" t="s">
        <v>702</v>
      </c>
    </row>
    <row r="5" spans="1:13" x14ac:dyDescent="0.25">
      <c r="A5" s="58" t="s">
        <v>1230</v>
      </c>
      <c r="B5" s="334">
        <v>0.2</v>
      </c>
      <c r="C5" s="334">
        <v>0.2</v>
      </c>
      <c r="D5" s="334">
        <v>0.2</v>
      </c>
      <c r="E5" s="334">
        <v>0.2</v>
      </c>
      <c r="F5" s="334">
        <v>0.2</v>
      </c>
      <c r="G5" s="410">
        <v>6.8983362000000006E-2</v>
      </c>
      <c r="H5" s="410">
        <v>4.1195969999999998E-2</v>
      </c>
      <c r="I5" s="410">
        <v>5.2372667999999997E-2</v>
      </c>
      <c r="J5" s="410">
        <v>0.11867167100000001</v>
      </c>
      <c r="K5" s="59" t="s">
        <v>1366</v>
      </c>
    </row>
    <row r="6" spans="1:13" x14ac:dyDescent="0.25">
      <c r="A6" s="58" t="s">
        <v>1231</v>
      </c>
      <c r="B6" s="334">
        <v>23.177707751</v>
      </c>
      <c r="C6" s="334">
        <v>35.296603904999998</v>
      </c>
      <c r="D6" s="334">
        <v>34.171716003999997</v>
      </c>
      <c r="E6" s="334">
        <v>44.204857666999999</v>
      </c>
      <c r="F6" s="334">
        <v>35.078931109999999</v>
      </c>
      <c r="G6" s="410">
        <v>99.371798167999998</v>
      </c>
      <c r="H6" s="410">
        <v>31.170965607999999</v>
      </c>
      <c r="I6" s="410">
        <v>41.621149961</v>
      </c>
      <c r="J6" s="410">
        <v>34.489476676000002</v>
      </c>
      <c r="K6" s="355" t="s">
        <v>1365</v>
      </c>
      <c r="L6" s="181"/>
    </row>
    <row r="7" spans="1:13" x14ac:dyDescent="0.25">
      <c r="A7" s="60" t="s">
        <v>1232</v>
      </c>
      <c r="B7" s="334">
        <v>23.177707751</v>
      </c>
      <c r="C7" s="334">
        <v>35.296603904999998</v>
      </c>
      <c r="D7" s="334">
        <v>34.171716003999997</v>
      </c>
      <c r="E7" s="334">
        <v>44.204857666999999</v>
      </c>
      <c r="F7" s="334">
        <v>35.078931109999999</v>
      </c>
      <c r="G7" s="410">
        <v>99.371798167999998</v>
      </c>
      <c r="H7" s="410">
        <v>31.170965607999999</v>
      </c>
      <c r="I7" s="410">
        <v>41.621149961</v>
      </c>
      <c r="J7" s="410">
        <v>34.489476676000002</v>
      </c>
      <c r="K7" s="61" t="s">
        <v>1356</v>
      </c>
      <c r="L7" s="181"/>
    </row>
    <row r="8" spans="1:13" x14ac:dyDescent="0.25">
      <c r="A8" s="60" t="s">
        <v>1233</v>
      </c>
      <c r="B8" s="334">
        <v>0</v>
      </c>
      <c r="C8" s="334">
        <v>0</v>
      </c>
      <c r="D8" s="334">
        <v>0</v>
      </c>
      <c r="E8" s="334">
        <v>0</v>
      </c>
      <c r="F8" s="334">
        <v>0</v>
      </c>
      <c r="G8" s="410">
        <v>0</v>
      </c>
      <c r="H8" s="410">
        <v>0</v>
      </c>
      <c r="I8" s="410">
        <v>0</v>
      </c>
      <c r="J8" s="410">
        <v>0</v>
      </c>
      <c r="K8" s="356" t="s">
        <v>1357</v>
      </c>
      <c r="L8" s="181"/>
    </row>
    <row r="9" spans="1:13" x14ac:dyDescent="0.25">
      <c r="A9" s="332" t="s">
        <v>1247</v>
      </c>
      <c r="B9" s="335">
        <v>6693.4893853242802</v>
      </c>
      <c r="C9" s="334">
        <v>4189.4816307552801</v>
      </c>
      <c r="D9" s="334">
        <v>6640.3205228342804</v>
      </c>
      <c r="E9" s="334">
        <v>5828.5235151222805</v>
      </c>
      <c r="F9" s="334">
        <v>6354.6698747832806</v>
      </c>
      <c r="G9" s="410">
        <v>5567.66805717028</v>
      </c>
      <c r="H9" s="410">
        <v>4808.3673935162806</v>
      </c>
      <c r="I9" s="410">
        <v>6857.0737735292805</v>
      </c>
      <c r="J9" s="410">
        <v>12430.058908214281</v>
      </c>
      <c r="K9" s="354" t="s">
        <v>1358</v>
      </c>
      <c r="L9" s="181"/>
      <c r="M9" s="201"/>
    </row>
    <row r="10" spans="1:13" x14ac:dyDescent="0.25">
      <c r="A10" s="58" t="s">
        <v>1234</v>
      </c>
      <c r="B10" s="334">
        <v>6693.7050000002801</v>
      </c>
      <c r="C10" s="334">
        <v>4189.7300000002806</v>
      </c>
      <c r="D10" s="334">
        <v>6640.6300000002802</v>
      </c>
      <c r="E10" s="334">
        <v>5828.7800000002799</v>
      </c>
      <c r="F10" s="334">
        <v>6355.0636000002805</v>
      </c>
      <c r="G10" s="410">
        <v>5568.0500000002803</v>
      </c>
      <c r="H10" s="410">
        <v>4808.7500000002801</v>
      </c>
      <c r="I10" s="410">
        <v>6857.6000000002805</v>
      </c>
      <c r="J10" s="410">
        <v>12432.10000000028</v>
      </c>
      <c r="K10" s="355" t="s">
        <v>1368</v>
      </c>
      <c r="L10" s="181"/>
    </row>
    <row r="11" spans="1:13" x14ac:dyDescent="0.25">
      <c r="A11" s="58" t="s">
        <v>1235</v>
      </c>
      <c r="B11" s="334">
        <v>0.21561467600000001</v>
      </c>
      <c r="C11" s="334">
        <v>0.24836924499999999</v>
      </c>
      <c r="D11" s="334">
        <v>0.30947716600000003</v>
      </c>
      <c r="E11" s="334">
        <v>0.25648487800000003</v>
      </c>
      <c r="F11" s="334">
        <v>0.39372521700000002</v>
      </c>
      <c r="G11" s="410">
        <v>0.38194283000000001</v>
      </c>
      <c r="H11" s="410">
        <v>0.38260648400000002</v>
      </c>
      <c r="I11" s="410">
        <v>0.52622647099999997</v>
      </c>
      <c r="J11" s="410">
        <v>2.041091786</v>
      </c>
      <c r="K11" s="355" t="s">
        <v>1367</v>
      </c>
      <c r="L11" s="181"/>
    </row>
    <row r="12" spans="1:13" x14ac:dyDescent="0.25">
      <c r="A12" s="332" t="s">
        <v>1248</v>
      </c>
      <c r="B12" s="334">
        <v>0</v>
      </c>
      <c r="C12" s="334">
        <v>100</v>
      </c>
      <c r="D12" s="334">
        <v>0</v>
      </c>
      <c r="E12" s="334">
        <v>0</v>
      </c>
      <c r="F12" s="334">
        <v>0</v>
      </c>
      <c r="G12" s="410">
        <v>0</v>
      </c>
      <c r="H12" s="410">
        <v>0</v>
      </c>
      <c r="I12" s="410">
        <v>0</v>
      </c>
      <c r="J12" s="410">
        <v>0</v>
      </c>
      <c r="K12" s="354" t="s">
        <v>1369</v>
      </c>
      <c r="L12" s="181"/>
    </row>
    <row r="13" spans="1:13" x14ac:dyDescent="0.25">
      <c r="A13" s="58" t="s">
        <v>1236</v>
      </c>
      <c r="B13" s="334">
        <v>0</v>
      </c>
      <c r="C13" s="334">
        <v>100</v>
      </c>
      <c r="D13" s="334">
        <v>0</v>
      </c>
      <c r="E13" s="334">
        <v>0</v>
      </c>
      <c r="F13" s="334">
        <v>0</v>
      </c>
      <c r="G13" s="410">
        <v>0</v>
      </c>
      <c r="H13" s="410">
        <v>0</v>
      </c>
      <c r="I13" s="410">
        <v>0</v>
      </c>
      <c r="J13" s="410">
        <v>0</v>
      </c>
      <c r="K13" s="355" t="s">
        <v>1370</v>
      </c>
      <c r="L13" s="181"/>
    </row>
    <row r="14" spans="1:13" x14ac:dyDescent="0.25">
      <c r="A14" s="58" t="s">
        <v>1237</v>
      </c>
      <c r="B14" s="334">
        <v>0</v>
      </c>
      <c r="C14" s="334">
        <v>0</v>
      </c>
      <c r="D14" s="334">
        <v>0</v>
      </c>
      <c r="E14" s="334">
        <v>0</v>
      </c>
      <c r="F14" s="334">
        <v>0</v>
      </c>
      <c r="G14" s="410">
        <v>0</v>
      </c>
      <c r="H14" s="410">
        <v>0</v>
      </c>
      <c r="I14" s="410">
        <v>0</v>
      </c>
      <c r="J14" s="410">
        <v>0</v>
      </c>
      <c r="K14" s="355" t="s">
        <v>1371</v>
      </c>
      <c r="L14" s="181"/>
    </row>
    <row r="15" spans="1:13" x14ac:dyDescent="0.25">
      <c r="A15" s="56" t="s">
        <v>1249</v>
      </c>
      <c r="B15" s="334">
        <v>504.10541477153004</v>
      </c>
      <c r="C15" s="334">
        <v>604.27289295351</v>
      </c>
      <c r="D15" s="334">
        <v>782.37222065254002</v>
      </c>
      <c r="E15" s="334">
        <v>958.80586159531993</v>
      </c>
      <c r="F15" s="334">
        <v>576.95469460272</v>
      </c>
      <c r="G15" s="410">
        <v>656.18876752861001</v>
      </c>
      <c r="H15" s="410">
        <v>674.31674069864994</v>
      </c>
      <c r="I15" s="410">
        <v>672.10286296218999</v>
      </c>
      <c r="J15" s="410">
        <v>669.93729577729005</v>
      </c>
      <c r="K15" s="354" t="s">
        <v>1372</v>
      </c>
      <c r="L15" s="181"/>
    </row>
    <row r="16" spans="1:13" x14ac:dyDescent="0.25">
      <c r="A16" s="58" t="s">
        <v>1238</v>
      </c>
      <c r="B16" s="334">
        <v>504.10541477153004</v>
      </c>
      <c r="C16" s="334">
        <v>604.27289295351</v>
      </c>
      <c r="D16" s="334">
        <v>782.37222065254002</v>
      </c>
      <c r="E16" s="334">
        <v>958.80586159531993</v>
      </c>
      <c r="F16" s="334">
        <v>576.95469460272</v>
      </c>
      <c r="G16" s="410">
        <v>656.18876752861001</v>
      </c>
      <c r="H16" s="410">
        <v>674.31674069864994</v>
      </c>
      <c r="I16" s="410">
        <v>672.10286296218999</v>
      </c>
      <c r="J16" s="410">
        <v>669.93729577729005</v>
      </c>
      <c r="K16" s="355" t="s">
        <v>1373</v>
      </c>
      <c r="L16" s="181"/>
    </row>
    <row r="17" spans="1:14" x14ac:dyDescent="0.25">
      <c r="A17" s="344" t="s">
        <v>1239</v>
      </c>
      <c r="B17" s="334">
        <v>0</v>
      </c>
      <c r="C17" s="334">
        <v>0</v>
      </c>
      <c r="D17" s="334">
        <v>0</v>
      </c>
      <c r="E17" s="334">
        <v>0</v>
      </c>
      <c r="F17" s="334">
        <v>0</v>
      </c>
      <c r="G17" s="410">
        <v>0</v>
      </c>
      <c r="H17" s="410">
        <v>0</v>
      </c>
      <c r="I17" s="410">
        <v>0</v>
      </c>
      <c r="J17" s="410">
        <v>0</v>
      </c>
      <c r="K17" s="355" t="s">
        <v>1374</v>
      </c>
      <c r="L17" s="181"/>
    </row>
    <row r="18" spans="1:14" x14ac:dyDescent="0.25">
      <c r="A18" s="56" t="s">
        <v>1250</v>
      </c>
      <c r="B18" s="334">
        <v>1163.8141539238552</v>
      </c>
      <c r="C18" s="334">
        <v>1154.85276358597</v>
      </c>
      <c r="D18" s="334">
        <v>1085.4307671713909</v>
      </c>
      <c r="E18" s="334">
        <v>1080.3078198732562</v>
      </c>
      <c r="F18" s="334">
        <v>1070.1005110045458</v>
      </c>
      <c r="G18" s="410">
        <v>982.30676672131392</v>
      </c>
      <c r="H18" s="410">
        <v>976.42749204485006</v>
      </c>
      <c r="I18" s="410">
        <v>964.98633085720326</v>
      </c>
      <c r="J18" s="410">
        <v>886.96842418123003</v>
      </c>
      <c r="K18" s="353" t="s">
        <v>1375</v>
      </c>
      <c r="L18" s="181"/>
    </row>
    <row r="19" spans="1:14" x14ac:dyDescent="0.25">
      <c r="A19" s="58" t="s">
        <v>1240</v>
      </c>
      <c r="B19" s="334">
        <v>1163.8212984516699</v>
      </c>
      <c r="C19" s="334">
        <v>1154.8598519336699</v>
      </c>
      <c r="D19" s="334">
        <v>1085.4374037258999</v>
      </c>
      <c r="E19" s="334">
        <v>1080.3144320178999</v>
      </c>
      <c r="F19" s="334">
        <v>1070.1070714748998</v>
      </c>
      <c r="G19" s="410">
        <v>982.31271136255009</v>
      </c>
      <c r="H19" s="410">
        <v>976.43327982655001</v>
      </c>
      <c r="I19" s="410">
        <v>964.99207302955006</v>
      </c>
      <c r="J19" s="410">
        <v>886.98039599492995</v>
      </c>
      <c r="K19" s="355" t="s">
        <v>1376</v>
      </c>
      <c r="L19" s="181"/>
    </row>
    <row r="20" spans="1:14" x14ac:dyDescent="0.25">
      <c r="A20" s="344" t="s">
        <v>1241</v>
      </c>
      <c r="B20" s="334">
        <v>7.1445278147587634E-3</v>
      </c>
      <c r="C20" s="334">
        <v>7.0883476999999999E-3</v>
      </c>
      <c r="D20" s="334">
        <v>6.6365545090501547E-3</v>
      </c>
      <c r="E20" s="334">
        <v>6.612144643725274E-3</v>
      </c>
      <c r="F20" s="334">
        <v>6.5604703541049351E-3</v>
      </c>
      <c r="G20" s="410">
        <v>5.9446412360386666E-3</v>
      </c>
      <c r="H20" s="410">
        <v>5.7877817000000003E-3</v>
      </c>
      <c r="I20" s="410">
        <v>5.7421723467949663E-3</v>
      </c>
      <c r="J20" s="410">
        <v>1.1971813699999998E-2</v>
      </c>
      <c r="K20" s="355" t="s">
        <v>1377</v>
      </c>
      <c r="L20" s="181"/>
    </row>
    <row r="21" spans="1:14" x14ac:dyDescent="0.25">
      <c r="A21" s="56" t="s">
        <v>1251</v>
      </c>
      <c r="B21" s="334">
        <v>0</v>
      </c>
      <c r="C21" s="334">
        <v>0</v>
      </c>
      <c r="D21" s="334">
        <v>0</v>
      </c>
      <c r="E21" s="334">
        <v>0</v>
      </c>
      <c r="F21" s="334">
        <v>0</v>
      </c>
      <c r="G21" s="410">
        <v>0</v>
      </c>
      <c r="H21" s="410">
        <v>0</v>
      </c>
      <c r="I21" s="410">
        <v>0</v>
      </c>
      <c r="J21" s="410">
        <v>0</v>
      </c>
      <c r="K21" s="354" t="s">
        <v>1378</v>
      </c>
      <c r="L21" s="181"/>
    </row>
    <row r="22" spans="1:14" x14ac:dyDescent="0.25">
      <c r="A22" s="58" t="s">
        <v>1242</v>
      </c>
      <c r="B22" s="334">
        <v>0</v>
      </c>
      <c r="C22" s="334">
        <v>0</v>
      </c>
      <c r="D22" s="334">
        <v>0</v>
      </c>
      <c r="E22" s="334">
        <v>0</v>
      </c>
      <c r="F22" s="334">
        <v>0</v>
      </c>
      <c r="G22" s="410">
        <v>0</v>
      </c>
      <c r="H22" s="410">
        <v>0</v>
      </c>
      <c r="I22" s="410">
        <v>0</v>
      </c>
      <c r="J22" s="410">
        <v>0</v>
      </c>
      <c r="K22" s="355" t="s">
        <v>1379</v>
      </c>
      <c r="L22" s="181"/>
    </row>
    <row r="23" spans="1:14" x14ac:dyDescent="0.25">
      <c r="A23" s="344" t="s">
        <v>1243</v>
      </c>
      <c r="B23" s="334">
        <v>0</v>
      </c>
      <c r="C23" s="334">
        <v>0</v>
      </c>
      <c r="D23" s="334">
        <v>0</v>
      </c>
      <c r="E23" s="334">
        <v>0</v>
      </c>
      <c r="F23" s="334">
        <v>0</v>
      </c>
      <c r="G23" s="410">
        <v>0</v>
      </c>
      <c r="H23" s="410">
        <v>0</v>
      </c>
      <c r="I23" s="410">
        <v>0</v>
      </c>
      <c r="J23" s="410">
        <v>0</v>
      </c>
      <c r="K23" s="355" t="s">
        <v>1380</v>
      </c>
      <c r="L23" s="181"/>
    </row>
    <row r="24" spans="1:14" x14ac:dyDescent="0.25">
      <c r="A24" s="56" t="s">
        <v>1252</v>
      </c>
      <c r="B24" s="334">
        <v>35082.046794517999</v>
      </c>
      <c r="C24" s="334">
        <v>35254.616871117003</v>
      </c>
      <c r="D24" s="334">
        <v>36748.421580091999</v>
      </c>
      <c r="E24" s="334">
        <v>34982.087387216001</v>
      </c>
      <c r="F24" s="334">
        <v>35738.160717585</v>
      </c>
      <c r="G24" s="410">
        <v>36227.996010461997</v>
      </c>
      <c r="H24" s="410">
        <v>37241.719758571002</v>
      </c>
      <c r="I24" s="410">
        <v>37348.137372814999</v>
      </c>
      <c r="J24" s="410">
        <v>34789.780645618666</v>
      </c>
      <c r="K24" s="354" t="s">
        <v>1381</v>
      </c>
      <c r="L24" s="181"/>
      <c r="M24" s="181"/>
      <c r="N24" s="181"/>
    </row>
    <row r="25" spans="1:14" x14ac:dyDescent="0.25">
      <c r="A25" s="58" t="s">
        <v>1244</v>
      </c>
      <c r="B25" s="334">
        <v>35184.553539740002</v>
      </c>
      <c r="C25" s="334">
        <v>35356.676147924998</v>
      </c>
      <c r="D25" s="334">
        <v>36853.401941711003</v>
      </c>
      <c r="E25" s="334">
        <v>35085.171789195003</v>
      </c>
      <c r="F25" s="334">
        <v>35844.33729363</v>
      </c>
      <c r="G25" s="410">
        <v>36335.115959707</v>
      </c>
      <c r="H25" s="410">
        <v>37349.652618476997</v>
      </c>
      <c r="I25" s="410">
        <v>37455.559731529</v>
      </c>
      <c r="J25" s="410">
        <v>34880.257622169665</v>
      </c>
      <c r="K25" s="355" t="s">
        <v>1382</v>
      </c>
      <c r="L25" s="181"/>
    </row>
    <row r="26" spans="1:14" x14ac:dyDescent="0.25">
      <c r="A26" s="58" t="s">
        <v>1245</v>
      </c>
      <c r="B26" s="334">
        <v>102.50674522200001</v>
      </c>
      <c r="C26" s="334">
        <v>102.05927680800001</v>
      </c>
      <c r="D26" s="334">
        <v>104.98036161900001</v>
      </c>
      <c r="E26" s="334">
        <v>103.08440197900001</v>
      </c>
      <c r="F26" s="334">
        <v>106.176576045</v>
      </c>
      <c r="G26" s="410">
        <v>107.119949245</v>
      </c>
      <c r="H26" s="410">
        <v>107.932859906</v>
      </c>
      <c r="I26" s="410">
        <v>107.422358714</v>
      </c>
      <c r="J26" s="410">
        <v>90.476976551000007</v>
      </c>
      <c r="K26" s="355" t="s">
        <v>1383</v>
      </c>
      <c r="L26" s="181"/>
    </row>
    <row r="27" spans="1:14" x14ac:dyDescent="0.25">
      <c r="A27" s="62" t="s">
        <v>1262</v>
      </c>
      <c r="B27" s="334">
        <v>5654.2812011579999</v>
      </c>
      <c r="C27" s="334">
        <v>6291.9695933049998</v>
      </c>
      <c r="D27" s="334">
        <v>6138.7196738000002</v>
      </c>
      <c r="E27" s="334">
        <v>6224.9266467549996</v>
      </c>
      <c r="F27" s="334">
        <v>6134.7584415210003</v>
      </c>
      <c r="G27" s="410">
        <v>6351.4768032450002</v>
      </c>
      <c r="H27" s="410">
        <v>6320.3889217019996</v>
      </c>
      <c r="I27" s="410">
        <v>6677.119841359</v>
      </c>
      <c r="J27" s="410">
        <v>7036.0535519659998</v>
      </c>
      <c r="K27" s="354" t="s">
        <v>1384</v>
      </c>
      <c r="L27" s="181"/>
    </row>
    <row r="28" spans="1:14" x14ac:dyDescent="0.25">
      <c r="A28" s="58" t="s">
        <v>1253</v>
      </c>
      <c r="B28" s="334">
        <v>5654.2812011579999</v>
      </c>
      <c r="C28" s="334">
        <v>6291.9695933049998</v>
      </c>
      <c r="D28" s="334">
        <v>6138.7196738000002</v>
      </c>
      <c r="E28" s="334">
        <v>6224.9266467549996</v>
      </c>
      <c r="F28" s="334">
        <v>6134.7584415210003</v>
      </c>
      <c r="G28" s="410">
        <v>6351.4768032450002</v>
      </c>
      <c r="H28" s="410">
        <v>6320.3889217019996</v>
      </c>
      <c r="I28" s="410">
        <v>6677.119841359</v>
      </c>
      <c r="J28" s="410">
        <v>7036.0535519659998</v>
      </c>
      <c r="K28" s="355" t="s">
        <v>1385</v>
      </c>
      <c r="L28" s="181"/>
    </row>
    <row r="29" spans="1:14" x14ac:dyDescent="0.25">
      <c r="A29" s="60" t="s">
        <v>1254</v>
      </c>
      <c r="B29" s="334">
        <v>5654.2812011579999</v>
      </c>
      <c r="C29" s="334">
        <v>6291.9695933049998</v>
      </c>
      <c r="D29" s="334">
        <v>6138.7196738000002</v>
      </c>
      <c r="E29" s="334">
        <v>6224.9266467549996</v>
      </c>
      <c r="F29" s="334">
        <v>6134.7584415210003</v>
      </c>
      <c r="G29" s="410">
        <v>6351.4768032450002</v>
      </c>
      <c r="H29" s="410">
        <v>6320.3889217019996</v>
      </c>
      <c r="I29" s="410">
        <v>6677.119841359</v>
      </c>
      <c r="J29" s="410">
        <v>7036.0535519659998</v>
      </c>
      <c r="K29" s="356" t="s">
        <v>1386</v>
      </c>
      <c r="L29" s="181"/>
    </row>
    <row r="30" spans="1:14" x14ac:dyDescent="0.25">
      <c r="A30" s="345" t="s">
        <v>1255</v>
      </c>
      <c r="B30" s="334">
        <v>0</v>
      </c>
      <c r="C30" s="334">
        <v>0</v>
      </c>
      <c r="D30" s="334">
        <v>0</v>
      </c>
      <c r="E30" s="334">
        <v>0</v>
      </c>
      <c r="F30" s="334">
        <v>0</v>
      </c>
      <c r="G30" s="410">
        <v>0</v>
      </c>
      <c r="H30" s="410">
        <v>0</v>
      </c>
      <c r="I30" s="410">
        <v>0</v>
      </c>
      <c r="J30" s="410">
        <v>0</v>
      </c>
      <c r="K30" s="356" t="s">
        <v>1359</v>
      </c>
      <c r="L30" s="181"/>
    </row>
    <row r="31" spans="1:14" x14ac:dyDescent="0.25">
      <c r="A31" s="58" t="s">
        <v>1258</v>
      </c>
      <c r="B31" s="334">
        <v>0</v>
      </c>
      <c r="C31" s="334">
        <v>0</v>
      </c>
      <c r="D31" s="334">
        <v>0</v>
      </c>
      <c r="E31" s="334">
        <v>0</v>
      </c>
      <c r="F31" s="334">
        <v>0</v>
      </c>
      <c r="G31" s="410">
        <v>0</v>
      </c>
      <c r="H31" s="410">
        <v>0</v>
      </c>
      <c r="I31" s="410">
        <v>0</v>
      </c>
      <c r="J31" s="410">
        <v>0</v>
      </c>
      <c r="K31" s="355" t="s">
        <v>1387</v>
      </c>
      <c r="L31" s="181"/>
    </row>
    <row r="32" spans="1:14" x14ac:dyDescent="0.25">
      <c r="A32" s="60" t="s">
        <v>1256</v>
      </c>
      <c r="B32" s="334">
        <v>0</v>
      </c>
      <c r="C32" s="334">
        <v>0</v>
      </c>
      <c r="D32" s="334">
        <v>0</v>
      </c>
      <c r="E32" s="334">
        <v>0</v>
      </c>
      <c r="F32" s="334">
        <v>0</v>
      </c>
      <c r="G32" s="410">
        <v>0</v>
      </c>
      <c r="H32" s="410">
        <v>0</v>
      </c>
      <c r="I32" s="410">
        <v>0</v>
      </c>
      <c r="J32" s="410">
        <v>0</v>
      </c>
      <c r="K32" s="356" t="s">
        <v>1361</v>
      </c>
      <c r="L32" s="181"/>
    </row>
    <row r="33" spans="1:12" x14ac:dyDescent="0.25">
      <c r="A33" s="345" t="s">
        <v>1257</v>
      </c>
      <c r="B33" s="334">
        <v>0</v>
      </c>
      <c r="C33" s="334">
        <v>0</v>
      </c>
      <c r="D33" s="334">
        <v>0</v>
      </c>
      <c r="E33" s="334">
        <v>0</v>
      </c>
      <c r="F33" s="334">
        <v>0</v>
      </c>
      <c r="G33" s="410">
        <v>0</v>
      </c>
      <c r="H33" s="410">
        <v>0</v>
      </c>
      <c r="I33" s="410">
        <v>0</v>
      </c>
      <c r="J33" s="410">
        <v>0</v>
      </c>
      <c r="K33" s="356" t="s">
        <v>1360</v>
      </c>
      <c r="L33" s="181"/>
    </row>
    <row r="34" spans="1:12" x14ac:dyDescent="0.25">
      <c r="A34" s="58" t="s">
        <v>1259</v>
      </c>
      <c r="B34" s="334">
        <v>0</v>
      </c>
      <c r="C34" s="334">
        <v>0</v>
      </c>
      <c r="D34" s="334">
        <v>0</v>
      </c>
      <c r="E34" s="334">
        <v>0</v>
      </c>
      <c r="F34" s="334">
        <v>0</v>
      </c>
      <c r="G34" s="410">
        <v>0</v>
      </c>
      <c r="H34" s="410">
        <v>0</v>
      </c>
      <c r="I34" s="410">
        <v>0</v>
      </c>
      <c r="J34" s="410">
        <v>0</v>
      </c>
      <c r="K34" s="355" t="s">
        <v>1362</v>
      </c>
      <c r="L34" s="181"/>
    </row>
    <row r="35" spans="1:12" x14ac:dyDescent="0.25">
      <c r="A35" s="60" t="s">
        <v>1260</v>
      </c>
      <c r="B35" s="334">
        <v>0</v>
      </c>
      <c r="C35" s="334">
        <v>0</v>
      </c>
      <c r="D35" s="334">
        <v>0</v>
      </c>
      <c r="E35" s="334">
        <v>0</v>
      </c>
      <c r="F35" s="334">
        <v>0</v>
      </c>
      <c r="G35" s="410">
        <v>0</v>
      </c>
      <c r="H35" s="410">
        <v>0</v>
      </c>
      <c r="I35" s="410">
        <v>0</v>
      </c>
      <c r="J35" s="410">
        <v>0</v>
      </c>
      <c r="K35" s="356" t="s">
        <v>1364</v>
      </c>
      <c r="L35" s="181"/>
    </row>
    <row r="36" spans="1:12" x14ac:dyDescent="0.25">
      <c r="A36" s="345" t="s">
        <v>1261</v>
      </c>
      <c r="B36" s="334">
        <v>0</v>
      </c>
      <c r="C36" s="334">
        <v>0</v>
      </c>
      <c r="D36" s="334">
        <v>0</v>
      </c>
      <c r="E36" s="334">
        <v>0</v>
      </c>
      <c r="F36" s="334">
        <v>0</v>
      </c>
      <c r="G36" s="410">
        <v>0</v>
      </c>
      <c r="H36" s="410">
        <v>0</v>
      </c>
      <c r="I36" s="410">
        <v>0</v>
      </c>
      <c r="J36" s="410">
        <v>0</v>
      </c>
      <c r="K36" s="356" t="s">
        <v>1363</v>
      </c>
      <c r="L36" s="181"/>
    </row>
    <row r="37" spans="1:12" x14ac:dyDescent="0.25">
      <c r="A37" s="56" t="s">
        <v>1388</v>
      </c>
      <c r="B37" s="334">
        <v>6.8497120442100004</v>
      </c>
      <c r="C37" s="334">
        <v>6.7459703822100003</v>
      </c>
      <c r="D37" s="334">
        <v>6.4767239002099997</v>
      </c>
      <c r="E37" s="334">
        <v>6.3407448432100004</v>
      </c>
      <c r="F37" s="334">
        <v>6.1806007832100001</v>
      </c>
      <c r="G37" s="410">
        <v>6.09573044421</v>
      </c>
      <c r="H37" s="410">
        <v>6.0073647882100003</v>
      </c>
      <c r="I37" s="410">
        <v>5.9156570332100005</v>
      </c>
      <c r="J37" s="410">
        <v>5.89914142753</v>
      </c>
      <c r="K37" s="354" t="s">
        <v>1389</v>
      </c>
      <c r="L37" s="181"/>
    </row>
    <row r="38" spans="1:12" x14ac:dyDescent="0.25">
      <c r="A38" s="58" t="s">
        <v>1263</v>
      </c>
      <c r="B38" s="334">
        <v>6.8497120442100004</v>
      </c>
      <c r="C38" s="334">
        <v>6.7459703822100003</v>
      </c>
      <c r="D38" s="334">
        <v>6.4767239002099997</v>
      </c>
      <c r="E38" s="334">
        <v>6.3407448432100004</v>
      </c>
      <c r="F38" s="334">
        <v>6.1806007832100001</v>
      </c>
      <c r="G38" s="410">
        <v>6.09573044421</v>
      </c>
      <c r="H38" s="410">
        <v>6.0073647882100003</v>
      </c>
      <c r="I38" s="410">
        <v>5.9156570332100005</v>
      </c>
      <c r="J38" s="410">
        <v>5.89914142753</v>
      </c>
      <c r="K38" s="355" t="s">
        <v>1390</v>
      </c>
      <c r="L38" s="181"/>
    </row>
    <row r="39" spans="1:12" x14ac:dyDescent="0.25">
      <c r="A39" s="58" t="s">
        <v>1264</v>
      </c>
      <c r="B39" s="334">
        <v>0</v>
      </c>
      <c r="C39" s="334">
        <v>0</v>
      </c>
      <c r="D39" s="334">
        <v>0</v>
      </c>
      <c r="E39" s="334">
        <v>0</v>
      </c>
      <c r="F39" s="334">
        <v>0</v>
      </c>
      <c r="G39" s="410">
        <v>0</v>
      </c>
      <c r="H39" s="410">
        <v>0</v>
      </c>
      <c r="I39" s="410">
        <v>0</v>
      </c>
      <c r="J39" s="410">
        <v>0</v>
      </c>
      <c r="K39" s="355" t="s">
        <v>1391</v>
      </c>
      <c r="L39" s="181"/>
    </row>
    <row r="40" spans="1:12" x14ac:dyDescent="0.25">
      <c r="A40" s="56" t="s">
        <v>1265</v>
      </c>
      <c r="B40" s="334">
        <v>0</v>
      </c>
      <c r="C40" s="334">
        <v>0</v>
      </c>
      <c r="D40" s="334">
        <v>0</v>
      </c>
      <c r="E40" s="334">
        <v>0</v>
      </c>
      <c r="F40" s="334">
        <v>0</v>
      </c>
      <c r="G40" s="410">
        <v>0</v>
      </c>
      <c r="H40" s="410">
        <v>0</v>
      </c>
      <c r="I40" s="410">
        <v>0</v>
      </c>
      <c r="J40" s="410">
        <v>0</v>
      </c>
      <c r="K40" s="354" t="s">
        <v>1392</v>
      </c>
      <c r="L40" s="181"/>
    </row>
    <row r="41" spans="1:12" x14ac:dyDescent="0.25">
      <c r="A41" s="58" t="s">
        <v>1266</v>
      </c>
      <c r="B41" s="334">
        <v>0</v>
      </c>
      <c r="C41" s="334">
        <v>0</v>
      </c>
      <c r="D41" s="334">
        <v>0</v>
      </c>
      <c r="E41" s="334">
        <v>0</v>
      </c>
      <c r="F41" s="334">
        <v>0</v>
      </c>
      <c r="G41" s="410">
        <v>0</v>
      </c>
      <c r="H41" s="410">
        <v>0</v>
      </c>
      <c r="I41" s="410">
        <v>0</v>
      </c>
      <c r="J41" s="410">
        <v>0</v>
      </c>
      <c r="K41" s="355" t="s">
        <v>1393</v>
      </c>
      <c r="L41" s="181"/>
    </row>
    <row r="42" spans="1:12" x14ac:dyDescent="0.25">
      <c r="A42" s="344" t="s">
        <v>1267</v>
      </c>
      <c r="B42" s="334">
        <v>0</v>
      </c>
      <c r="C42" s="334">
        <v>0</v>
      </c>
      <c r="D42" s="334">
        <v>0</v>
      </c>
      <c r="E42" s="334">
        <v>0</v>
      </c>
      <c r="F42" s="334">
        <v>0</v>
      </c>
      <c r="G42" s="410">
        <v>0</v>
      </c>
      <c r="H42" s="410">
        <v>0</v>
      </c>
      <c r="I42" s="410">
        <v>0</v>
      </c>
      <c r="J42" s="410">
        <v>0</v>
      </c>
      <c r="K42" s="355" t="s">
        <v>1394</v>
      </c>
      <c r="L42" s="181"/>
    </row>
    <row r="43" spans="1:12" x14ac:dyDescent="0.25">
      <c r="A43" s="56" t="s">
        <v>1268</v>
      </c>
      <c r="B43" s="334">
        <v>37.047972180589994</v>
      </c>
      <c r="C43" s="334">
        <v>36.451146941589997</v>
      </c>
      <c r="D43" s="334">
        <v>33.554678545590001</v>
      </c>
      <c r="E43" s="334">
        <v>33.305771619589997</v>
      </c>
      <c r="F43" s="334">
        <v>32.76960489359</v>
      </c>
      <c r="G43" s="410">
        <v>31.342254956590001</v>
      </c>
      <c r="H43" s="410">
        <v>31.026566040590001</v>
      </c>
      <c r="I43" s="410">
        <v>30.356179880590002</v>
      </c>
      <c r="J43" s="410">
        <v>28.055182562590002</v>
      </c>
      <c r="K43" s="57" t="s">
        <v>1395</v>
      </c>
      <c r="L43" s="181"/>
    </row>
    <row r="44" spans="1:12" x14ac:dyDescent="0.25">
      <c r="A44" s="56" t="s">
        <v>1269</v>
      </c>
      <c r="B44" s="334">
        <v>117.11534219318769</v>
      </c>
      <c r="C44" s="334">
        <v>118.84609516925771</v>
      </c>
      <c r="D44" s="334">
        <v>108.96097652181761</v>
      </c>
      <c r="E44" s="334">
        <v>116.90547825222762</v>
      </c>
      <c r="F44" s="334">
        <v>123.32195877133762</v>
      </c>
      <c r="G44" s="410">
        <v>116.53411144199755</v>
      </c>
      <c r="H44" s="410">
        <v>121.64274367884754</v>
      </c>
      <c r="I44" s="410">
        <v>126.93385611043753</v>
      </c>
      <c r="J44" s="410">
        <v>116.75853509228752</v>
      </c>
      <c r="K44" s="57" t="s">
        <v>1396</v>
      </c>
      <c r="L44" s="181"/>
    </row>
    <row r="45" spans="1:12" x14ac:dyDescent="0.25">
      <c r="A45" s="56" t="s">
        <v>1270</v>
      </c>
      <c r="B45" s="334">
        <v>0.18004999968000002</v>
      </c>
      <c r="C45" s="334">
        <v>0.15381249968000002</v>
      </c>
      <c r="D45" s="334">
        <v>0.10896099968</v>
      </c>
      <c r="E45" s="334">
        <v>0.15689999968000001</v>
      </c>
      <c r="F45" s="334">
        <v>0.88547938567999995</v>
      </c>
      <c r="G45" s="410">
        <v>0.17540566231999999</v>
      </c>
      <c r="H45" s="410">
        <v>4.8175283200000002E-3</v>
      </c>
      <c r="I45" s="410">
        <v>0.91511384831999998</v>
      </c>
      <c r="J45" s="410">
        <v>0</v>
      </c>
      <c r="K45" s="57" t="s">
        <v>1397</v>
      </c>
      <c r="L45" s="181"/>
    </row>
    <row r="46" spans="1:12" x14ac:dyDescent="0.25">
      <c r="A46" s="56" t="s">
        <v>1271</v>
      </c>
      <c r="B46" s="334">
        <v>12.010823514</v>
      </c>
      <c r="C46" s="334">
        <v>11.143291290000001</v>
      </c>
      <c r="D46" s="334">
        <v>12.382120471</v>
      </c>
      <c r="E46" s="334">
        <v>12.957250945</v>
      </c>
      <c r="F46" s="334">
        <v>13.394052772</v>
      </c>
      <c r="G46" s="410">
        <v>12.344266530000001</v>
      </c>
      <c r="H46" s="410">
        <v>11.919999027999999</v>
      </c>
      <c r="I46" s="410">
        <v>10.393241278</v>
      </c>
      <c r="J46" s="410">
        <v>14.227871758999999</v>
      </c>
      <c r="K46" s="57" t="s">
        <v>1398</v>
      </c>
      <c r="L46" s="181"/>
    </row>
    <row r="47" spans="1:12" x14ac:dyDescent="0.25">
      <c r="A47" s="56" t="s">
        <v>1272</v>
      </c>
      <c r="B47" s="334">
        <v>2.4864664829999997E-2</v>
      </c>
      <c r="C47" s="334">
        <v>2.9553094829999998E-2</v>
      </c>
      <c r="D47" s="334">
        <v>4.966352483E-2</v>
      </c>
      <c r="E47" s="334">
        <v>5.3146667350000003E-2</v>
      </c>
      <c r="F47" s="334">
        <v>5.6781132349999999E-2</v>
      </c>
      <c r="G47" s="410">
        <v>7.2205141349999988E-2</v>
      </c>
      <c r="H47" s="410">
        <v>7.4822576349999989E-2</v>
      </c>
      <c r="I47" s="410">
        <v>7.9369740349999995E-2</v>
      </c>
      <c r="J47" s="410">
        <v>0.10616448334999999</v>
      </c>
      <c r="K47" s="57" t="s">
        <v>1399</v>
      </c>
      <c r="L47" s="181"/>
    </row>
    <row r="48" spans="1:12" x14ac:dyDescent="0.25">
      <c r="A48" s="56" t="s">
        <v>1273</v>
      </c>
      <c r="B48" s="334">
        <v>4.1468605376500021</v>
      </c>
      <c r="C48" s="334">
        <v>3.7841889879999995</v>
      </c>
      <c r="D48" s="334">
        <v>3.1346806301999992</v>
      </c>
      <c r="E48" s="334">
        <v>3.2242172551999992</v>
      </c>
      <c r="F48" s="334">
        <v>5.8880526109400151</v>
      </c>
      <c r="G48" s="410">
        <v>5.4543030771800147</v>
      </c>
      <c r="H48" s="410">
        <v>5.8911586823000146</v>
      </c>
      <c r="I48" s="410">
        <v>5.6468342720199898</v>
      </c>
      <c r="J48" s="410">
        <v>4.4418434472299904</v>
      </c>
      <c r="K48" s="57" t="s">
        <v>1400</v>
      </c>
      <c r="L48" s="181"/>
    </row>
    <row r="49" spans="1:13" x14ac:dyDescent="0.25">
      <c r="A49" s="58" t="s">
        <v>1274</v>
      </c>
      <c r="B49" s="334">
        <v>0.56404001599999998</v>
      </c>
      <c r="C49" s="334">
        <v>0.29155118400000002</v>
      </c>
      <c r="D49" s="334">
        <v>0.23335568200000001</v>
      </c>
      <c r="E49" s="334">
        <v>0.25908568199999998</v>
      </c>
      <c r="F49" s="334">
        <v>0.28481568200000001</v>
      </c>
      <c r="G49" s="410">
        <v>7.1147641999999997E-2</v>
      </c>
      <c r="H49" s="410">
        <v>0.14705847499999999</v>
      </c>
      <c r="I49" s="410">
        <v>0.172788475</v>
      </c>
      <c r="J49" s="410">
        <v>0.41048648700000001</v>
      </c>
      <c r="K49" s="59" t="s">
        <v>567</v>
      </c>
      <c r="L49" s="181"/>
    </row>
    <row r="50" spans="1:13" x14ac:dyDescent="0.25">
      <c r="A50" s="58" t="s">
        <v>1275</v>
      </c>
      <c r="B50" s="334">
        <v>3.5828205216500022</v>
      </c>
      <c r="C50" s="334">
        <v>3.4926378039999997</v>
      </c>
      <c r="D50" s="334">
        <v>2.9013249481999992</v>
      </c>
      <c r="E50" s="334">
        <v>2.9651315731999994</v>
      </c>
      <c r="F50" s="334">
        <v>5.6032369289400146</v>
      </c>
      <c r="G50" s="410">
        <v>5.383155435180015</v>
      </c>
      <c r="H50" s="410">
        <v>5.7441002073000149</v>
      </c>
      <c r="I50" s="410">
        <v>5.4740457970199898</v>
      </c>
      <c r="J50" s="410">
        <v>4.0313569602299903</v>
      </c>
      <c r="K50" s="59" t="s">
        <v>569</v>
      </c>
      <c r="L50" s="181"/>
    </row>
    <row r="51" spans="1:13" x14ac:dyDescent="0.25">
      <c r="A51" s="56" t="s">
        <v>1276</v>
      </c>
      <c r="B51" s="336">
        <v>28.619243704999999</v>
      </c>
      <c r="C51" s="336">
        <v>28.619243704999999</v>
      </c>
      <c r="D51" s="336">
        <v>28.619243704999999</v>
      </c>
      <c r="E51" s="336">
        <v>28.619243704999999</v>
      </c>
      <c r="F51" s="336">
        <v>28.619243704999999</v>
      </c>
      <c r="G51" s="410">
        <v>28.619243704999999</v>
      </c>
      <c r="H51" s="410">
        <v>28.619243704999999</v>
      </c>
      <c r="I51" s="410">
        <v>28.619243704999999</v>
      </c>
      <c r="J51" s="410">
        <v>28.388618976</v>
      </c>
      <c r="K51" s="57" t="s">
        <v>1402</v>
      </c>
      <c r="L51" s="181"/>
    </row>
    <row r="52" spans="1:13" x14ac:dyDescent="0.25">
      <c r="A52" s="56" t="s">
        <v>1277</v>
      </c>
      <c r="B52" s="337">
        <v>163.64021273274</v>
      </c>
      <c r="C52" s="370">
        <v>163.86496079273999</v>
      </c>
      <c r="D52" s="370">
        <v>165.72319398674</v>
      </c>
      <c r="E52" s="370">
        <v>167.40181534773998</v>
      </c>
      <c r="F52" s="370">
        <v>170.77519345374</v>
      </c>
      <c r="G52" s="410">
        <v>171.03452103473998</v>
      </c>
      <c r="H52" s="410">
        <v>171.26886416473999</v>
      </c>
      <c r="I52" s="410">
        <v>171.26886416473999</v>
      </c>
      <c r="J52" s="410">
        <v>171.51574312873998</v>
      </c>
      <c r="K52" s="57" t="s">
        <v>1401</v>
      </c>
      <c r="L52" s="181"/>
    </row>
    <row r="53" spans="1:13" x14ac:dyDescent="0.25">
      <c r="A53" s="56" t="s">
        <v>1278</v>
      </c>
      <c r="B53" s="337">
        <v>32.606109748000002</v>
      </c>
      <c r="C53" s="370">
        <v>33.352172777</v>
      </c>
      <c r="D53" s="370">
        <v>34.098788036999998</v>
      </c>
      <c r="E53" s="370">
        <v>34.852729199000002</v>
      </c>
      <c r="F53" s="370">
        <v>35.707237565</v>
      </c>
      <c r="G53" s="410">
        <v>36.600784671</v>
      </c>
      <c r="H53" s="410">
        <v>37.517708958</v>
      </c>
      <c r="I53" s="410">
        <v>38.421941666999999</v>
      </c>
      <c r="J53" s="410">
        <v>39.325296301999998</v>
      </c>
      <c r="K53" s="57" t="s">
        <v>1403</v>
      </c>
      <c r="L53" s="181"/>
    </row>
    <row r="54" spans="1:13" x14ac:dyDescent="0.25">
      <c r="A54" s="56" t="s">
        <v>1279</v>
      </c>
      <c r="B54" s="337">
        <v>3.4432166897000047</v>
      </c>
      <c r="C54" s="370">
        <v>3.1590324767000046</v>
      </c>
      <c r="D54" s="370">
        <v>3.3179207197000045</v>
      </c>
      <c r="E54" s="370">
        <v>5.4346857387000043</v>
      </c>
      <c r="F54" s="370">
        <v>3.5634997537000044</v>
      </c>
      <c r="G54" s="410">
        <v>3.6676195757000047</v>
      </c>
      <c r="H54" s="410">
        <v>3.6626128567000045</v>
      </c>
      <c r="I54" s="410">
        <v>4.2146470737000046</v>
      </c>
      <c r="J54" s="410">
        <v>4.5809870927000045</v>
      </c>
      <c r="K54" s="57" t="s">
        <v>1407</v>
      </c>
      <c r="L54" s="181"/>
    </row>
    <row r="55" spans="1:13" x14ac:dyDescent="0.25">
      <c r="A55" s="56" t="s">
        <v>1280</v>
      </c>
      <c r="B55" s="337">
        <v>31.04000188301</v>
      </c>
      <c r="C55" s="370">
        <v>30.609782198009999</v>
      </c>
      <c r="D55" s="370">
        <v>30.542985639299484</v>
      </c>
      <c r="E55" s="370">
        <v>31.744839622748128</v>
      </c>
      <c r="F55" s="370">
        <v>31.586476828070001</v>
      </c>
      <c r="G55" s="410">
        <v>30.642819305069999</v>
      </c>
      <c r="H55" s="410">
        <v>32.379572982070002</v>
      </c>
      <c r="I55" s="410">
        <v>30.639124913069999</v>
      </c>
      <c r="J55" s="410">
        <v>31.114738479069999</v>
      </c>
      <c r="K55" s="57" t="s">
        <v>1404</v>
      </c>
      <c r="L55" s="181"/>
    </row>
    <row r="56" spans="1:13" x14ac:dyDescent="0.25">
      <c r="A56" s="56" t="s">
        <v>1281</v>
      </c>
      <c r="B56" s="337">
        <v>13.968465422</v>
      </c>
      <c r="C56" s="370">
        <v>13.968465422</v>
      </c>
      <c r="D56" s="370">
        <v>14.001053869</v>
      </c>
      <c r="E56" s="370">
        <v>14.001053869</v>
      </c>
      <c r="F56" s="370">
        <v>14.608413480999999</v>
      </c>
      <c r="G56" s="410">
        <v>14.608413480999999</v>
      </c>
      <c r="H56" s="410">
        <v>14.608413480999999</v>
      </c>
      <c r="I56" s="410">
        <v>15.353903697</v>
      </c>
      <c r="J56" s="410">
        <v>12.334080432</v>
      </c>
      <c r="K56" s="57" t="s">
        <v>1405</v>
      </c>
      <c r="L56" s="181"/>
    </row>
    <row r="57" spans="1:13" x14ac:dyDescent="0.25">
      <c r="A57" s="56" t="s">
        <v>1282</v>
      </c>
      <c r="B57" s="337">
        <v>11.41408170107</v>
      </c>
      <c r="C57" s="370">
        <v>11.81202582707</v>
      </c>
      <c r="D57" s="370">
        <v>12.20996889007</v>
      </c>
      <c r="E57" s="370">
        <v>12.53526094407</v>
      </c>
      <c r="F57" s="370">
        <v>12.860540017069999</v>
      </c>
      <c r="G57" s="410">
        <v>13.185819090070002</v>
      </c>
      <c r="H57" s="410">
        <v>13.511098163070002</v>
      </c>
      <c r="I57" s="410">
        <v>13.898501421070002</v>
      </c>
      <c r="J57" s="410">
        <v>11.266081414070001</v>
      </c>
      <c r="K57" s="57" t="s">
        <v>1406</v>
      </c>
      <c r="L57" s="181"/>
    </row>
    <row r="58" spans="1:13" x14ac:dyDescent="0.25">
      <c r="A58" s="56" t="s">
        <v>1283</v>
      </c>
      <c r="B58" s="337">
        <v>28.674605517</v>
      </c>
      <c r="C58" s="370">
        <v>29.132310154999999</v>
      </c>
      <c r="D58" s="370">
        <v>28.770015611000002</v>
      </c>
      <c r="E58" s="370">
        <v>28.390987891000002</v>
      </c>
      <c r="F58" s="370">
        <v>28.303274912999999</v>
      </c>
      <c r="G58" s="410">
        <v>29.405101679000001</v>
      </c>
      <c r="H58" s="410">
        <v>30.923641779</v>
      </c>
      <c r="I58" s="410">
        <v>30.684878951000002</v>
      </c>
      <c r="J58" s="410">
        <v>31.308744605000001</v>
      </c>
      <c r="K58" s="57" t="s">
        <v>1408</v>
      </c>
      <c r="L58" s="181"/>
    </row>
    <row r="59" spans="1:13" x14ac:dyDescent="0.25">
      <c r="A59" s="64" t="s">
        <v>1284</v>
      </c>
      <c r="B59" s="338">
        <v>49523.855837081195</v>
      </c>
      <c r="C59" s="338">
        <v>48032.034010132709</v>
      </c>
      <c r="D59" s="338">
        <v>51818.969941751217</v>
      </c>
      <c r="E59" s="338">
        <v>49520.204233842247</v>
      </c>
      <c r="F59" s="338">
        <v>50321.3080255081</v>
      </c>
      <c r="G59" s="411">
        <v>50285.286578930303</v>
      </c>
      <c r="H59" s="411">
        <v>50459.433482280845</v>
      </c>
      <c r="I59" s="411">
        <v>52969.794175731055</v>
      </c>
      <c r="J59" s="411">
        <v>56245.547247873903</v>
      </c>
      <c r="K59" s="66" t="s">
        <v>222</v>
      </c>
      <c r="L59" s="181"/>
    </row>
    <row r="60" spans="1:13" x14ac:dyDescent="0.25">
      <c r="A60" s="56" t="s">
        <v>1285</v>
      </c>
      <c r="B60" s="42">
        <v>40.79962541842999</v>
      </c>
      <c r="C60" s="42">
        <v>35.689481449125779</v>
      </c>
      <c r="D60" s="42">
        <v>35.280598638355755</v>
      </c>
      <c r="E60" s="335">
        <v>35.920409059239994</v>
      </c>
      <c r="F60" s="334">
        <v>34.196949221737022</v>
      </c>
      <c r="G60" s="410">
        <v>34.049607969287024</v>
      </c>
      <c r="H60" s="410">
        <v>36.443917014619998</v>
      </c>
      <c r="I60" s="410">
        <v>40.812112314669996</v>
      </c>
      <c r="J60" s="410">
        <v>47.260822434119994</v>
      </c>
      <c r="K60" s="57" t="s">
        <v>1409</v>
      </c>
      <c r="L60" s="181"/>
    </row>
    <row r="61" spans="1:13" x14ac:dyDescent="0.25">
      <c r="A61" s="56" t="s">
        <v>1286</v>
      </c>
      <c r="B61" s="40">
        <v>23188.391037224359</v>
      </c>
      <c r="C61" s="40">
        <v>23189.271195346282</v>
      </c>
      <c r="D61" s="40">
        <v>26186.131410691676</v>
      </c>
      <c r="E61" s="179">
        <v>24657.09674753865</v>
      </c>
      <c r="F61" s="293">
        <v>25570.662094982545</v>
      </c>
      <c r="G61" s="410">
        <v>25571.63405581607</v>
      </c>
      <c r="H61" s="410">
        <v>24359.771871986199</v>
      </c>
      <c r="I61" s="410">
        <v>27597.286445199716</v>
      </c>
      <c r="J61" s="410">
        <v>27598.398838180423</v>
      </c>
      <c r="K61" s="57" t="s">
        <v>1410</v>
      </c>
      <c r="L61" s="181"/>
      <c r="M61" s="181"/>
    </row>
    <row r="62" spans="1:13" x14ac:dyDescent="0.25">
      <c r="A62" s="58" t="s">
        <v>584</v>
      </c>
      <c r="B62" s="42">
        <v>22288.881037224361</v>
      </c>
      <c r="C62" s="42">
        <v>22289.76119534628</v>
      </c>
      <c r="D62" s="42">
        <v>25286.621410691674</v>
      </c>
      <c r="E62" s="335">
        <v>23757.586747538648</v>
      </c>
      <c r="F62" s="334">
        <v>24397.152094982543</v>
      </c>
      <c r="G62" s="410">
        <v>24398.124055816072</v>
      </c>
      <c r="H62" s="410">
        <v>23186.2618719862</v>
      </c>
      <c r="I62" s="410">
        <v>26423.776445199714</v>
      </c>
      <c r="J62" s="410">
        <v>26424.888838180421</v>
      </c>
      <c r="K62" s="59" t="s">
        <v>585</v>
      </c>
      <c r="L62" s="281"/>
      <c r="M62" s="181"/>
    </row>
    <row r="63" spans="1:13" x14ac:dyDescent="0.25">
      <c r="A63" s="58" t="s">
        <v>586</v>
      </c>
      <c r="B63" s="42">
        <v>0</v>
      </c>
      <c r="C63" s="42">
        <v>0</v>
      </c>
      <c r="D63" s="42">
        <v>0</v>
      </c>
      <c r="E63" s="335">
        <v>0</v>
      </c>
      <c r="F63" s="334">
        <v>0</v>
      </c>
      <c r="G63" s="410">
        <v>0</v>
      </c>
      <c r="H63" s="410">
        <v>0</v>
      </c>
      <c r="I63" s="410">
        <v>0</v>
      </c>
      <c r="J63" s="410">
        <v>0</v>
      </c>
      <c r="K63" s="59" t="s">
        <v>587</v>
      </c>
      <c r="L63" s="181"/>
      <c r="M63" s="181"/>
    </row>
    <row r="64" spans="1:13" x14ac:dyDescent="0.25">
      <c r="A64" s="58" t="s">
        <v>1288</v>
      </c>
      <c r="B64" s="42">
        <v>0</v>
      </c>
      <c r="C64" s="42">
        <v>0</v>
      </c>
      <c r="D64" s="42">
        <v>0</v>
      </c>
      <c r="E64" s="335">
        <v>0</v>
      </c>
      <c r="F64" s="334">
        <v>0</v>
      </c>
      <c r="G64" s="410">
        <v>0</v>
      </c>
      <c r="H64" s="410">
        <v>0</v>
      </c>
      <c r="I64" s="410">
        <v>0</v>
      </c>
      <c r="J64" s="410">
        <v>0</v>
      </c>
      <c r="K64" s="59" t="s">
        <v>1411</v>
      </c>
      <c r="L64" s="181"/>
      <c r="M64" s="282"/>
    </row>
    <row r="65" spans="1:13" x14ac:dyDescent="0.25">
      <c r="A65" s="58" t="s">
        <v>1287</v>
      </c>
      <c r="B65" s="42">
        <v>899.51</v>
      </c>
      <c r="C65" s="42">
        <v>899.51</v>
      </c>
      <c r="D65" s="42">
        <v>899.51</v>
      </c>
      <c r="E65" s="335">
        <v>899.51</v>
      </c>
      <c r="F65" s="334">
        <v>1173.51</v>
      </c>
      <c r="G65" s="410">
        <v>1173.51</v>
      </c>
      <c r="H65" s="410">
        <v>1173.51</v>
      </c>
      <c r="I65" s="410">
        <v>1173.51</v>
      </c>
      <c r="J65" s="410">
        <v>1173.51</v>
      </c>
      <c r="K65" s="59" t="s">
        <v>1412</v>
      </c>
      <c r="L65" s="181"/>
      <c r="M65" s="282"/>
    </row>
    <row r="66" spans="1:13" x14ac:dyDescent="0.25">
      <c r="A66" s="56" t="s">
        <v>1289</v>
      </c>
      <c r="B66" s="42">
        <v>7643.7140454390001</v>
      </c>
      <c r="C66" s="42">
        <v>6143.8254872549996</v>
      </c>
      <c r="D66" s="42">
        <v>6943.9375057890002</v>
      </c>
      <c r="E66" s="335">
        <v>6094.0475342999998</v>
      </c>
      <c r="F66" s="334">
        <v>5994.2789953410002</v>
      </c>
      <c r="G66" s="410">
        <v>5926.2317275619998</v>
      </c>
      <c r="H66" s="410">
        <v>7219.313657232</v>
      </c>
      <c r="I66" s="410">
        <v>6494.3960263709996</v>
      </c>
      <c r="J66" s="410">
        <v>9719.4788373390002</v>
      </c>
      <c r="K66" s="57" t="s">
        <v>1413</v>
      </c>
      <c r="L66" s="181"/>
      <c r="M66" s="282"/>
    </row>
    <row r="67" spans="1:13" x14ac:dyDescent="0.25">
      <c r="A67" s="62" t="s">
        <v>1290</v>
      </c>
      <c r="B67" s="42">
        <v>204.26395849175</v>
      </c>
      <c r="C67" s="42">
        <v>163.05314348075999</v>
      </c>
      <c r="D67" s="42">
        <v>188.33659328380003</v>
      </c>
      <c r="E67" s="335">
        <v>216.61668002243999</v>
      </c>
      <c r="F67" s="334">
        <v>184.03224867979998</v>
      </c>
      <c r="G67" s="410">
        <v>166.54703174771993</v>
      </c>
      <c r="H67" s="410">
        <v>223.68599428401001</v>
      </c>
      <c r="I67" s="410">
        <v>177.89947075601003</v>
      </c>
      <c r="J67" s="410">
        <v>172.41514547603998</v>
      </c>
      <c r="K67" s="57" t="s">
        <v>1414</v>
      </c>
      <c r="L67" s="181"/>
    </row>
    <row r="68" spans="1:13" x14ac:dyDescent="0.25">
      <c r="A68" s="56" t="s">
        <v>1291</v>
      </c>
      <c r="B68" s="42">
        <v>10.156874954999999</v>
      </c>
      <c r="C68" s="42">
        <v>9.6825346799999998</v>
      </c>
      <c r="D68" s="42">
        <v>12.223180513999999</v>
      </c>
      <c r="E68" s="335">
        <v>11.040340236</v>
      </c>
      <c r="F68" s="334">
        <v>13.021423569</v>
      </c>
      <c r="G68" s="410">
        <v>11.929319402000001</v>
      </c>
      <c r="H68" s="410">
        <v>13.253229167000001</v>
      </c>
      <c r="I68" s="410">
        <v>12.882078211</v>
      </c>
      <c r="J68" s="410">
        <v>23.1005</v>
      </c>
      <c r="K68" s="57" t="s">
        <v>1415</v>
      </c>
      <c r="L68" s="181"/>
    </row>
    <row r="69" spans="1:13" x14ac:dyDescent="0.25">
      <c r="A69" s="56" t="s">
        <v>1292</v>
      </c>
      <c r="B69" s="42">
        <v>0</v>
      </c>
      <c r="C69" s="42">
        <v>0</v>
      </c>
      <c r="D69" s="42">
        <v>0</v>
      </c>
      <c r="E69" s="335">
        <v>0</v>
      </c>
      <c r="F69" s="334">
        <v>0</v>
      </c>
      <c r="G69" s="410">
        <v>0</v>
      </c>
      <c r="H69" s="410">
        <v>0</v>
      </c>
      <c r="I69" s="410">
        <v>0</v>
      </c>
      <c r="J69" s="410">
        <v>0</v>
      </c>
      <c r="K69" s="57" t="s">
        <v>1416</v>
      </c>
      <c r="L69" s="181"/>
    </row>
    <row r="70" spans="1:13" x14ac:dyDescent="0.25">
      <c r="A70" s="56" t="s">
        <v>1293</v>
      </c>
      <c r="B70" s="42">
        <v>10.911483096870001</v>
      </c>
      <c r="C70" s="42">
        <v>10.85993670487</v>
      </c>
      <c r="D70" s="42">
        <v>11.568457704870001</v>
      </c>
      <c r="E70" s="335">
        <v>11.568457704870001</v>
      </c>
      <c r="F70" s="334">
        <v>11.565457704870001</v>
      </c>
      <c r="G70" s="410">
        <v>12.27397870487</v>
      </c>
      <c r="H70" s="410">
        <v>12.065794901870001</v>
      </c>
      <c r="I70" s="410">
        <v>12.30196856887</v>
      </c>
      <c r="J70" s="410">
        <v>12.538142235870001</v>
      </c>
      <c r="K70" s="57" t="s">
        <v>1417</v>
      </c>
      <c r="L70" s="181"/>
    </row>
    <row r="71" spans="1:13" s="272" customFormat="1" x14ac:dyDescent="0.25">
      <c r="A71" s="56" t="s">
        <v>1294</v>
      </c>
      <c r="B71" s="40">
        <v>3.6047642876100001</v>
      </c>
      <c r="C71" s="40">
        <v>5.7038196787199995</v>
      </c>
      <c r="D71" s="40">
        <v>5.8264415539397181</v>
      </c>
      <c r="E71" s="179">
        <v>3.066785785871958</v>
      </c>
      <c r="F71" s="293">
        <v>4.4777523397200003</v>
      </c>
      <c r="G71" s="410">
        <v>4.2163844463600002</v>
      </c>
      <c r="H71" s="410">
        <v>2.8635245473599999</v>
      </c>
      <c r="I71" s="410">
        <v>3.4826381613600002</v>
      </c>
      <c r="J71" s="410">
        <v>3.3304940993600001</v>
      </c>
      <c r="K71" s="57" t="s">
        <v>1418</v>
      </c>
      <c r="L71" s="273"/>
    </row>
    <row r="72" spans="1:13" x14ac:dyDescent="0.25">
      <c r="A72" s="56" t="s">
        <v>1295</v>
      </c>
      <c r="B72" s="42">
        <v>2.5914577890000001</v>
      </c>
      <c r="C72" s="42">
        <v>3.0104212852800001</v>
      </c>
      <c r="D72" s="42">
        <v>23.110222786000001</v>
      </c>
      <c r="E72" s="335">
        <v>30.276834902000001</v>
      </c>
      <c r="F72" s="334">
        <v>2.82959043454</v>
      </c>
      <c r="G72" s="410">
        <v>1.452903431</v>
      </c>
      <c r="H72" s="410">
        <v>1.1231482509999999</v>
      </c>
      <c r="I72" s="410">
        <v>1.4769086010000001</v>
      </c>
      <c r="J72" s="410">
        <v>2.8443463791800001</v>
      </c>
      <c r="K72" s="57" t="s">
        <v>1419</v>
      </c>
      <c r="L72" s="181"/>
    </row>
    <row r="73" spans="1:13" x14ac:dyDescent="0.25">
      <c r="A73" s="64" t="s">
        <v>241</v>
      </c>
      <c r="B73" s="123">
        <v>31104.433246702021</v>
      </c>
      <c r="C73" s="123">
        <v>29561.096019880039</v>
      </c>
      <c r="D73" s="123">
        <v>33406.414410961646</v>
      </c>
      <c r="E73" s="394">
        <v>31059.633789549069</v>
      </c>
      <c r="F73" s="339">
        <v>31815.064512273209</v>
      </c>
      <c r="G73" s="411">
        <v>31728.335009079306</v>
      </c>
      <c r="H73" s="411">
        <v>31868.521137384061</v>
      </c>
      <c r="I73" s="411">
        <v>34340.537648183628</v>
      </c>
      <c r="J73" s="411">
        <v>37579.367126143989</v>
      </c>
      <c r="K73" s="66" t="s">
        <v>242</v>
      </c>
      <c r="L73" s="281"/>
    </row>
    <row r="74" spans="1:13" x14ac:dyDescent="0.25">
      <c r="A74" s="56" t="s">
        <v>1296</v>
      </c>
      <c r="B74" s="339">
        <v>14330</v>
      </c>
      <c r="C74" s="339">
        <v>14330</v>
      </c>
      <c r="D74" s="339">
        <v>14330</v>
      </c>
      <c r="E74" s="394">
        <v>14330</v>
      </c>
      <c r="F74" s="339">
        <v>14330</v>
      </c>
      <c r="G74" s="411">
        <v>14330</v>
      </c>
      <c r="H74" s="411">
        <v>14330</v>
      </c>
      <c r="I74" s="411">
        <v>14330</v>
      </c>
      <c r="J74" s="411">
        <v>14330</v>
      </c>
      <c r="K74" s="57" t="s">
        <v>1430</v>
      </c>
      <c r="L74" s="281"/>
    </row>
    <row r="75" spans="1:13" x14ac:dyDescent="0.25">
      <c r="A75" s="58" t="s">
        <v>1297</v>
      </c>
      <c r="B75" s="293">
        <v>14330</v>
      </c>
      <c r="C75" s="293">
        <v>14330</v>
      </c>
      <c r="D75" s="293">
        <v>14330</v>
      </c>
      <c r="E75" s="179">
        <v>14330</v>
      </c>
      <c r="F75" s="293">
        <v>14330</v>
      </c>
      <c r="G75" s="410">
        <v>14330</v>
      </c>
      <c r="H75" s="410">
        <v>14330</v>
      </c>
      <c r="I75" s="410">
        <v>14330</v>
      </c>
      <c r="J75" s="410">
        <v>14330</v>
      </c>
      <c r="K75" s="355" t="s">
        <v>1420</v>
      </c>
      <c r="L75" s="181"/>
    </row>
    <row r="76" spans="1:13" x14ac:dyDescent="0.25">
      <c r="A76" s="60" t="s">
        <v>1298</v>
      </c>
      <c r="B76" s="293">
        <v>27000</v>
      </c>
      <c r="C76" s="293">
        <v>27000</v>
      </c>
      <c r="D76" s="293">
        <v>27000</v>
      </c>
      <c r="E76" s="179">
        <v>27000</v>
      </c>
      <c r="F76" s="293">
        <v>27000</v>
      </c>
      <c r="G76" s="410">
        <v>27000</v>
      </c>
      <c r="H76" s="410">
        <v>27000</v>
      </c>
      <c r="I76" s="410">
        <v>27000</v>
      </c>
      <c r="J76" s="410">
        <v>27000</v>
      </c>
      <c r="K76" s="61" t="s">
        <v>1421</v>
      </c>
      <c r="L76" s="181"/>
    </row>
    <row r="77" spans="1:13" x14ac:dyDescent="0.25">
      <c r="A77" s="60" t="s">
        <v>1299</v>
      </c>
      <c r="B77" s="293">
        <v>12670</v>
      </c>
      <c r="C77" s="293">
        <v>12670</v>
      </c>
      <c r="D77" s="293">
        <v>12670</v>
      </c>
      <c r="E77" s="179">
        <v>12670</v>
      </c>
      <c r="F77" s="293">
        <v>12670</v>
      </c>
      <c r="G77" s="410">
        <v>12670</v>
      </c>
      <c r="H77" s="410">
        <v>12670</v>
      </c>
      <c r="I77" s="410">
        <v>12670</v>
      </c>
      <c r="J77" s="410">
        <v>12670</v>
      </c>
      <c r="K77" s="61" t="s">
        <v>1422</v>
      </c>
      <c r="L77" s="181"/>
    </row>
    <row r="78" spans="1:13" x14ac:dyDescent="0.25">
      <c r="A78" s="58" t="s">
        <v>1300</v>
      </c>
      <c r="B78" s="293">
        <v>0</v>
      </c>
      <c r="C78" s="293">
        <v>0</v>
      </c>
      <c r="D78" s="293">
        <v>0</v>
      </c>
      <c r="E78" s="179">
        <v>0</v>
      </c>
      <c r="F78" s="293">
        <v>0</v>
      </c>
      <c r="G78" s="410">
        <v>0</v>
      </c>
      <c r="H78" s="410">
        <v>0</v>
      </c>
      <c r="I78" s="410">
        <v>0</v>
      </c>
      <c r="J78" s="410">
        <v>0</v>
      </c>
      <c r="K78" s="352" t="s">
        <v>247</v>
      </c>
      <c r="L78" s="181"/>
    </row>
    <row r="79" spans="1:13" x14ac:dyDescent="0.25">
      <c r="A79" s="60" t="s">
        <v>1301</v>
      </c>
      <c r="B79" s="293">
        <v>0</v>
      </c>
      <c r="C79" s="293">
        <v>0</v>
      </c>
      <c r="D79" s="293">
        <v>0</v>
      </c>
      <c r="E79" s="179">
        <v>0</v>
      </c>
      <c r="F79" s="293">
        <v>0</v>
      </c>
      <c r="G79" s="410">
        <v>0</v>
      </c>
      <c r="H79" s="410">
        <v>0</v>
      </c>
      <c r="I79" s="410">
        <v>0</v>
      </c>
      <c r="J79" s="410">
        <v>0</v>
      </c>
      <c r="K79" s="356" t="s">
        <v>1301</v>
      </c>
      <c r="L79" s="181"/>
    </row>
    <row r="80" spans="1:13" x14ac:dyDescent="0.25">
      <c r="A80" s="60" t="s">
        <v>1302</v>
      </c>
      <c r="B80" s="293">
        <v>0</v>
      </c>
      <c r="C80" s="293">
        <v>0</v>
      </c>
      <c r="D80" s="293">
        <v>0</v>
      </c>
      <c r="E80" s="179">
        <v>0</v>
      </c>
      <c r="F80" s="293">
        <v>0</v>
      </c>
      <c r="G80" s="410">
        <v>0</v>
      </c>
      <c r="H80" s="410">
        <v>0</v>
      </c>
      <c r="I80" s="410">
        <v>0</v>
      </c>
      <c r="J80" s="410">
        <v>0</v>
      </c>
      <c r="K80" s="356" t="s">
        <v>1423</v>
      </c>
      <c r="L80" s="181"/>
    </row>
    <row r="81" spans="1:12" x14ac:dyDescent="0.25">
      <c r="A81" s="345" t="s">
        <v>1303</v>
      </c>
      <c r="B81" s="293">
        <v>0</v>
      </c>
      <c r="C81" s="293">
        <v>0</v>
      </c>
      <c r="D81" s="293">
        <v>0</v>
      </c>
      <c r="E81" s="179">
        <v>0</v>
      </c>
      <c r="F81" s="293">
        <v>0</v>
      </c>
      <c r="G81" s="410">
        <v>0</v>
      </c>
      <c r="H81" s="410">
        <v>0</v>
      </c>
      <c r="I81" s="410">
        <v>0</v>
      </c>
      <c r="J81" s="410">
        <v>0</v>
      </c>
      <c r="K81" s="356" t="s">
        <v>1424</v>
      </c>
      <c r="L81" s="181"/>
    </row>
    <row r="82" spans="1:12" x14ac:dyDescent="0.25">
      <c r="A82" s="60" t="s">
        <v>1304</v>
      </c>
      <c r="B82" s="293">
        <v>0</v>
      </c>
      <c r="C82" s="293">
        <v>0</v>
      </c>
      <c r="D82" s="293">
        <v>0</v>
      </c>
      <c r="E82" s="179">
        <v>0</v>
      </c>
      <c r="F82" s="293">
        <v>0</v>
      </c>
      <c r="G82" s="410">
        <v>0</v>
      </c>
      <c r="H82" s="410">
        <v>0</v>
      </c>
      <c r="I82" s="410">
        <v>0</v>
      </c>
      <c r="J82" s="410">
        <v>0</v>
      </c>
      <c r="K82" s="356" t="s">
        <v>1425</v>
      </c>
      <c r="L82" s="181"/>
    </row>
    <row r="83" spans="1:12" x14ac:dyDescent="0.25">
      <c r="A83" s="58" t="s">
        <v>1305</v>
      </c>
      <c r="B83" s="340">
        <v>0</v>
      </c>
      <c r="C83" s="348">
        <v>0</v>
      </c>
      <c r="D83" s="348">
        <v>0</v>
      </c>
      <c r="E83" s="341">
        <v>0</v>
      </c>
      <c r="F83" s="348">
        <v>0</v>
      </c>
      <c r="G83" s="410">
        <v>0</v>
      </c>
      <c r="H83" s="410">
        <v>0</v>
      </c>
      <c r="I83" s="410">
        <v>0</v>
      </c>
      <c r="J83" s="410">
        <v>0</v>
      </c>
      <c r="K83" s="59" t="s">
        <v>1305</v>
      </c>
      <c r="L83" s="181"/>
    </row>
    <row r="84" spans="1:12" x14ac:dyDescent="0.25">
      <c r="A84" s="58" t="s">
        <v>1306</v>
      </c>
      <c r="B84" s="340">
        <v>0</v>
      </c>
      <c r="C84" s="348">
        <v>0</v>
      </c>
      <c r="D84" s="348">
        <v>0</v>
      </c>
      <c r="E84" s="341">
        <v>0</v>
      </c>
      <c r="F84" s="348">
        <v>0</v>
      </c>
      <c r="G84" s="410">
        <v>0</v>
      </c>
      <c r="H84" s="410">
        <v>0</v>
      </c>
      <c r="I84" s="410">
        <v>0</v>
      </c>
      <c r="J84" s="410">
        <v>0</v>
      </c>
      <c r="K84" s="59" t="s">
        <v>1426</v>
      </c>
      <c r="L84" s="181"/>
    </row>
    <row r="85" spans="1:12" x14ac:dyDescent="0.25">
      <c r="A85" s="58" t="s">
        <v>1307</v>
      </c>
      <c r="B85" s="340">
        <v>0</v>
      </c>
      <c r="C85" s="348">
        <v>0</v>
      </c>
      <c r="D85" s="348">
        <v>0</v>
      </c>
      <c r="E85" s="341">
        <v>0</v>
      </c>
      <c r="F85" s="348">
        <v>0</v>
      </c>
      <c r="G85" s="410">
        <v>0</v>
      </c>
      <c r="H85" s="410">
        <v>0</v>
      </c>
      <c r="I85" s="410">
        <v>0</v>
      </c>
      <c r="J85" s="410">
        <v>0</v>
      </c>
      <c r="K85" s="59" t="s">
        <v>1427</v>
      </c>
      <c r="L85" s="181"/>
    </row>
    <row r="86" spans="1:12" x14ac:dyDescent="0.25">
      <c r="A86" s="56" t="s">
        <v>1308</v>
      </c>
      <c r="B86" s="341">
        <v>1707.5451250000001</v>
      </c>
      <c r="C86" s="348">
        <v>1707.5451250000001</v>
      </c>
      <c r="D86" s="348">
        <v>1891.4646250000001</v>
      </c>
      <c r="E86" s="341">
        <v>1891.4646250000001</v>
      </c>
      <c r="F86" s="348">
        <v>1891.4646250000001</v>
      </c>
      <c r="G86" s="410">
        <v>1891.4646250000001</v>
      </c>
      <c r="H86" s="410">
        <v>1891.4646250000001</v>
      </c>
      <c r="I86" s="410">
        <v>1891.4646250000001</v>
      </c>
      <c r="J86" s="410">
        <v>1891.4646250000001</v>
      </c>
      <c r="K86" s="57" t="s">
        <v>1431</v>
      </c>
      <c r="L86" s="181"/>
    </row>
    <row r="87" spans="1:12" x14ac:dyDescent="0.25">
      <c r="A87" s="58" t="s">
        <v>1309</v>
      </c>
      <c r="B87" s="341">
        <v>1707.5451250000001</v>
      </c>
      <c r="C87" s="348">
        <v>1707.5451250000001</v>
      </c>
      <c r="D87" s="348">
        <v>1891.4646250000001</v>
      </c>
      <c r="E87" s="341">
        <v>1891.4646250000001</v>
      </c>
      <c r="F87" s="348">
        <v>1891.4646250000001</v>
      </c>
      <c r="G87" s="410">
        <v>1891.4646250000001</v>
      </c>
      <c r="H87" s="410">
        <v>1891.4646250000001</v>
      </c>
      <c r="I87" s="410">
        <v>1891.4646250000001</v>
      </c>
      <c r="J87" s="410">
        <v>1891.4646250000001</v>
      </c>
      <c r="K87" s="59" t="s">
        <v>1428</v>
      </c>
      <c r="L87" s="181"/>
    </row>
    <row r="88" spans="1:12" x14ac:dyDescent="0.25">
      <c r="A88" s="58" t="s">
        <v>1310</v>
      </c>
      <c r="B88" s="341">
        <v>0</v>
      </c>
      <c r="C88" s="348">
        <v>0</v>
      </c>
      <c r="D88" s="348">
        <v>0</v>
      </c>
      <c r="E88" s="341">
        <v>0</v>
      </c>
      <c r="F88" s="348">
        <v>0</v>
      </c>
      <c r="G88" s="410">
        <v>0</v>
      </c>
      <c r="H88" s="410">
        <v>0</v>
      </c>
      <c r="I88" s="410">
        <v>0</v>
      </c>
      <c r="J88" s="410">
        <v>0</v>
      </c>
      <c r="K88" s="59" t="s">
        <v>1429</v>
      </c>
      <c r="L88" s="181"/>
    </row>
    <row r="89" spans="1:12" x14ac:dyDescent="0.25">
      <c r="A89" s="56" t="s">
        <v>1311</v>
      </c>
      <c r="B89" s="337">
        <v>2190.5630344424999</v>
      </c>
      <c r="C89" s="370">
        <v>2190.5630344424999</v>
      </c>
      <c r="D89" s="370">
        <v>1908.8635344424999</v>
      </c>
      <c r="E89" s="342">
        <v>1908.8635344424999</v>
      </c>
      <c r="F89" s="370">
        <v>1908.8635344424999</v>
      </c>
      <c r="G89" s="410">
        <v>1908.8635344424999</v>
      </c>
      <c r="H89" s="410">
        <v>1908.8635344424999</v>
      </c>
      <c r="I89" s="410">
        <v>1908.8363409765</v>
      </c>
      <c r="J89" s="410">
        <v>1908.8363409765</v>
      </c>
      <c r="K89" s="57" t="s">
        <v>1432</v>
      </c>
      <c r="L89" s="181"/>
    </row>
    <row r="90" spans="1:12" x14ac:dyDescent="0.25">
      <c r="A90" s="56" t="s">
        <v>1312</v>
      </c>
      <c r="B90" s="337">
        <v>194.02052644367399</v>
      </c>
      <c r="C90" s="370">
        <v>241.23210309595481</v>
      </c>
      <c r="D90" s="370">
        <v>284.86919710157673</v>
      </c>
      <c r="E90" s="342">
        <v>329.03045417114635</v>
      </c>
      <c r="F90" s="370">
        <v>371.54815138576464</v>
      </c>
      <c r="G90" s="410">
        <v>418.22902327129361</v>
      </c>
      <c r="H90" s="410">
        <v>458.61774803413829</v>
      </c>
      <c r="I90" s="410">
        <v>498.90138709518118</v>
      </c>
      <c r="J90" s="410">
        <v>537.28554267042796</v>
      </c>
      <c r="K90" s="57" t="s">
        <v>1433</v>
      </c>
      <c r="L90" s="181"/>
    </row>
    <row r="91" spans="1:12" x14ac:dyDescent="0.25">
      <c r="A91" s="56" t="s">
        <v>1313</v>
      </c>
      <c r="B91" s="337">
        <v>-2.7060955074819963</v>
      </c>
      <c r="C91" s="370">
        <v>1.59772771452</v>
      </c>
      <c r="D91" s="370">
        <v>-2.6418257526987667</v>
      </c>
      <c r="E91" s="342">
        <v>1.2118306796371241</v>
      </c>
      <c r="F91" s="370">
        <v>4.3672024063729902</v>
      </c>
      <c r="G91" s="410">
        <v>8.3943871374058148</v>
      </c>
      <c r="H91" s="410">
        <v>1.9664374204100001</v>
      </c>
      <c r="I91" s="410">
        <v>5.4174475356419324E-2</v>
      </c>
      <c r="J91" s="410">
        <v>-1.4063869165899998</v>
      </c>
      <c r="K91" s="57" t="s">
        <v>1434</v>
      </c>
      <c r="L91" s="181"/>
    </row>
    <row r="92" spans="1:12" x14ac:dyDescent="0.25">
      <c r="A92" s="58" t="s">
        <v>1314</v>
      </c>
      <c r="B92" s="342">
        <v>-2.7060955074819963</v>
      </c>
      <c r="C92" s="370">
        <v>1.59772771452</v>
      </c>
      <c r="D92" s="370">
        <v>-2.6418257526987667</v>
      </c>
      <c r="E92" s="342">
        <v>1.2118306796371241</v>
      </c>
      <c r="F92" s="370">
        <v>4.3672024063729902</v>
      </c>
      <c r="G92" s="410">
        <v>8.3943871374058148</v>
      </c>
      <c r="H92" s="410">
        <v>1.9664374204100001</v>
      </c>
      <c r="I92" s="410">
        <v>5.4174475356419324E-2</v>
      </c>
      <c r="J92" s="410">
        <v>-1.4063869165899998</v>
      </c>
      <c r="K92" s="352" t="s">
        <v>1435</v>
      </c>
      <c r="L92" s="181"/>
    </row>
    <row r="93" spans="1:12" ht="21" x14ac:dyDescent="0.25">
      <c r="A93" s="345" t="s">
        <v>1315</v>
      </c>
      <c r="B93" s="342">
        <v>0</v>
      </c>
      <c r="C93" s="370">
        <v>0</v>
      </c>
      <c r="D93" s="370">
        <v>0</v>
      </c>
      <c r="E93" s="342">
        <v>0</v>
      </c>
      <c r="F93" s="370">
        <v>0</v>
      </c>
      <c r="G93" s="410">
        <v>0</v>
      </c>
      <c r="H93" s="410">
        <v>0</v>
      </c>
      <c r="I93" s="410">
        <v>0</v>
      </c>
      <c r="J93" s="410">
        <v>0</v>
      </c>
      <c r="K93" s="357" t="s">
        <v>1437</v>
      </c>
      <c r="L93" s="181"/>
    </row>
    <row r="94" spans="1:12" ht="21" x14ac:dyDescent="0.25">
      <c r="A94" s="345" t="s">
        <v>1316</v>
      </c>
      <c r="B94" s="342">
        <v>0</v>
      </c>
      <c r="C94" s="370">
        <v>0</v>
      </c>
      <c r="D94" s="370">
        <v>0</v>
      </c>
      <c r="E94" s="342">
        <v>0</v>
      </c>
      <c r="F94" s="370">
        <v>0</v>
      </c>
      <c r="G94" s="410">
        <v>0</v>
      </c>
      <c r="H94" s="410">
        <v>0</v>
      </c>
      <c r="I94" s="410">
        <v>0</v>
      </c>
      <c r="J94" s="410">
        <v>0</v>
      </c>
      <c r="K94" s="357" t="s">
        <v>1438</v>
      </c>
      <c r="L94" s="181"/>
    </row>
    <row r="95" spans="1:12" ht="21" x14ac:dyDescent="0.25">
      <c r="A95" s="345" t="s">
        <v>1317</v>
      </c>
      <c r="B95" s="342">
        <v>0</v>
      </c>
      <c r="C95" s="370">
        <v>0</v>
      </c>
      <c r="D95" s="370">
        <v>0</v>
      </c>
      <c r="E95" s="342">
        <v>0</v>
      </c>
      <c r="F95" s="370">
        <v>0</v>
      </c>
      <c r="G95" s="410">
        <v>0</v>
      </c>
      <c r="H95" s="410">
        <v>0</v>
      </c>
      <c r="I95" s="410">
        <v>0</v>
      </c>
      <c r="J95" s="410">
        <v>0</v>
      </c>
      <c r="K95" s="358" t="s">
        <v>1439</v>
      </c>
      <c r="L95" s="181"/>
    </row>
    <row r="96" spans="1:12" ht="21" x14ac:dyDescent="0.25">
      <c r="A96" s="345" t="s">
        <v>1318</v>
      </c>
      <c r="B96" s="342">
        <v>0</v>
      </c>
      <c r="C96" s="370">
        <v>0</v>
      </c>
      <c r="D96" s="370">
        <v>0</v>
      </c>
      <c r="E96" s="342">
        <v>0</v>
      </c>
      <c r="F96" s="370">
        <v>0</v>
      </c>
      <c r="G96" s="410">
        <v>0</v>
      </c>
      <c r="H96" s="410">
        <v>0</v>
      </c>
      <c r="I96" s="410">
        <v>0</v>
      </c>
      <c r="J96" s="410">
        <v>0</v>
      </c>
      <c r="K96" s="359" t="s">
        <v>1440</v>
      </c>
      <c r="L96" s="181"/>
    </row>
    <row r="97" spans="1:12" ht="21" x14ac:dyDescent="0.25">
      <c r="A97" s="345" t="s">
        <v>1319</v>
      </c>
      <c r="B97" s="342">
        <v>-2.7060955074819963</v>
      </c>
      <c r="C97" s="370">
        <v>1.59772771452</v>
      </c>
      <c r="D97" s="370">
        <v>-2.6418257526987667</v>
      </c>
      <c r="E97" s="342">
        <v>1.2118306796371241</v>
      </c>
      <c r="F97" s="370">
        <v>4.3672024063729902</v>
      </c>
      <c r="G97" s="410">
        <v>8.3943871374058148</v>
      </c>
      <c r="H97" s="410">
        <v>1.9664374204100001</v>
      </c>
      <c r="I97" s="410">
        <v>5.4174475356419324E-2</v>
      </c>
      <c r="J97" s="410">
        <v>-1.4063869165899998</v>
      </c>
      <c r="K97" s="359" t="s">
        <v>1441</v>
      </c>
      <c r="L97" s="181"/>
    </row>
    <row r="98" spans="1:12" x14ac:dyDescent="0.25">
      <c r="A98" s="344" t="s">
        <v>1320</v>
      </c>
      <c r="B98" s="342">
        <v>0</v>
      </c>
      <c r="C98" s="370">
        <v>0</v>
      </c>
      <c r="D98" s="370">
        <v>0</v>
      </c>
      <c r="E98" s="342">
        <v>0</v>
      </c>
      <c r="F98" s="370">
        <v>0</v>
      </c>
      <c r="G98" s="410">
        <v>0</v>
      </c>
      <c r="H98" s="410">
        <v>0</v>
      </c>
      <c r="I98" s="410">
        <v>0</v>
      </c>
      <c r="J98" s="410">
        <v>0</v>
      </c>
      <c r="K98" s="352" t="s">
        <v>1436</v>
      </c>
      <c r="L98" s="181"/>
    </row>
    <row r="99" spans="1:12" x14ac:dyDescent="0.25">
      <c r="A99" s="64" t="s">
        <v>607</v>
      </c>
      <c r="B99" s="338">
        <v>18419.422590378694</v>
      </c>
      <c r="C99" s="338">
        <v>18470.937990252973</v>
      </c>
      <c r="D99" s="338">
        <v>18412.555530791378</v>
      </c>
      <c r="E99" s="349">
        <v>18460.57044429328</v>
      </c>
      <c r="F99" s="338">
        <v>18506.243513234636</v>
      </c>
      <c r="G99" s="411">
        <v>18556.951569851</v>
      </c>
      <c r="H99" s="411">
        <v>18590.912344896999</v>
      </c>
      <c r="I99" s="411">
        <v>18629.256527547001</v>
      </c>
      <c r="J99" s="411">
        <v>18666.180121730002</v>
      </c>
      <c r="K99" s="66" t="s">
        <v>608</v>
      </c>
      <c r="L99" s="181"/>
    </row>
    <row r="100" spans="1:12" x14ac:dyDescent="0.25">
      <c r="A100" s="124" t="s">
        <v>609</v>
      </c>
      <c r="B100" s="343">
        <v>49523.855837080722</v>
      </c>
      <c r="C100" s="343">
        <v>48032.034010133015</v>
      </c>
      <c r="D100" s="343">
        <v>51818.969941753021</v>
      </c>
      <c r="E100" s="382">
        <v>49520.204233842349</v>
      </c>
      <c r="F100" s="343">
        <v>50321.308025507846</v>
      </c>
      <c r="G100" s="412">
        <v>50285.286578930303</v>
      </c>
      <c r="H100" s="411">
        <v>50459.433482281063</v>
      </c>
      <c r="I100" s="411">
        <v>52969.794175730625</v>
      </c>
      <c r="J100" s="411">
        <v>56245.54724787399</v>
      </c>
      <c r="K100" s="126" t="s">
        <v>610</v>
      </c>
      <c r="L100" s="181"/>
    </row>
    <row r="101" spans="1:12" x14ac:dyDescent="0.25">
      <c r="A101" s="500"/>
      <c r="B101" s="501"/>
      <c r="C101" s="365"/>
      <c r="D101" s="365"/>
      <c r="E101" s="395"/>
      <c r="F101" s="403"/>
      <c r="G101" s="403"/>
      <c r="H101" s="403"/>
      <c r="I101" s="403"/>
      <c r="J101" s="403"/>
      <c r="K101" s="501"/>
      <c r="L101" s="501"/>
    </row>
    <row r="103" spans="1:12" x14ac:dyDescent="0.25">
      <c r="A103" s="174"/>
      <c r="B103" s="181"/>
      <c r="C103" s="181"/>
      <c r="D103" s="181"/>
      <c r="E103" s="181"/>
      <c r="F103" s="181"/>
      <c r="G103" s="181"/>
      <c r="H103" s="181"/>
      <c r="I103" s="181"/>
      <c r="J103" s="181"/>
    </row>
    <row r="104" spans="1:12" x14ac:dyDescent="0.25">
      <c r="B104" s="181"/>
      <c r="C104" s="181"/>
      <c r="D104" s="181"/>
      <c r="E104" s="181"/>
      <c r="F104" s="181"/>
      <c r="G104" s="181"/>
      <c r="H104" s="181"/>
      <c r="I104" s="181"/>
      <c r="J104" s="181"/>
    </row>
    <row r="105" spans="1:12" s="272" customFormat="1" x14ac:dyDescent="0.25">
      <c r="B105" s="273"/>
      <c r="C105" s="273"/>
      <c r="D105" s="273"/>
      <c r="E105" s="273"/>
      <c r="F105" s="273"/>
      <c r="G105" s="273"/>
      <c r="H105" s="273"/>
      <c r="I105" s="273"/>
      <c r="J105" s="273"/>
    </row>
    <row r="106" spans="1:12" x14ac:dyDescent="0.25">
      <c r="B106" s="181"/>
      <c r="C106" s="181"/>
      <c r="D106" s="181"/>
      <c r="E106" s="181"/>
      <c r="F106" s="181"/>
      <c r="G106" s="181"/>
      <c r="H106" s="181"/>
      <c r="I106" s="181"/>
      <c r="J106" s="181"/>
    </row>
    <row r="107" spans="1:12" s="272" customFormat="1" x14ac:dyDescent="0.25">
      <c r="B107" s="273"/>
      <c r="C107" s="273"/>
      <c r="D107" s="273"/>
      <c r="E107" s="273"/>
      <c r="F107" s="273"/>
      <c r="G107" s="273"/>
      <c r="H107" s="273"/>
      <c r="I107" s="273"/>
      <c r="J107" s="273"/>
    </row>
    <row r="108" spans="1:12" x14ac:dyDescent="0.25">
      <c r="B108" s="181"/>
      <c r="C108" s="181"/>
      <c r="D108" s="181"/>
      <c r="E108" s="181"/>
      <c r="F108" s="181"/>
      <c r="G108" s="181"/>
      <c r="H108" s="181"/>
      <c r="I108" s="181"/>
      <c r="J108" s="181"/>
    </row>
    <row r="109" spans="1:12" s="272" customFormat="1" x14ac:dyDescent="0.25">
      <c r="B109" s="273"/>
      <c r="C109" s="273"/>
      <c r="D109" s="273"/>
      <c r="E109" s="273"/>
      <c r="F109" s="273"/>
      <c r="G109" s="273"/>
      <c r="H109" s="273"/>
      <c r="I109" s="273"/>
      <c r="J109" s="273"/>
    </row>
    <row r="111" spans="1:12" x14ac:dyDescent="0.25">
      <c r="B111" s="181"/>
      <c r="C111" s="181"/>
      <c r="D111" s="181"/>
      <c r="E111" s="181"/>
      <c r="F111" s="181"/>
      <c r="G111" s="181"/>
      <c r="H111" s="181"/>
      <c r="I111" s="181"/>
      <c r="J111" s="181"/>
    </row>
    <row r="112" spans="1:12" x14ac:dyDescent="0.25">
      <c r="B112" s="181"/>
      <c r="C112" s="181"/>
      <c r="D112" s="181"/>
      <c r="E112" s="181"/>
      <c r="F112" s="181"/>
      <c r="G112" s="181"/>
      <c r="H112" s="181"/>
      <c r="I112" s="181"/>
      <c r="J112" s="181"/>
    </row>
  </sheetData>
  <mergeCells count="4">
    <mergeCell ref="A101:B101"/>
    <mergeCell ref="A1:K1"/>
    <mergeCell ref="A2:K2"/>
    <mergeCell ref="K101:L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4" t="s">
        <v>611</v>
      </c>
      <c r="B1" s="495"/>
      <c r="C1" s="495"/>
      <c r="D1" s="495"/>
      <c r="E1" s="495"/>
      <c r="F1" s="495"/>
      <c r="G1" s="495"/>
      <c r="H1" s="495"/>
      <c r="I1" s="495"/>
      <c r="J1" s="495"/>
      <c r="K1" s="495"/>
      <c r="L1" s="495"/>
      <c r="M1" s="495"/>
      <c r="N1" s="495"/>
      <c r="O1" s="496"/>
    </row>
    <row r="2" spans="1:15" ht="13" x14ac:dyDescent="0.25">
      <c r="A2" s="497" t="s">
        <v>612</v>
      </c>
      <c r="B2" s="498"/>
      <c r="C2" s="498"/>
      <c r="D2" s="498"/>
      <c r="E2" s="498"/>
      <c r="F2" s="498"/>
      <c r="G2" s="498"/>
      <c r="H2" s="498"/>
      <c r="I2" s="498"/>
      <c r="J2" s="498"/>
      <c r="K2" s="498"/>
      <c r="L2" s="498"/>
      <c r="M2" s="498"/>
      <c r="N2" s="498"/>
      <c r="O2" s="499"/>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5">
        <v>643.95600000000002</v>
      </c>
      <c r="C6" s="175">
        <v>810.678</v>
      </c>
      <c r="D6" s="175">
        <v>977</v>
      </c>
      <c r="E6" s="175">
        <v>1148.721</v>
      </c>
      <c r="F6" s="188">
        <v>1324.7909999999999</v>
      </c>
      <c r="G6" s="188">
        <v>1503.7760000000001</v>
      </c>
      <c r="H6" s="188">
        <v>1693.9829999999999</v>
      </c>
      <c r="I6" s="188">
        <v>1884.6880000000001</v>
      </c>
      <c r="J6" s="188">
        <v>2085.0920000000001</v>
      </c>
      <c r="K6" s="188">
        <v>229.215</v>
      </c>
      <c r="L6" s="188">
        <v>458.334</v>
      </c>
      <c r="M6" s="188">
        <v>695.21500000000003</v>
      </c>
      <c r="N6" s="188">
        <v>938.51720774701005</v>
      </c>
      <c r="O6" s="74" t="s">
        <v>618</v>
      </c>
    </row>
    <row r="7" spans="1:15" x14ac:dyDescent="0.25">
      <c r="A7" s="73" t="s">
        <v>619</v>
      </c>
      <c r="B7" s="175">
        <v>0.97299999999999998</v>
      </c>
      <c r="C7" s="175">
        <v>1.1859999999999999</v>
      </c>
      <c r="D7" s="175">
        <v>3</v>
      </c>
      <c r="E7" s="175">
        <v>2.8239999999999998</v>
      </c>
      <c r="F7" s="188">
        <v>2.746</v>
      </c>
      <c r="G7" s="188">
        <v>2.8420000000000001</v>
      </c>
      <c r="H7" s="188">
        <v>3.665</v>
      </c>
      <c r="I7" s="188">
        <v>3.8220000000000001</v>
      </c>
      <c r="J7" s="188">
        <v>4.258</v>
      </c>
      <c r="K7" s="188">
        <v>7.8E-2</v>
      </c>
      <c r="L7" s="188">
        <v>0.24199999999999999</v>
      </c>
      <c r="M7" s="188">
        <v>0.746</v>
      </c>
      <c r="N7" s="188">
        <v>0.91403077379999997</v>
      </c>
      <c r="O7" s="74" t="s">
        <v>620</v>
      </c>
    </row>
    <row r="8" spans="1:15" x14ac:dyDescent="0.25">
      <c r="A8" s="73" t="s">
        <v>621</v>
      </c>
      <c r="B8" s="175">
        <v>0.32100000000000001</v>
      </c>
      <c r="C8" s="175">
        <v>0.33600000000000002</v>
      </c>
      <c r="D8" s="175">
        <v>0.33600000000000002</v>
      </c>
      <c r="E8" s="175">
        <v>0.42</v>
      </c>
      <c r="F8" s="188">
        <v>0.42</v>
      </c>
      <c r="G8" s="188">
        <v>0.42699999999999999</v>
      </c>
      <c r="H8" s="188">
        <v>0.58899999999999997</v>
      </c>
      <c r="I8" s="188">
        <v>0.58899999999999997</v>
      </c>
      <c r="J8" s="188">
        <v>0.59399999999999997</v>
      </c>
      <c r="K8" s="188"/>
      <c r="L8" s="188"/>
      <c r="M8" s="188">
        <v>0.02</v>
      </c>
      <c r="N8" s="188">
        <v>4.1189837E-2</v>
      </c>
      <c r="O8" s="74" t="s">
        <v>622</v>
      </c>
    </row>
    <row r="9" spans="1:15" ht="13" customHeight="1" x14ac:dyDescent="0.25">
      <c r="A9" s="132" t="s">
        <v>623</v>
      </c>
      <c r="B9" s="175">
        <v>0</v>
      </c>
      <c r="C9" s="175">
        <v>0</v>
      </c>
      <c r="D9" s="175">
        <v>0</v>
      </c>
      <c r="E9" s="175">
        <v>0</v>
      </c>
      <c r="F9" s="188">
        <v>0</v>
      </c>
      <c r="G9" s="188">
        <v>0</v>
      </c>
      <c r="H9" s="188">
        <v>0</v>
      </c>
      <c r="I9" s="188">
        <v>0</v>
      </c>
      <c r="J9" s="188"/>
      <c r="K9" s="188"/>
      <c r="L9" s="188"/>
      <c r="M9" s="188"/>
      <c r="N9" s="188"/>
      <c r="O9" s="74" t="s">
        <v>624</v>
      </c>
    </row>
    <row r="10" spans="1:15" ht="20.5" customHeight="1" x14ac:dyDescent="0.25">
      <c r="A10" s="132" t="s">
        <v>625</v>
      </c>
      <c r="B10" s="175">
        <v>0</v>
      </c>
      <c r="C10" s="175">
        <v>0</v>
      </c>
      <c r="D10" s="175">
        <v>0</v>
      </c>
      <c r="E10" s="175">
        <v>0</v>
      </c>
      <c r="F10" s="188">
        <v>0</v>
      </c>
      <c r="G10" s="188">
        <v>0</v>
      </c>
      <c r="H10" s="188">
        <v>0</v>
      </c>
      <c r="I10" s="188">
        <v>0</v>
      </c>
      <c r="J10" s="188"/>
      <c r="K10" s="188"/>
      <c r="L10" s="188"/>
      <c r="M10" s="188"/>
      <c r="N10" s="188"/>
      <c r="O10" s="74" t="s">
        <v>626</v>
      </c>
    </row>
    <row r="11" spans="1:15" x14ac:dyDescent="0.25">
      <c r="A11" s="73" t="s">
        <v>627</v>
      </c>
      <c r="B11" s="175">
        <v>0</v>
      </c>
      <c r="C11" s="175">
        <v>0</v>
      </c>
      <c r="D11" s="175">
        <v>0</v>
      </c>
      <c r="E11" s="175">
        <v>0</v>
      </c>
      <c r="F11" s="188">
        <v>0</v>
      </c>
      <c r="G11" s="188">
        <v>0</v>
      </c>
      <c r="H11" s="188">
        <v>0</v>
      </c>
      <c r="I11" s="188">
        <v>0</v>
      </c>
      <c r="J11" s="188"/>
      <c r="K11" s="188"/>
      <c r="L11" s="188"/>
      <c r="M11" s="188"/>
      <c r="N11" s="188"/>
      <c r="O11" s="74" t="s">
        <v>628</v>
      </c>
    </row>
    <row r="12" spans="1:15" x14ac:dyDescent="0.25">
      <c r="A12" s="77" t="s">
        <v>629</v>
      </c>
      <c r="B12" s="176">
        <v>645.25</v>
      </c>
      <c r="C12" s="176">
        <v>812.2</v>
      </c>
      <c r="D12" s="176">
        <v>981</v>
      </c>
      <c r="E12" s="176">
        <v>1151.9649999999999</v>
      </c>
      <c r="F12" s="189">
        <v>1327.9570000000001</v>
      </c>
      <c r="G12" s="189">
        <v>1507.0450000000001</v>
      </c>
      <c r="H12" s="189">
        <v>1698.2370000000001</v>
      </c>
      <c r="I12" s="189">
        <v>1889.0989999999999</v>
      </c>
      <c r="J12" s="189">
        <v>2089.944</v>
      </c>
      <c r="K12" s="189">
        <v>229.29300000000001</v>
      </c>
      <c r="L12" s="189">
        <v>458.57600000000002</v>
      </c>
      <c r="M12" s="189">
        <v>695.98099999999999</v>
      </c>
      <c r="N12" s="189">
        <v>939.47242835781003</v>
      </c>
      <c r="O12" s="78" t="s">
        <v>630</v>
      </c>
    </row>
    <row r="13" spans="1:15" x14ac:dyDescent="0.25">
      <c r="A13" s="85" t="s">
        <v>631</v>
      </c>
      <c r="B13" s="175"/>
      <c r="C13" s="175"/>
      <c r="D13" s="175"/>
      <c r="E13" s="175"/>
      <c r="F13" s="188"/>
      <c r="G13" s="188"/>
      <c r="H13" s="188"/>
      <c r="I13" s="188"/>
      <c r="J13" s="188"/>
      <c r="K13" s="188"/>
      <c r="L13" s="188"/>
      <c r="M13" s="188"/>
      <c r="N13" s="188"/>
      <c r="O13" s="86" t="s">
        <v>632</v>
      </c>
    </row>
    <row r="14" spans="1:15" x14ac:dyDescent="0.25">
      <c r="A14" s="132" t="s">
        <v>633</v>
      </c>
      <c r="B14" s="175">
        <v>0.436</v>
      </c>
      <c r="C14" s="175">
        <v>0.63</v>
      </c>
      <c r="D14" s="175">
        <v>0.8</v>
      </c>
      <c r="E14" s="175">
        <v>0.89100000000000001</v>
      </c>
      <c r="F14" s="188">
        <v>1.0009999999999999</v>
      </c>
      <c r="G14" s="188">
        <v>1.6579999999999999</v>
      </c>
      <c r="H14" s="188">
        <v>1.8779999999999999</v>
      </c>
      <c r="I14" s="188">
        <v>2.0350000000000001</v>
      </c>
      <c r="J14" s="188">
        <v>2.2719999999999998</v>
      </c>
      <c r="K14" s="188">
        <v>0.22900000000000001</v>
      </c>
      <c r="L14" s="188">
        <v>0.28799999999999998</v>
      </c>
      <c r="M14" s="188">
        <v>0.378</v>
      </c>
      <c r="N14" s="188">
        <v>0.4815702925</v>
      </c>
      <c r="O14" s="74" t="s">
        <v>634</v>
      </c>
    </row>
    <row r="15" spans="1:15" x14ac:dyDescent="0.25">
      <c r="A15" s="132" t="s">
        <v>635</v>
      </c>
      <c r="B15" s="177">
        <v>0.28999999999999998</v>
      </c>
      <c r="C15" s="177">
        <v>0.36499999999999999</v>
      </c>
      <c r="D15" s="177">
        <v>0.434</v>
      </c>
      <c r="E15" s="177">
        <v>0.505</v>
      </c>
      <c r="F15" s="190">
        <v>0.57799999999999996</v>
      </c>
      <c r="G15" s="190">
        <v>0.65</v>
      </c>
      <c r="H15" s="190">
        <v>0.72299999999999998</v>
      </c>
      <c r="I15" s="190">
        <v>0.79500000000000004</v>
      </c>
      <c r="J15" s="190">
        <v>0.86599999999999999</v>
      </c>
      <c r="K15" s="190">
        <v>7.0000000000000007E-2</v>
      </c>
      <c r="L15" s="190">
        <v>0.14000000000000001</v>
      </c>
      <c r="M15" s="190">
        <v>0.21</v>
      </c>
      <c r="N15" s="190">
        <v>0.28210977700000001</v>
      </c>
      <c r="O15" s="74" t="s">
        <v>636</v>
      </c>
    </row>
    <row r="16" spans="1:15" x14ac:dyDescent="0.25">
      <c r="A16" s="132" t="s">
        <v>637</v>
      </c>
      <c r="B16" s="175">
        <v>0</v>
      </c>
      <c r="C16" s="175">
        <v>0</v>
      </c>
      <c r="D16" s="175">
        <v>0</v>
      </c>
      <c r="E16" s="175">
        <v>0</v>
      </c>
      <c r="F16" s="188">
        <v>0</v>
      </c>
      <c r="G16" s="188">
        <v>0</v>
      </c>
      <c r="H16" s="188">
        <v>0</v>
      </c>
      <c r="I16" s="188">
        <v>0</v>
      </c>
      <c r="J16" s="188">
        <v>0</v>
      </c>
      <c r="K16" s="188"/>
      <c r="L16" s="188">
        <v>0</v>
      </c>
      <c r="M16" s="188">
        <v>0</v>
      </c>
      <c r="N16" s="188">
        <v>0</v>
      </c>
      <c r="O16" s="74" t="s">
        <v>638</v>
      </c>
    </row>
    <row r="17" spans="1:15" x14ac:dyDescent="0.25">
      <c r="A17" s="132" t="s">
        <v>639</v>
      </c>
      <c r="B17" s="175">
        <v>1E-3</v>
      </c>
      <c r="C17" s="175">
        <v>1E-3</v>
      </c>
      <c r="D17" s="175">
        <v>1E-3</v>
      </c>
      <c r="E17" s="175">
        <v>0</v>
      </c>
      <c r="F17" s="188">
        <v>7.6999999999999999E-2</v>
      </c>
      <c r="G17" s="188">
        <v>0.29399999999999998</v>
      </c>
      <c r="H17" s="188">
        <v>0.39600000000000002</v>
      </c>
      <c r="I17" s="188">
        <v>0.39500000000000002</v>
      </c>
      <c r="J17" s="188">
        <v>0.38600000000000001</v>
      </c>
      <c r="K17" s="188">
        <v>1E-3</v>
      </c>
      <c r="L17" s="188">
        <v>3.5000000000000003E-2</v>
      </c>
      <c r="M17" s="188">
        <v>0.114</v>
      </c>
      <c r="N17" s="188">
        <v>0.14059513500000001</v>
      </c>
      <c r="O17" s="74" t="s">
        <v>640</v>
      </c>
    </row>
    <row r="18" spans="1:15" x14ac:dyDescent="0.25">
      <c r="A18" s="135" t="s">
        <v>641</v>
      </c>
      <c r="B18" s="176">
        <v>0.72699999999999998</v>
      </c>
      <c r="C18" s="176">
        <v>0.996</v>
      </c>
      <c r="D18" s="176">
        <v>1.242</v>
      </c>
      <c r="E18" s="176">
        <v>1.3959999999999999</v>
      </c>
      <c r="F18" s="189">
        <v>1.6559999999999999</v>
      </c>
      <c r="G18" s="189">
        <v>2.6019999999999999</v>
      </c>
      <c r="H18" s="189">
        <v>2.9969999999999999</v>
      </c>
      <c r="I18" s="189">
        <v>3.2250000000000001</v>
      </c>
      <c r="J18" s="189">
        <v>3.524</v>
      </c>
      <c r="K18" s="189">
        <v>0.3</v>
      </c>
      <c r="L18" s="189">
        <v>0.46300000000000002</v>
      </c>
      <c r="M18" s="189">
        <v>0.70199999999999996</v>
      </c>
      <c r="N18" s="189">
        <v>0.90427520449999998</v>
      </c>
      <c r="O18" s="78" t="s">
        <v>642</v>
      </c>
    </row>
    <row r="19" spans="1:15" x14ac:dyDescent="0.25">
      <c r="A19" s="85" t="s">
        <v>643</v>
      </c>
      <c r="B19" s="176">
        <v>645.97699999999998</v>
      </c>
      <c r="C19" s="176">
        <v>813.19600000000003</v>
      </c>
      <c r="D19" s="176">
        <v>981.85699999999997</v>
      </c>
      <c r="E19" s="176">
        <v>1153.3610000000001</v>
      </c>
      <c r="F19" s="189">
        <v>1329.6130000000001</v>
      </c>
      <c r="G19" s="189">
        <v>1509.6469999999999</v>
      </c>
      <c r="H19" s="189">
        <v>1701.2339999999999</v>
      </c>
      <c r="I19" s="189">
        <v>1892.3240000000001</v>
      </c>
      <c r="J19" s="189">
        <v>2093.4679999999998</v>
      </c>
      <c r="K19" s="189">
        <v>229.59299999999999</v>
      </c>
      <c r="L19" s="189">
        <v>459.03899999999999</v>
      </c>
      <c r="M19" s="189">
        <v>696.68299999999999</v>
      </c>
      <c r="N19" s="189">
        <v>940.37670356231001</v>
      </c>
      <c r="O19" s="86" t="s">
        <v>644</v>
      </c>
    </row>
    <row r="20" spans="1:15" x14ac:dyDescent="0.25">
      <c r="A20" s="85" t="s">
        <v>645</v>
      </c>
      <c r="B20" s="175"/>
      <c r="C20" s="175"/>
      <c r="D20" s="175"/>
      <c r="E20" s="175"/>
      <c r="F20" s="188"/>
      <c r="G20" s="188"/>
      <c r="H20" s="188"/>
      <c r="I20" s="188"/>
      <c r="J20" s="188"/>
      <c r="K20" s="188"/>
      <c r="L20" s="188"/>
      <c r="M20" s="188"/>
      <c r="N20" s="188"/>
      <c r="O20" s="86" t="s">
        <v>646</v>
      </c>
    </row>
    <row r="21" spans="1:15" x14ac:dyDescent="0.25">
      <c r="A21" s="85" t="s">
        <v>647</v>
      </c>
      <c r="B21" s="175"/>
      <c r="C21" s="175"/>
      <c r="D21" s="175"/>
      <c r="E21" s="175"/>
      <c r="F21" s="188"/>
      <c r="G21" s="188"/>
      <c r="H21" s="188"/>
      <c r="I21" s="188"/>
      <c r="J21" s="188"/>
      <c r="K21" s="188"/>
      <c r="L21" s="188"/>
      <c r="M21" s="188"/>
      <c r="N21" s="188"/>
      <c r="O21" s="86" t="s">
        <v>648</v>
      </c>
    </row>
    <row r="22" spans="1:15" x14ac:dyDescent="0.25">
      <c r="A22" s="132" t="s">
        <v>649</v>
      </c>
      <c r="B22" s="175">
        <v>0</v>
      </c>
      <c r="C22" s="175">
        <v>0</v>
      </c>
      <c r="D22" s="175">
        <v>0</v>
      </c>
      <c r="E22" s="175">
        <v>0</v>
      </c>
      <c r="F22" s="188">
        <v>0</v>
      </c>
      <c r="G22" s="188">
        <v>0</v>
      </c>
      <c r="H22" s="188">
        <v>0</v>
      </c>
      <c r="I22" s="188">
        <v>0</v>
      </c>
      <c r="J22" s="188">
        <v>0</v>
      </c>
      <c r="K22" s="188">
        <v>0</v>
      </c>
      <c r="L22" s="188"/>
      <c r="M22" s="188"/>
      <c r="N22" s="188"/>
      <c r="O22" s="74" t="s">
        <v>650</v>
      </c>
    </row>
    <row r="23" spans="1:15" x14ac:dyDescent="0.25">
      <c r="A23" s="132" t="s">
        <v>651</v>
      </c>
      <c r="B23" s="175">
        <v>382.66300000000001</v>
      </c>
      <c r="C23" s="175">
        <v>485.334</v>
      </c>
      <c r="D23" s="175">
        <v>587.62300000000005</v>
      </c>
      <c r="E23" s="175">
        <v>692.71799999999996</v>
      </c>
      <c r="F23" s="188">
        <v>800.62199999999996</v>
      </c>
      <c r="G23" s="188">
        <v>912.66800000000001</v>
      </c>
      <c r="H23" s="188">
        <v>1038.076</v>
      </c>
      <c r="I23" s="188">
        <v>1164.2829999999999</v>
      </c>
      <c r="J23" s="188">
        <v>1298.9690000000001</v>
      </c>
      <c r="K23" s="188">
        <v>151.50399999999999</v>
      </c>
      <c r="L23" s="188">
        <v>303.762</v>
      </c>
      <c r="M23" s="188">
        <v>458.666</v>
      </c>
      <c r="N23" s="188">
        <v>639.86597928925005</v>
      </c>
      <c r="O23" s="74" t="s">
        <v>652</v>
      </c>
    </row>
    <row r="24" spans="1:15" x14ac:dyDescent="0.25">
      <c r="A24" s="132" t="s">
        <v>653</v>
      </c>
      <c r="B24" s="175">
        <v>28.335000000000001</v>
      </c>
      <c r="C24" s="175">
        <v>33.201999999999998</v>
      </c>
      <c r="D24" s="175">
        <v>39.902999999999999</v>
      </c>
      <c r="E24" s="175">
        <v>45.52</v>
      </c>
      <c r="F24" s="188">
        <v>53.881</v>
      </c>
      <c r="G24" s="188">
        <v>59.691000000000003</v>
      </c>
      <c r="H24" s="188">
        <v>67.260999999999996</v>
      </c>
      <c r="I24" s="188">
        <v>73.304000000000002</v>
      </c>
      <c r="J24" s="188">
        <v>87.918999999999997</v>
      </c>
      <c r="K24" s="188">
        <v>7.11</v>
      </c>
      <c r="L24" s="188">
        <v>14.893000000000001</v>
      </c>
      <c r="M24" s="188">
        <v>22.805</v>
      </c>
      <c r="N24" s="188">
        <v>30.627004477</v>
      </c>
      <c r="O24" s="74" t="s">
        <v>654</v>
      </c>
    </row>
    <row r="25" spans="1:15" x14ac:dyDescent="0.25">
      <c r="A25" s="132" t="s">
        <v>655</v>
      </c>
      <c r="B25" s="175">
        <v>0</v>
      </c>
      <c r="C25" s="175">
        <v>0</v>
      </c>
      <c r="D25" s="175">
        <v>0</v>
      </c>
      <c r="E25" s="175">
        <v>0</v>
      </c>
      <c r="F25" s="188">
        <v>0</v>
      </c>
      <c r="G25" s="188">
        <v>0</v>
      </c>
      <c r="H25" s="188">
        <v>0</v>
      </c>
      <c r="I25" s="188">
        <v>0</v>
      </c>
      <c r="J25" s="188">
        <v>0</v>
      </c>
      <c r="K25" s="188">
        <v>0</v>
      </c>
      <c r="L25" s="188">
        <v>0</v>
      </c>
      <c r="M25" s="188">
        <v>0</v>
      </c>
      <c r="N25" s="188">
        <v>0</v>
      </c>
      <c r="O25" s="74" t="s">
        <v>656</v>
      </c>
    </row>
    <row r="26" spans="1:15" x14ac:dyDescent="0.25">
      <c r="A26" s="132" t="s">
        <v>657</v>
      </c>
      <c r="B26" s="175">
        <v>4.7279999999999998</v>
      </c>
      <c r="C26" s="175">
        <v>5.8579999999999997</v>
      </c>
      <c r="D26" s="175">
        <v>7.11</v>
      </c>
      <c r="E26" s="175">
        <v>8.3520000000000003</v>
      </c>
      <c r="F26" s="188">
        <v>9.9779999999999998</v>
      </c>
      <c r="G26" s="188">
        <v>11.581</v>
      </c>
      <c r="H26" s="188">
        <v>13.092000000000001</v>
      </c>
      <c r="I26" s="188">
        <v>14.266</v>
      </c>
      <c r="J26" s="188">
        <v>15.535</v>
      </c>
      <c r="K26" s="188">
        <v>1.181</v>
      </c>
      <c r="L26" s="188">
        <v>2.3639999999999999</v>
      </c>
      <c r="M26" s="188">
        <v>3.5470000000000002</v>
      </c>
      <c r="N26" s="188">
        <v>4.7361484880000004</v>
      </c>
      <c r="O26" s="74" t="s">
        <v>658</v>
      </c>
    </row>
    <row r="27" spans="1:15" x14ac:dyDescent="0.25">
      <c r="A27" s="132" t="s">
        <v>659</v>
      </c>
      <c r="B27" s="175">
        <v>20.260000000000002</v>
      </c>
      <c r="C27" s="175">
        <v>26.933</v>
      </c>
      <c r="D27" s="175">
        <v>32.79</v>
      </c>
      <c r="E27" s="175">
        <v>40.753999999999998</v>
      </c>
      <c r="F27" s="188">
        <v>47.034999999999997</v>
      </c>
      <c r="G27" s="188">
        <v>56.167999999999999</v>
      </c>
      <c r="H27" s="188">
        <v>66.314999999999998</v>
      </c>
      <c r="I27" s="188">
        <v>74.775000000000006</v>
      </c>
      <c r="J27" s="188">
        <v>93.418999999999997</v>
      </c>
      <c r="K27" s="188">
        <v>4.3</v>
      </c>
      <c r="L27" s="188">
        <v>9.3140000000000001</v>
      </c>
      <c r="M27" s="188">
        <v>14.935</v>
      </c>
      <c r="N27" s="188">
        <v>19.669690281480001</v>
      </c>
      <c r="O27" s="74" t="s">
        <v>660</v>
      </c>
    </row>
    <row r="28" spans="1:15" x14ac:dyDescent="0.25">
      <c r="A28" s="132" t="s">
        <v>661</v>
      </c>
      <c r="B28" s="175">
        <v>0</v>
      </c>
      <c r="C28" s="175">
        <v>0</v>
      </c>
      <c r="D28" s="175">
        <v>0</v>
      </c>
      <c r="E28" s="175">
        <v>0</v>
      </c>
      <c r="F28" s="188">
        <v>0</v>
      </c>
      <c r="G28" s="188">
        <v>0</v>
      </c>
      <c r="H28" s="188">
        <v>0</v>
      </c>
      <c r="I28" s="188">
        <v>0</v>
      </c>
      <c r="J28" s="188">
        <v>0</v>
      </c>
      <c r="K28" s="188">
        <v>0</v>
      </c>
      <c r="L28" s="188">
        <v>0</v>
      </c>
      <c r="M28" s="188">
        <v>0</v>
      </c>
      <c r="N28" s="188"/>
      <c r="O28" s="74" t="s">
        <v>662</v>
      </c>
    </row>
    <row r="29" spans="1:15" x14ac:dyDescent="0.25">
      <c r="A29" s="132" t="s">
        <v>663</v>
      </c>
      <c r="B29" s="175">
        <v>0</v>
      </c>
      <c r="C29" s="175">
        <v>0</v>
      </c>
      <c r="D29" s="175">
        <v>0</v>
      </c>
      <c r="E29" s="175">
        <v>0</v>
      </c>
      <c r="F29" s="188">
        <v>0</v>
      </c>
      <c r="G29" s="188">
        <v>0</v>
      </c>
      <c r="H29" s="188">
        <v>0</v>
      </c>
      <c r="I29" s="188">
        <v>0</v>
      </c>
      <c r="J29" s="188">
        <v>0</v>
      </c>
      <c r="K29" s="188">
        <v>0</v>
      </c>
      <c r="L29" s="188">
        <v>0</v>
      </c>
      <c r="M29" s="188">
        <v>0</v>
      </c>
      <c r="N29" s="188"/>
      <c r="O29" s="74" t="s">
        <v>664</v>
      </c>
    </row>
    <row r="30" spans="1:15" x14ac:dyDescent="0.25">
      <c r="A30" s="132" t="s">
        <v>665</v>
      </c>
      <c r="B30" s="175">
        <v>17.614000000000001</v>
      </c>
      <c r="C30" s="175">
        <v>22.614000000000001</v>
      </c>
      <c r="D30" s="175">
        <v>25.728000000000002</v>
      </c>
      <c r="E30" s="175">
        <v>30.413</v>
      </c>
      <c r="F30" s="188">
        <v>34.094000000000001</v>
      </c>
      <c r="G30" s="188">
        <v>36.447000000000003</v>
      </c>
      <c r="H30" s="188">
        <v>40.692</v>
      </c>
      <c r="I30" s="188">
        <v>44.04</v>
      </c>
      <c r="J30" s="188">
        <v>47.884</v>
      </c>
      <c r="K30" s="188">
        <v>10.935</v>
      </c>
      <c r="L30" s="188">
        <v>18.47</v>
      </c>
      <c r="M30" s="188">
        <v>24.97</v>
      </c>
      <c r="N30" s="188">
        <v>35.468557953889999</v>
      </c>
      <c r="O30" s="74" t="s">
        <v>666</v>
      </c>
    </row>
    <row r="31" spans="1:15" x14ac:dyDescent="0.25">
      <c r="A31" s="132" t="s">
        <v>667</v>
      </c>
      <c r="B31" s="175">
        <v>1.6970000000000001</v>
      </c>
      <c r="C31" s="175">
        <v>2.1349999999999998</v>
      </c>
      <c r="D31" s="175">
        <v>2.57</v>
      </c>
      <c r="E31" s="175">
        <v>3.1480000000000001</v>
      </c>
      <c r="F31" s="188">
        <v>4.024</v>
      </c>
      <c r="G31" s="188">
        <v>4.9290000000000003</v>
      </c>
      <c r="H31" s="188">
        <v>6.6820000000000004</v>
      </c>
      <c r="I31" s="188">
        <v>7.53</v>
      </c>
      <c r="J31" s="188">
        <v>7.8479999999999999</v>
      </c>
      <c r="K31" s="188">
        <v>1.982</v>
      </c>
      <c r="L31" s="188">
        <v>6.1970000000000001</v>
      </c>
      <c r="M31" s="188">
        <v>11.170999999999999</v>
      </c>
      <c r="N31" s="188"/>
      <c r="O31" s="74" t="s">
        <v>668</v>
      </c>
    </row>
    <row r="32" spans="1:15" x14ac:dyDescent="0.25">
      <c r="A32" s="132" t="s">
        <v>669</v>
      </c>
      <c r="B32" s="175">
        <v>4.2220000000000004</v>
      </c>
      <c r="C32" s="175">
        <v>4.2380000000000004</v>
      </c>
      <c r="D32" s="175">
        <v>7.6</v>
      </c>
      <c r="E32" s="175">
        <v>8.7279999999999998</v>
      </c>
      <c r="F32" s="188">
        <v>10.996</v>
      </c>
      <c r="G32" s="188">
        <v>15.178000000000001</v>
      </c>
      <c r="H32" s="188">
        <v>16.774999999999999</v>
      </c>
      <c r="I32" s="188">
        <v>17.952000000000002</v>
      </c>
      <c r="J32" s="188">
        <v>12.72</v>
      </c>
      <c r="K32" s="188">
        <v>0.745</v>
      </c>
      <c r="L32" s="188">
        <v>3.9999999999999966E-3</v>
      </c>
      <c r="M32" s="188">
        <v>2.29</v>
      </c>
      <c r="N32" s="188">
        <v>5.0821232620063039</v>
      </c>
      <c r="O32" s="74" t="s">
        <v>670</v>
      </c>
    </row>
    <row r="33" spans="1:16" x14ac:dyDescent="0.25">
      <c r="A33" s="135" t="s">
        <v>671</v>
      </c>
      <c r="B33" s="176">
        <v>459.51900000000001</v>
      </c>
      <c r="C33" s="176">
        <v>580.31399999999996</v>
      </c>
      <c r="D33" s="176">
        <v>703.32299999999998</v>
      </c>
      <c r="E33" s="176">
        <v>829.63300000000004</v>
      </c>
      <c r="F33" s="189">
        <v>960.63</v>
      </c>
      <c r="G33" s="189">
        <v>1096.662</v>
      </c>
      <c r="H33" s="189">
        <v>1249.075</v>
      </c>
      <c r="I33" s="189">
        <v>1396.15</v>
      </c>
      <c r="J33" s="189">
        <v>1564.2940000000001</v>
      </c>
      <c r="K33" s="189">
        <v>177.75700000000001</v>
      </c>
      <c r="L33" s="189">
        <v>355.00400000000002</v>
      </c>
      <c r="M33" s="189">
        <v>538.38400000000001</v>
      </c>
      <c r="N33" s="189">
        <v>735.44950375162637</v>
      </c>
      <c r="O33" s="78" t="s">
        <v>672</v>
      </c>
    </row>
    <row r="34" spans="1:16" x14ac:dyDescent="0.25">
      <c r="A34" s="85" t="s">
        <v>673</v>
      </c>
      <c r="B34" s="176">
        <v>0</v>
      </c>
      <c r="C34" s="176">
        <v>0</v>
      </c>
      <c r="D34" s="176">
        <v>0</v>
      </c>
      <c r="E34" s="176">
        <v>0</v>
      </c>
      <c r="F34" s="189">
        <v>0</v>
      </c>
      <c r="G34" s="189">
        <v>0</v>
      </c>
      <c r="H34" s="189">
        <v>0</v>
      </c>
      <c r="I34" s="189">
        <v>0</v>
      </c>
      <c r="J34" s="189">
        <v>0</v>
      </c>
      <c r="K34" s="189">
        <v>0</v>
      </c>
      <c r="L34" s="189">
        <v>0</v>
      </c>
      <c r="M34" s="189">
        <v>0</v>
      </c>
      <c r="N34" s="189">
        <v>0</v>
      </c>
      <c r="O34" s="86" t="s">
        <v>674</v>
      </c>
    </row>
    <row r="35" spans="1:16" x14ac:dyDescent="0.25">
      <c r="A35" s="85" t="s">
        <v>675</v>
      </c>
      <c r="B35" s="176">
        <v>459.51900000000001</v>
      </c>
      <c r="C35" s="176">
        <v>580.31399999999996</v>
      </c>
      <c r="D35" s="176">
        <v>703.32299999999998</v>
      </c>
      <c r="E35" s="176">
        <v>829.63300000000004</v>
      </c>
      <c r="F35" s="189">
        <v>960.63</v>
      </c>
      <c r="G35" s="189">
        <v>1096.662</v>
      </c>
      <c r="H35" s="189">
        <v>1249.075</v>
      </c>
      <c r="I35" s="189">
        <v>1396.15</v>
      </c>
      <c r="J35" s="189">
        <v>1564.2940000000001</v>
      </c>
      <c r="K35" s="189">
        <v>177.75700000000001</v>
      </c>
      <c r="L35" s="189">
        <v>355.00400000000002</v>
      </c>
      <c r="M35" s="189">
        <v>538.38400000000001</v>
      </c>
      <c r="N35" s="189">
        <v>735.44950375162637</v>
      </c>
      <c r="O35" s="86" t="s">
        <v>676</v>
      </c>
    </row>
    <row r="36" spans="1:16" x14ac:dyDescent="0.25">
      <c r="A36" s="85" t="s">
        <v>677</v>
      </c>
      <c r="B36" s="176">
        <v>186.458</v>
      </c>
      <c r="C36" s="176">
        <v>232.88200000000001</v>
      </c>
      <c r="D36" s="176">
        <v>278.52999999999997</v>
      </c>
      <c r="E36" s="176">
        <v>323.72800000000001</v>
      </c>
      <c r="F36" s="189">
        <v>368.983</v>
      </c>
      <c r="G36" s="189">
        <v>412.98500000000001</v>
      </c>
      <c r="H36" s="189">
        <v>452.15899999999999</v>
      </c>
      <c r="I36" s="189">
        <v>496.17399999999998</v>
      </c>
      <c r="J36" s="189">
        <v>529.17399999999998</v>
      </c>
      <c r="K36" s="189">
        <v>51.835999999999999</v>
      </c>
      <c r="L36" s="189">
        <v>104.035</v>
      </c>
      <c r="M36" s="189">
        <v>158.29900000000001</v>
      </c>
      <c r="N36" s="189">
        <v>204.9271998106837</v>
      </c>
      <c r="O36" s="86" t="s">
        <v>678</v>
      </c>
      <c r="P36" s="181"/>
    </row>
    <row r="37" spans="1:16" x14ac:dyDescent="0.25">
      <c r="A37" s="73" t="s">
        <v>679</v>
      </c>
      <c r="B37" s="179">
        <v>-21.617999999999999</v>
      </c>
      <c r="C37" s="179">
        <v>-27.666</v>
      </c>
      <c r="D37" s="179">
        <v>-33.770000000000003</v>
      </c>
      <c r="E37" s="179">
        <v>-39.494</v>
      </c>
      <c r="F37" s="191">
        <v>-45.521999999999998</v>
      </c>
      <c r="G37" s="191">
        <v>-51.896999999999998</v>
      </c>
      <c r="H37" s="191">
        <v>-56.447000000000003</v>
      </c>
      <c r="I37" s="191">
        <v>-62.7</v>
      </c>
      <c r="J37" s="191">
        <v>-65.935000000000002</v>
      </c>
      <c r="K37" s="191">
        <v>-2.0720000000000001</v>
      </c>
      <c r="L37" s="191">
        <v>-3.94</v>
      </c>
      <c r="M37" s="191">
        <v>-7.5759999999999996</v>
      </c>
      <c r="N37" s="191">
        <v>-10.90667336678</v>
      </c>
      <c r="O37" s="74" t="s">
        <v>680</v>
      </c>
      <c r="P37" s="181"/>
    </row>
    <row r="38" spans="1:16" x14ac:dyDescent="0.25">
      <c r="A38" s="132" t="s">
        <v>681</v>
      </c>
      <c r="B38" s="179">
        <v>-22.692</v>
      </c>
      <c r="C38" s="179">
        <v>-28.611999999999998</v>
      </c>
      <c r="D38" s="179">
        <v>-36.020000000000003</v>
      </c>
      <c r="E38" s="179">
        <v>-42.765000000000001</v>
      </c>
      <c r="F38" s="191">
        <v>-48.212000000000003</v>
      </c>
      <c r="G38" s="191">
        <v>-54.183999999999997</v>
      </c>
      <c r="H38" s="191">
        <v>-59.792999999999999</v>
      </c>
      <c r="I38" s="191">
        <v>-66.165000000000006</v>
      </c>
      <c r="J38" s="191">
        <v>-69.069000000000003</v>
      </c>
      <c r="K38" s="191">
        <v>-1.909</v>
      </c>
      <c r="L38" s="191">
        <v>-3.9710000000000001</v>
      </c>
      <c r="M38" s="191">
        <v>-7.4710000000000001</v>
      </c>
      <c r="N38" s="191">
        <v>-9.9995260189999993</v>
      </c>
      <c r="O38" s="74" t="s">
        <v>508</v>
      </c>
    </row>
    <row r="39" spans="1:16" x14ac:dyDescent="0.25">
      <c r="A39" s="132" t="s">
        <v>682</v>
      </c>
      <c r="B39" s="179">
        <v>1.0740000000000001</v>
      </c>
      <c r="C39" s="179">
        <v>0.94599999999999995</v>
      </c>
      <c r="D39" s="179">
        <v>2.2250000000000001</v>
      </c>
      <c r="E39" s="179">
        <v>3.2709999999999999</v>
      </c>
      <c r="F39" s="191">
        <v>2.69</v>
      </c>
      <c r="G39" s="191">
        <v>2.2869999999999999</v>
      </c>
      <c r="H39" s="191">
        <v>3.3460000000000001</v>
      </c>
      <c r="I39" s="191">
        <v>3.4649999999999999</v>
      </c>
      <c r="J39" s="191">
        <v>3.1339999999999999</v>
      </c>
      <c r="K39" s="191">
        <v>-0.16300000000000001</v>
      </c>
      <c r="L39" s="191">
        <v>3.1E-2</v>
      </c>
      <c r="M39" s="191">
        <v>-0.105</v>
      </c>
      <c r="N39" s="191">
        <v>-0.90714734777999995</v>
      </c>
      <c r="O39" s="74" t="s">
        <v>683</v>
      </c>
    </row>
    <row r="40" spans="1:16" x14ac:dyDescent="0.25">
      <c r="A40" s="85" t="s">
        <v>684</v>
      </c>
      <c r="B40" s="176">
        <v>164.84</v>
      </c>
      <c r="C40" s="176">
        <v>205.21600000000001</v>
      </c>
      <c r="D40" s="176">
        <v>244.76</v>
      </c>
      <c r="E40" s="176">
        <v>284.23400000000004</v>
      </c>
      <c r="F40" s="189">
        <v>323.46100000000001</v>
      </c>
      <c r="G40" s="189">
        <v>361.08800000000002</v>
      </c>
      <c r="H40" s="189">
        <v>395.71199999999999</v>
      </c>
      <c r="I40" s="189">
        <v>433.47399999999999</v>
      </c>
      <c r="J40" s="189">
        <v>463.23899999999998</v>
      </c>
      <c r="K40" s="189">
        <v>49.764000000000003</v>
      </c>
      <c r="L40" s="189">
        <v>100.095</v>
      </c>
      <c r="M40" s="189">
        <v>150.72300000000001</v>
      </c>
      <c r="N40" s="189">
        <v>194.02052644390372</v>
      </c>
      <c r="O40" s="86" t="s">
        <v>685</v>
      </c>
    </row>
    <row r="41" spans="1:16" x14ac:dyDescent="0.25">
      <c r="A41" s="87" t="s">
        <v>686</v>
      </c>
      <c r="B41" s="175">
        <v>0</v>
      </c>
      <c r="C41" s="175">
        <v>0</v>
      </c>
      <c r="D41" s="175">
        <v>0</v>
      </c>
      <c r="E41" s="175">
        <v>0</v>
      </c>
      <c r="F41" s="188">
        <v>0</v>
      </c>
      <c r="G41" s="188">
        <v>0</v>
      </c>
      <c r="H41" s="188">
        <v>0</v>
      </c>
      <c r="I41" s="188">
        <v>0</v>
      </c>
      <c r="J41" s="188">
        <v>0</v>
      </c>
      <c r="K41" s="188">
        <v>0</v>
      </c>
      <c r="L41" s="188">
        <v>0</v>
      </c>
      <c r="M41" s="188">
        <v>0</v>
      </c>
      <c r="N41" s="188">
        <v>0</v>
      </c>
      <c r="O41" s="88" t="s">
        <v>687</v>
      </c>
    </row>
    <row r="42" spans="1:16" x14ac:dyDescent="0.25">
      <c r="A42" s="51" t="s">
        <v>688</v>
      </c>
      <c r="B42" s="178">
        <v>164.84</v>
      </c>
      <c r="C42" s="178">
        <v>205.21600000000001</v>
      </c>
      <c r="D42" s="178">
        <v>244.76</v>
      </c>
      <c r="E42" s="176">
        <v>284.23399999999998</v>
      </c>
      <c r="F42" s="189">
        <v>323.46100000000001</v>
      </c>
      <c r="G42" s="189">
        <v>361.08800000000002</v>
      </c>
      <c r="H42" s="189">
        <v>395.71199999999999</v>
      </c>
      <c r="I42" s="189">
        <v>433.47399999999999</v>
      </c>
      <c r="J42" s="189">
        <v>463.23899999999998</v>
      </c>
      <c r="K42" s="189">
        <v>49.764000000000003</v>
      </c>
      <c r="L42" s="189">
        <v>100.095</v>
      </c>
      <c r="M42" s="189">
        <v>150.72300000000001</v>
      </c>
      <c r="N42" s="189">
        <v>194.02052644390372</v>
      </c>
      <c r="O42" s="136" t="s">
        <v>689</v>
      </c>
    </row>
    <row r="43" spans="1:16" x14ac:dyDescent="0.25">
      <c r="A43" s="500"/>
      <c r="B43" s="501"/>
      <c r="C43" s="501"/>
      <c r="D43" s="501"/>
      <c r="E43" s="501"/>
      <c r="F43" s="501"/>
      <c r="G43" s="501"/>
      <c r="H43" s="501"/>
      <c r="I43" s="501"/>
      <c r="J43" s="501"/>
      <c r="K43" s="501"/>
      <c r="L43" s="501"/>
      <c r="M43" s="501"/>
      <c r="N43" s="501"/>
      <c r="O43" s="502"/>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L44"/>
  <sheetViews>
    <sheetView showGridLines="0" view="pageBreakPreview" zoomScale="90" zoomScaleNormal="100" zoomScaleSheetLayoutView="90" workbookViewId="0">
      <pane xSplit="1" ySplit="3" topLeftCell="B16" activePane="bottomRight" state="frozen"/>
      <selection activeCell="B1" sqref="B1:B1048576"/>
      <selection pane="topRight" activeCell="B1" sqref="B1:B1048576"/>
      <selection pane="bottomLeft" activeCell="B1" sqref="B1:B1048576"/>
      <selection pane="bottomRight" activeCell="M29" sqref="M29"/>
    </sheetView>
  </sheetViews>
  <sheetFormatPr defaultColWidth="9.453125" defaultRowHeight="10.5" x14ac:dyDescent="0.25"/>
  <cols>
    <col min="1" max="1" width="47.1796875" style="33" customWidth="1"/>
    <col min="2" max="10" width="8.1796875" style="33" customWidth="1"/>
    <col min="11" max="11" width="41.7265625" style="33" customWidth="1"/>
    <col min="12" max="16384" width="9.453125" style="33"/>
  </cols>
  <sheetData>
    <row r="1" spans="1:11" ht="13" x14ac:dyDescent="0.25">
      <c r="A1" s="503" t="s">
        <v>611</v>
      </c>
      <c r="B1" s="504"/>
      <c r="C1" s="504"/>
      <c r="D1" s="504"/>
      <c r="E1" s="504"/>
      <c r="F1" s="504"/>
      <c r="G1" s="504"/>
      <c r="H1" s="504"/>
      <c r="I1" s="504"/>
      <c r="J1" s="504"/>
      <c r="K1" s="504"/>
    </row>
    <row r="2" spans="1:11" ht="13" customHeight="1" x14ac:dyDescent="0.25">
      <c r="A2" s="497" t="s">
        <v>612</v>
      </c>
      <c r="B2" s="498"/>
      <c r="C2" s="498"/>
      <c r="D2" s="498"/>
      <c r="E2" s="498"/>
      <c r="F2" s="498"/>
      <c r="G2" s="498"/>
      <c r="H2" s="498"/>
      <c r="I2" s="498"/>
      <c r="J2" s="498"/>
      <c r="K2" s="498"/>
    </row>
    <row r="3" spans="1:11" x14ac:dyDescent="0.25">
      <c r="A3" s="116" t="s">
        <v>146</v>
      </c>
      <c r="B3" s="127">
        <v>45383</v>
      </c>
      <c r="C3" s="127">
        <v>45413</v>
      </c>
      <c r="D3" s="127">
        <v>45444</v>
      </c>
      <c r="E3" s="127">
        <v>45474</v>
      </c>
      <c r="F3" s="127">
        <v>45505</v>
      </c>
      <c r="G3" s="127">
        <v>45536</v>
      </c>
      <c r="H3" s="127">
        <v>45566</v>
      </c>
      <c r="I3" s="127">
        <v>45597</v>
      </c>
      <c r="J3" s="127">
        <v>45627</v>
      </c>
      <c r="K3" s="360" t="s">
        <v>151</v>
      </c>
    </row>
    <row r="4" spans="1:11" x14ac:dyDescent="0.25">
      <c r="A4" s="128" t="s">
        <v>613</v>
      </c>
      <c r="B4" s="129"/>
      <c r="C4" s="371"/>
      <c r="D4" s="384"/>
      <c r="E4" s="384"/>
      <c r="F4" s="384"/>
      <c r="G4" s="384"/>
      <c r="H4" s="384"/>
      <c r="I4" s="384"/>
      <c r="J4" s="371"/>
      <c r="K4" s="130" t="s">
        <v>614</v>
      </c>
    </row>
    <row r="5" spans="1:11" x14ac:dyDescent="0.25">
      <c r="A5" s="85" t="s">
        <v>1323</v>
      </c>
      <c r="B5" s="347">
        <v>939.47242835781003</v>
      </c>
      <c r="C5" s="372">
        <v>1177.3707939494102</v>
      </c>
      <c r="D5" s="347">
        <v>1413.6593970014499</v>
      </c>
      <c r="E5" s="347">
        <v>1660.59898675664</v>
      </c>
      <c r="F5" s="347">
        <v>1907.8378060983996</v>
      </c>
      <c r="G5" s="413">
        <v>2160.6800181571498</v>
      </c>
      <c r="H5" s="413">
        <v>2407.24566185207</v>
      </c>
      <c r="I5" s="413">
        <v>2656.8088186281298</v>
      </c>
      <c r="J5" s="411">
        <v>2925.0321196619793</v>
      </c>
      <c r="K5" s="131" t="s">
        <v>1442</v>
      </c>
    </row>
    <row r="6" spans="1:11" x14ac:dyDescent="0.25">
      <c r="A6" s="73" t="s">
        <v>1321</v>
      </c>
      <c r="B6" s="179">
        <v>938.51720774701005</v>
      </c>
      <c r="C6" s="293">
        <v>1176.15963536461</v>
      </c>
      <c r="D6" s="179">
        <v>1412.0389573703799</v>
      </c>
      <c r="E6" s="179">
        <v>1658.7334318344199</v>
      </c>
      <c r="F6" s="179">
        <v>1905.8541992981798</v>
      </c>
      <c r="G6" s="414">
        <v>2158.3723875009296</v>
      </c>
      <c r="H6" s="414">
        <v>2404.6882527538496</v>
      </c>
      <c r="I6" s="414">
        <v>2654.0857629739098</v>
      </c>
      <c r="J6" s="410">
        <v>2922.0769548517592</v>
      </c>
      <c r="K6" s="74" t="s">
        <v>1443</v>
      </c>
    </row>
    <row r="7" spans="1:11" x14ac:dyDescent="0.25">
      <c r="A7" s="73" t="s">
        <v>1322</v>
      </c>
      <c r="B7" s="179">
        <v>0.91403077379999997</v>
      </c>
      <c r="C7" s="293">
        <v>1.1276020577999999</v>
      </c>
      <c r="D7" s="179">
        <v>1.5368831040700002</v>
      </c>
      <c r="E7" s="179">
        <v>1.67669286822</v>
      </c>
      <c r="F7" s="179">
        <v>1.77352081822</v>
      </c>
      <c r="G7" s="414">
        <v>2.0479951242199999</v>
      </c>
      <c r="H7" s="414">
        <v>2.2282581102200001</v>
      </c>
      <c r="I7" s="414">
        <v>2.3695559932200001</v>
      </c>
      <c r="J7" s="410">
        <v>2.5870559452200004</v>
      </c>
      <c r="K7" s="74" t="s">
        <v>1444</v>
      </c>
    </row>
    <row r="8" spans="1:11" x14ac:dyDescent="0.25">
      <c r="A8" s="73" t="s">
        <v>1324</v>
      </c>
      <c r="B8" s="348">
        <v>4.1189837E-2</v>
      </c>
      <c r="C8" s="348">
        <v>8.3556527000000005E-2</v>
      </c>
      <c r="D8" s="341">
        <v>8.3556527000000005E-2</v>
      </c>
      <c r="E8" s="341">
        <v>0.188862054</v>
      </c>
      <c r="F8" s="341">
        <v>0.210085982</v>
      </c>
      <c r="G8" s="414">
        <v>0.259635532</v>
      </c>
      <c r="H8" s="414">
        <v>0.32915098799999998</v>
      </c>
      <c r="I8" s="414">
        <v>0.35349966100000002</v>
      </c>
      <c r="J8" s="410">
        <v>0.36810886500000001</v>
      </c>
      <c r="K8" s="74" t="s">
        <v>1445</v>
      </c>
    </row>
    <row r="9" spans="1:11" x14ac:dyDescent="0.25">
      <c r="A9" s="73" t="s">
        <v>1325</v>
      </c>
      <c r="B9" s="348">
        <v>0</v>
      </c>
      <c r="C9" s="348">
        <v>0</v>
      </c>
      <c r="D9" s="341">
        <v>0</v>
      </c>
      <c r="E9" s="341">
        <v>0</v>
      </c>
      <c r="F9" s="341">
        <v>0</v>
      </c>
      <c r="G9" s="414">
        <v>0</v>
      </c>
      <c r="H9" s="414">
        <v>0</v>
      </c>
      <c r="I9" s="414">
        <v>0</v>
      </c>
      <c r="J9" s="410">
        <v>0</v>
      </c>
      <c r="K9" s="74" t="s">
        <v>1447</v>
      </c>
    </row>
    <row r="10" spans="1:11" x14ac:dyDescent="0.25">
      <c r="A10" s="73" t="s">
        <v>1326</v>
      </c>
      <c r="B10" s="348">
        <v>0</v>
      </c>
      <c r="C10" s="348">
        <v>0</v>
      </c>
      <c r="D10" s="341">
        <v>0</v>
      </c>
      <c r="E10" s="341">
        <v>0</v>
      </c>
      <c r="F10" s="341">
        <v>0</v>
      </c>
      <c r="G10" s="414">
        <v>0</v>
      </c>
      <c r="H10" s="414">
        <v>0</v>
      </c>
      <c r="I10" s="414">
        <v>0</v>
      </c>
      <c r="J10" s="410">
        <v>0</v>
      </c>
      <c r="K10" s="74" t="s">
        <v>1448</v>
      </c>
    </row>
    <row r="11" spans="1:11" x14ac:dyDescent="0.25">
      <c r="A11" s="73" t="s">
        <v>1327</v>
      </c>
      <c r="B11" s="179">
        <v>0</v>
      </c>
      <c r="C11" s="293">
        <v>0</v>
      </c>
      <c r="D11" s="179">
        <v>0</v>
      </c>
      <c r="E11" s="179">
        <v>0</v>
      </c>
      <c r="F11" s="179">
        <v>0</v>
      </c>
      <c r="G11" s="414">
        <v>0</v>
      </c>
      <c r="H11" s="414">
        <v>0</v>
      </c>
      <c r="I11" s="414">
        <v>0</v>
      </c>
      <c r="J11" s="410">
        <v>0</v>
      </c>
      <c r="K11" s="74" t="s">
        <v>1449</v>
      </c>
    </row>
    <row r="12" spans="1:11" x14ac:dyDescent="0.25">
      <c r="A12" s="85" t="s">
        <v>1328</v>
      </c>
      <c r="B12" s="179">
        <v>0.90427520449999998</v>
      </c>
      <c r="C12" s="293">
        <v>1.1093187557000002</v>
      </c>
      <c r="D12" s="179">
        <v>1.7567093977499999</v>
      </c>
      <c r="E12" s="179">
        <v>2.0619408809999999</v>
      </c>
      <c r="F12" s="179">
        <v>2.2451261329999999</v>
      </c>
      <c r="G12" s="414">
        <v>2.4635283669999999</v>
      </c>
      <c r="H12" s="414">
        <v>2.7755935360000001</v>
      </c>
      <c r="I12" s="414">
        <v>2.9719401190000001</v>
      </c>
      <c r="J12" s="410">
        <v>4.3149433310000003</v>
      </c>
      <c r="K12" s="86" t="s">
        <v>1450</v>
      </c>
    </row>
    <row r="13" spans="1:11" x14ac:dyDescent="0.25">
      <c r="A13" s="132" t="s">
        <v>1329</v>
      </c>
      <c r="B13" s="179">
        <v>0.4815702925</v>
      </c>
      <c r="C13" s="293">
        <v>0.57995667770000003</v>
      </c>
      <c r="D13" s="179">
        <v>0.88110280374999983</v>
      </c>
      <c r="E13" s="179">
        <v>0.99861546199999995</v>
      </c>
      <c r="F13" s="179">
        <v>1.078509784</v>
      </c>
      <c r="G13" s="414">
        <v>1.2214719890000001</v>
      </c>
      <c r="H13" s="414">
        <v>1.3581037979999999</v>
      </c>
      <c r="I13" s="414">
        <v>1.4439925259999999</v>
      </c>
      <c r="J13" s="410">
        <v>1.653542208</v>
      </c>
      <c r="K13" s="74" t="s">
        <v>1451</v>
      </c>
    </row>
    <row r="14" spans="1:11" x14ac:dyDescent="0.25">
      <c r="A14" s="132" t="s">
        <v>1330</v>
      </c>
      <c r="B14" s="335">
        <v>0.28210977700000001</v>
      </c>
      <c r="C14" s="334">
        <v>0.35610114799999998</v>
      </c>
      <c r="D14" s="335">
        <v>0.42912739999999999</v>
      </c>
      <c r="E14" s="335">
        <v>0.50122298600000004</v>
      </c>
      <c r="F14" s="335">
        <v>0.57161066000000005</v>
      </c>
      <c r="G14" s="414">
        <v>0.64115839799999996</v>
      </c>
      <c r="H14" s="414">
        <v>0.71376127300000003</v>
      </c>
      <c r="I14" s="414">
        <v>0.79021584499999997</v>
      </c>
      <c r="J14" s="410">
        <v>0.86626844800000002</v>
      </c>
      <c r="K14" s="74" t="s">
        <v>1452</v>
      </c>
    </row>
    <row r="15" spans="1:11" x14ac:dyDescent="0.25">
      <c r="A15" s="132" t="s">
        <v>1331</v>
      </c>
      <c r="B15" s="179">
        <v>0</v>
      </c>
      <c r="C15" s="293">
        <v>0</v>
      </c>
      <c r="D15" s="179">
        <v>0</v>
      </c>
      <c r="E15" s="179">
        <v>0</v>
      </c>
      <c r="F15" s="179">
        <v>0</v>
      </c>
      <c r="G15" s="414">
        <v>0</v>
      </c>
      <c r="H15" s="414">
        <v>0</v>
      </c>
      <c r="I15" s="414">
        <v>0</v>
      </c>
      <c r="J15" s="410">
        <v>0</v>
      </c>
      <c r="K15" s="74" t="s">
        <v>1453</v>
      </c>
    </row>
    <row r="16" spans="1:11" x14ac:dyDescent="0.25">
      <c r="A16" s="132" t="s">
        <v>1332</v>
      </c>
      <c r="B16" s="179">
        <v>0.14059513500000001</v>
      </c>
      <c r="C16" s="293">
        <v>0.17326093000000001</v>
      </c>
      <c r="D16" s="179">
        <v>0.44647919400000002</v>
      </c>
      <c r="E16" s="179">
        <v>0.56210243299999996</v>
      </c>
      <c r="F16" s="179">
        <v>0.59500568899999995</v>
      </c>
      <c r="G16" s="414">
        <v>0.60089798000000005</v>
      </c>
      <c r="H16" s="414">
        <v>0.70372846499999997</v>
      </c>
      <c r="I16" s="414">
        <v>0.73773174799999996</v>
      </c>
      <c r="J16" s="410">
        <v>1.7951326750000001</v>
      </c>
      <c r="K16" s="74" t="s">
        <v>1454</v>
      </c>
    </row>
    <row r="17" spans="1:11" x14ac:dyDescent="0.25">
      <c r="A17" s="85" t="s">
        <v>643</v>
      </c>
      <c r="B17" s="349">
        <v>940.37670356231001</v>
      </c>
      <c r="C17" s="338">
        <v>1178.4801127051101</v>
      </c>
      <c r="D17" s="349">
        <v>1415.4161063991999</v>
      </c>
      <c r="E17" s="349">
        <v>1662.6609276376398</v>
      </c>
      <c r="F17" s="349">
        <v>1910.0829322313996</v>
      </c>
      <c r="G17" s="413">
        <v>2163.1435465241498</v>
      </c>
      <c r="H17" s="413">
        <v>2410.0212553880697</v>
      </c>
      <c r="I17" s="413">
        <v>2659.7807587471298</v>
      </c>
      <c r="J17" s="411">
        <v>2929.3470629929793</v>
      </c>
      <c r="K17" s="86" t="s">
        <v>644</v>
      </c>
    </row>
    <row r="18" spans="1:11" x14ac:dyDescent="0.25">
      <c r="A18" s="85" t="s">
        <v>645</v>
      </c>
      <c r="B18" s="188"/>
      <c r="C18" s="373">
        <v>922.7723891673752</v>
      </c>
      <c r="D18" s="188">
        <v>1112.6791317145683</v>
      </c>
      <c r="E18" s="179">
        <v>1313.8455327649981</v>
      </c>
      <c r="F18" s="179">
        <v>1516.9970874663636</v>
      </c>
      <c r="G18" s="414">
        <v>1721.5514777072719</v>
      </c>
      <c r="H18" s="414">
        <v>1926.2804608400402</v>
      </c>
      <c r="I18" s="410">
        <v>2131.5178180529574</v>
      </c>
      <c r="J18" s="410">
        <v>2361.0060104098102</v>
      </c>
      <c r="K18" s="86" t="s">
        <v>646</v>
      </c>
    </row>
    <row r="19" spans="1:11" x14ac:dyDescent="0.25">
      <c r="A19" s="85" t="s">
        <v>1333</v>
      </c>
      <c r="B19" s="179">
        <v>735.44950375162637</v>
      </c>
      <c r="C19" s="293">
        <v>922.7723891673752</v>
      </c>
      <c r="D19" s="179">
        <v>1112.6791317145683</v>
      </c>
      <c r="E19" s="179">
        <v>1313.8455327649981</v>
      </c>
      <c r="F19" s="179">
        <v>1516.9970874663636</v>
      </c>
      <c r="G19" s="414">
        <v>1721.5514777072719</v>
      </c>
      <c r="H19" s="414">
        <v>1926.2804608400402</v>
      </c>
      <c r="I19" s="410">
        <v>2131.5178180529574</v>
      </c>
      <c r="J19" s="410">
        <v>2361.0060104098102</v>
      </c>
      <c r="K19" s="86" t="s">
        <v>1455</v>
      </c>
    </row>
    <row r="20" spans="1:11" x14ac:dyDescent="0.25">
      <c r="A20" s="132" t="s">
        <v>1334</v>
      </c>
      <c r="B20" s="179">
        <v>0</v>
      </c>
      <c r="C20" s="293">
        <v>0</v>
      </c>
      <c r="D20" s="179">
        <v>0</v>
      </c>
      <c r="E20" s="179">
        <v>0</v>
      </c>
      <c r="F20" s="179">
        <v>0</v>
      </c>
      <c r="G20" s="414">
        <v>0</v>
      </c>
      <c r="H20" s="414">
        <v>0</v>
      </c>
      <c r="I20" s="410">
        <v>0</v>
      </c>
      <c r="J20" s="410">
        <v>0</v>
      </c>
      <c r="K20" s="74" t="s">
        <v>1456</v>
      </c>
    </row>
    <row r="21" spans="1:11" x14ac:dyDescent="0.25">
      <c r="A21" s="132" t="s">
        <v>1335</v>
      </c>
      <c r="B21" s="179">
        <v>639.86597928925005</v>
      </c>
      <c r="C21" s="293">
        <v>805.2636467348799</v>
      </c>
      <c r="D21" s="179">
        <v>971.63199160606007</v>
      </c>
      <c r="E21" s="179">
        <v>1148.29331172098</v>
      </c>
      <c r="F21" s="179">
        <v>1322.59185016178</v>
      </c>
      <c r="G21" s="414">
        <v>1497.2512154526601</v>
      </c>
      <c r="H21" s="414">
        <v>1677.4905677875101</v>
      </c>
      <c r="I21" s="410">
        <v>1855.17745279003</v>
      </c>
      <c r="J21" s="410">
        <v>2055.3023136695801</v>
      </c>
      <c r="K21" s="74" t="s">
        <v>1457</v>
      </c>
    </row>
    <row r="22" spans="1:11" x14ac:dyDescent="0.25">
      <c r="A22" s="91" t="s">
        <v>1336</v>
      </c>
      <c r="B22" s="179">
        <v>161.21051629743999</v>
      </c>
      <c r="C22" s="293">
        <v>194.70166213217999</v>
      </c>
      <c r="D22" s="380">
        <v>226.91192602189003</v>
      </c>
      <c r="E22" s="179">
        <v>261.06171074488003</v>
      </c>
      <c r="F22" s="380">
        <v>294.79663435577004</v>
      </c>
      <c r="G22" s="414">
        <v>325.49914824500001</v>
      </c>
      <c r="H22" s="414">
        <v>361.58000245577</v>
      </c>
      <c r="I22" s="410">
        <v>399.12676816666004</v>
      </c>
      <c r="J22" s="410">
        <v>443.15345384553001</v>
      </c>
      <c r="K22" s="363" t="s">
        <v>1458</v>
      </c>
    </row>
    <row r="23" spans="1:11" x14ac:dyDescent="0.25">
      <c r="A23" s="91" t="s">
        <v>1337</v>
      </c>
      <c r="B23" s="179">
        <v>462.63560795002002</v>
      </c>
      <c r="C23" s="293">
        <v>589.62872931893992</v>
      </c>
      <c r="D23" s="380">
        <v>718.97772458431007</v>
      </c>
      <c r="E23" s="179">
        <v>856.51078857227003</v>
      </c>
      <c r="F23" s="380">
        <v>991.9456147792099</v>
      </c>
      <c r="G23" s="414">
        <v>1129.7271167387601</v>
      </c>
      <c r="H23" s="414">
        <v>1267.4744794228702</v>
      </c>
      <c r="I23" s="410">
        <v>1401.3461249223999</v>
      </c>
      <c r="J23" s="410">
        <v>1551.1560823621101</v>
      </c>
      <c r="K23" s="363" t="s">
        <v>1459</v>
      </c>
    </row>
    <row r="24" spans="1:11" ht="21" x14ac:dyDescent="0.25">
      <c r="A24" s="91" t="s">
        <v>1338</v>
      </c>
      <c r="B24" s="179">
        <v>16.019855041790006</v>
      </c>
      <c r="C24" s="293">
        <v>20.933255283760026</v>
      </c>
      <c r="D24" s="380">
        <v>25.742340999860023</v>
      </c>
      <c r="E24" s="179">
        <v>30.720812403830021</v>
      </c>
      <c r="F24" s="380">
        <v>35.849601026800045</v>
      </c>
      <c r="G24" s="414">
        <v>42.024950468900037</v>
      </c>
      <c r="H24" s="414">
        <v>48.436085908870041</v>
      </c>
      <c r="I24" s="410">
        <v>54.704559700970044</v>
      </c>
      <c r="J24" s="410">
        <v>60.992777461940051</v>
      </c>
      <c r="K24" s="364" t="s">
        <v>1460</v>
      </c>
    </row>
    <row r="25" spans="1:11" x14ac:dyDescent="0.25">
      <c r="A25" s="132" t="s">
        <v>1339</v>
      </c>
      <c r="B25" s="179">
        <v>30.627004477</v>
      </c>
      <c r="C25" s="293">
        <v>38.689251140800003</v>
      </c>
      <c r="D25" s="179">
        <v>47.022869984000003</v>
      </c>
      <c r="E25" s="179">
        <v>56.166198889</v>
      </c>
      <c r="F25" s="179">
        <v>64.392792219</v>
      </c>
      <c r="G25" s="414">
        <v>74.359660973999993</v>
      </c>
      <c r="H25" s="414">
        <v>82.505447836000002</v>
      </c>
      <c r="I25" s="410">
        <v>91.339749631000004</v>
      </c>
      <c r="J25" s="410">
        <v>101.886906051</v>
      </c>
      <c r="K25" s="74" t="s">
        <v>1461</v>
      </c>
    </row>
    <row r="26" spans="1:11" x14ac:dyDescent="0.25">
      <c r="A26" s="91" t="s">
        <v>1340</v>
      </c>
      <c r="B26" s="179">
        <v>30.627004477</v>
      </c>
      <c r="C26" s="293">
        <v>38.689251140800003</v>
      </c>
      <c r="D26" s="179">
        <v>47.022869984000003</v>
      </c>
      <c r="E26" s="179">
        <v>56.166198889</v>
      </c>
      <c r="F26" s="179">
        <v>64.392792219</v>
      </c>
      <c r="G26" s="414">
        <v>74.359660973999993</v>
      </c>
      <c r="H26" s="414">
        <v>82.505447836000002</v>
      </c>
      <c r="I26" s="410">
        <v>91.339749631000004</v>
      </c>
      <c r="J26" s="410">
        <v>101.886906051</v>
      </c>
      <c r="K26" s="76" t="s">
        <v>1462</v>
      </c>
    </row>
    <row r="27" spans="1:11" x14ac:dyDescent="0.25">
      <c r="A27" s="91" t="s">
        <v>1341</v>
      </c>
      <c r="B27" s="179">
        <v>0</v>
      </c>
      <c r="C27" s="293">
        <v>0</v>
      </c>
      <c r="D27" s="179">
        <v>0</v>
      </c>
      <c r="E27" s="179">
        <v>0</v>
      </c>
      <c r="F27" s="179">
        <v>0</v>
      </c>
      <c r="G27" s="414">
        <v>0</v>
      </c>
      <c r="H27" s="414">
        <v>0</v>
      </c>
      <c r="I27" s="414">
        <v>0</v>
      </c>
      <c r="J27" s="410">
        <v>0</v>
      </c>
      <c r="K27" s="76" t="s">
        <v>1446</v>
      </c>
    </row>
    <row r="28" spans="1:11" x14ac:dyDescent="0.25">
      <c r="A28" s="132" t="s">
        <v>1342</v>
      </c>
      <c r="B28" s="350">
        <v>4.7361484880000004</v>
      </c>
      <c r="C28" s="350">
        <v>5.9222488579999997</v>
      </c>
      <c r="D28" s="351">
        <v>7.1298351999999996</v>
      </c>
      <c r="E28" s="351">
        <v>8.2546507630000008</v>
      </c>
      <c r="F28" s="351">
        <v>9.4800205510000009</v>
      </c>
      <c r="G28" s="414">
        <v>10.744429078</v>
      </c>
      <c r="H28" s="414">
        <v>12.032214786000001</v>
      </c>
      <c r="I28" s="414">
        <v>13.3694331</v>
      </c>
      <c r="J28" s="410">
        <v>14.663903727999999</v>
      </c>
      <c r="K28" s="74" t="s">
        <v>1463</v>
      </c>
    </row>
    <row r="29" spans="1:11" x14ac:dyDescent="0.25">
      <c r="A29" s="132" t="s">
        <v>1343</v>
      </c>
      <c r="B29" s="350">
        <v>19.669690281480001</v>
      </c>
      <c r="C29" s="350">
        <v>25.4854367276</v>
      </c>
      <c r="D29" s="351">
        <v>31.492350762220003</v>
      </c>
      <c r="E29" s="351">
        <v>40.329926893839996</v>
      </c>
      <c r="F29" s="351">
        <v>47.706156197459997</v>
      </c>
      <c r="G29" s="414">
        <v>56.586345708460001</v>
      </c>
      <c r="H29" s="414">
        <v>63.092585226910003</v>
      </c>
      <c r="I29" s="414">
        <v>73.621103703360006</v>
      </c>
      <c r="J29" s="410">
        <v>97.033099465610007</v>
      </c>
      <c r="K29" s="74" t="s">
        <v>1464</v>
      </c>
    </row>
    <row r="30" spans="1:11" x14ac:dyDescent="0.25">
      <c r="A30" s="132" t="s">
        <v>1344</v>
      </c>
      <c r="B30" s="350">
        <v>35.468557953889999</v>
      </c>
      <c r="C30" s="350">
        <v>42.727884846999999</v>
      </c>
      <c r="D30" s="351">
        <v>47.801386981999997</v>
      </c>
      <c r="E30" s="351">
        <v>55.178996947999998</v>
      </c>
      <c r="F30" s="351">
        <v>64.025891462999994</v>
      </c>
      <c r="G30" s="414">
        <v>72.871401734000003</v>
      </c>
      <c r="H30" s="414">
        <v>80.598876464</v>
      </c>
      <c r="I30" s="414">
        <v>87.804629384999998</v>
      </c>
      <c r="J30" s="410">
        <v>97.358251324999998</v>
      </c>
      <c r="K30" s="74" t="s">
        <v>1465</v>
      </c>
    </row>
    <row r="31" spans="1:11" x14ac:dyDescent="0.25">
      <c r="A31" s="132" t="s">
        <v>1345</v>
      </c>
      <c r="B31" s="350">
        <v>4.9926385970063043</v>
      </c>
      <c r="C31" s="350">
        <v>4.5770729860953399</v>
      </c>
      <c r="D31" s="351">
        <v>7.4789494422882967</v>
      </c>
      <c r="E31" s="351">
        <v>5.4885102571780857</v>
      </c>
      <c r="F31" s="351">
        <v>8.652169170123539</v>
      </c>
      <c r="G31" s="414">
        <v>9.5781298841519114</v>
      </c>
      <c r="H31" s="414">
        <v>10.390584590620001</v>
      </c>
      <c r="I31" s="414">
        <v>10.022346811567187</v>
      </c>
      <c r="J31" s="410">
        <v>-5.4318372423800003</v>
      </c>
      <c r="K31" s="74" t="s">
        <v>1466</v>
      </c>
    </row>
    <row r="32" spans="1:11" x14ac:dyDescent="0.25">
      <c r="A32" s="132" t="s">
        <v>1346</v>
      </c>
      <c r="B32" s="350">
        <v>8.9484665000000005E-2</v>
      </c>
      <c r="C32" s="350">
        <v>0.106847873</v>
      </c>
      <c r="D32" s="351">
        <v>0.12174773799999999</v>
      </c>
      <c r="E32" s="351">
        <v>0.13393729300000001</v>
      </c>
      <c r="F32" s="351">
        <v>0.148207704</v>
      </c>
      <c r="G32" s="414">
        <v>0.160294876</v>
      </c>
      <c r="H32" s="414">
        <v>0.17018414900000001</v>
      </c>
      <c r="I32" s="414">
        <v>0.18310263199999999</v>
      </c>
      <c r="J32" s="410">
        <v>0.19337341299999999</v>
      </c>
      <c r="K32" s="74" t="s">
        <v>1467</v>
      </c>
    </row>
    <row r="33" spans="1:12" x14ac:dyDescent="0.25">
      <c r="A33" s="132" t="s">
        <v>1347</v>
      </c>
      <c r="B33" s="350">
        <v>0</v>
      </c>
      <c r="C33" s="350">
        <v>0</v>
      </c>
      <c r="D33" s="351">
        <v>0</v>
      </c>
      <c r="E33" s="351">
        <v>0</v>
      </c>
      <c r="F33" s="351">
        <v>0</v>
      </c>
      <c r="G33" s="414">
        <v>0</v>
      </c>
      <c r="H33" s="414">
        <v>0</v>
      </c>
      <c r="I33" s="414">
        <v>0</v>
      </c>
      <c r="J33" s="410">
        <v>0</v>
      </c>
      <c r="K33" s="74" t="s">
        <v>1468</v>
      </c>
    </row>
    <row r="34" spans="1:12" x14ac:dyDescent="0.25">
      <c r="A34" s="85" t="s">
        <v>354</v>
      </c>
      <c r="B34" s="351">
        <v>0</v>
      </c>
      <c r="C34" s="350">
        <v>0</v>
      </c>
      <c r="D34" s="351">
        <v>0</v>
      </c>
      <c r="E34" s="351">
        <v>0</v>
      </c>
      <c r="F34" s="351">
        <v>0</v>
      </c>
      <c r="G34" s="413">
        <v>0</v>
      </c>
      <c r="H34" s="413">
        <v>0</v>
      </c>
      <c r="I34" s="413">
        <v>0</v>
      </c>
      <c r="J34" s="411">
        <v>0</v>
      </c>
      <c r="K34" s="86" t="s">
        <v>355</v>
      </c>
    </row>
    <row r="35" spans="1:12" x14ac:dyDescent="0.25">
      <c r="A35" s="85" t="s">
        <v>675</v>
      </c>
      <c r="B35" s="349">
        <v>735.44950375162637</v>
      </c>
      <c r="C35" s="338">
        <v>922.7723891673752</v>
      </c>
      <c r="D35" s="349">
        <v>1112.6791317145683</v>
      </c>
      <c r="E35" s="349">
        <v>1313.8455327649981</v>
      </c>
      <c r="F35" s="349">
        <v>1516.9970874663636</v>
      </c>
      <c r="G35" s="413">
        <v>1721.5514777072719</v>
      </c>
      <c r="H35" s="413">
        <v>1926.2804608400402</v>
      </c>
      <c r="I35" s="413">
        <v>2131.5178180529574</v>
      </c>
      <c r="J35" s="411">
        <v>2361.0060104098102</v>
      </c>
      <c r="K35" s="86" t="s">
        <v>676</v>
      </c>
    </row>
    <row r="36" spans="1:12" x14ac:dyDescent="0.25">
      <c r="A36" s="85" t="s">
        <v>1348</v>
      </c>
      <c r="B36" s="349">
        <v>204.9271998106837</v>
      </c>
      <c r="C36" s="338">
        <v>255.70772353773486</v>
      </c>
      <c r="D36" s="349">
        <v>302.7369746846316</v>
      </c>
      <c r="E36" s="349">
        <v>348.81539487264183</v>
      </c>
      <c r="F36" s="349">
        <v>393.08584476503614</v>
      </c>
      <c r="G36" s="413">
        <v>441.59206881687771</v>
      </c>
      <c r="H36" s="413">
        <v>483.74079454802956</v>
      </c>
      <c r="I36" s="413">
        <v>528.26294069417258</v>
      </c>
      <c r="J36" s="411">
        <v>568.34105258316947</v>
      </c>
      <c r="K36" s="86" t="s">
        <v>1469</v>
      </c>
    </row>
    <row r="37" spans="1:12" x14ac:dyDescent="0.25">
      <c r="A37" s="346" t="s">
        <v>1349</v>
      </c>
      <c r="B37" s="179">
        <v>10.906673366780002</v>
      </c>
      <c r="C37" s="293">
        <v>14.47562044178</v>
      </c>
      <c r="D37" s="179">
        <v>17.867777582710232</v>
      </c>
      <c r="E37" s="179">
        <v>19.784940701253831</v>
      </c>
      <c r="F37" s="179">
        <v>21.537693378779998</v>
      </c>
      <c r="G37" s="414">
        <v>23.36304554578</v>
      </c>
      <c r="H37" s="414">
        <v>25.12304651378</v>
      </c>
      <c r="I37" s="414">
        <v>29.361553598779999</v>
      </c>
      <c r="J37" s="410">
        <v>31.05550991278</v>
      </c>
      <c r="K37" s="86" t="s">
        <v>1470</v>
      </c>
    </row>
    <row r="38" spans="1:12" x14ac:dyDescent="0.25">
      <c r="A38" s="132" t="s">
        <v>1350</v>
      </c>
      <c r="B38" s="179">
        <v>9.9995260189999993</v>
      </c>
      <c r="C38" s="293">
        <v>14.285914405</v>
      </c>
      <c r="D38" s="179">
        <v>19.07361798521972</v>
      </c>
      <c r="E38" s="179">
        <v>20.655686957151957</v>
      </c>
      <c r="F38" s="179">
        <v>23.158608016999999</v>
      </c>
      <c r="G38" s="414">
        <v>25.177610599000001</v>
      </c>
      <c r="H38" s="414">
        <v>26.861589634000001</v>
      </c>
      <c r="I38" s="414">
        <v>28.826869610999999</v>
      </c>
      <c r="J38" s="410">
        <v>30.608841064</v>
      </c>
      <c r="K38" s="74" t="s">
        <v>1471</v>
      </c>
    </row>
    <row r="39" spans="1:12" x14ac:dyDescent="0.25">
      <c r="A39" s="132" t="s">
        <v>1351</v>
      </c>
      <c r="B39" s="179">
        <v>0.90714734777999995</v>
      </c>
      <c r="C39" s="293">
        <v>0.18970603677999998</v>
      </c>
      <c r="D39" s="179">
        <v>-1.205840402509486</v>
      </c>
      <c r="E39" s="179">
        <v>-0.87074625589812704</v>
      </c>
      <c r="F39" s="179">
        <v>-1.6209146382199999</v>
      </c>
      <c r="G39" s="414">
        <v>-1.8145650532199999</v>
      </c>
      <c r="H39" s="414">
        <v>-1.7385431202200001</v>
      </c>
      <c r="I39" s="414">
        <v>0.53468398777999993</v>
      </c>
      <c r="J39" s="410">
        <v>0.44666884877999996</v>
      </c>
      <c r="K39" s="74" t="s">
        <v>1472</v>
      </c>
    </row>
    <row r="40" spans="1:12" x14ac:dyDescent="0.25">
      <c r="A40" s="346" t="s">
        <v>1352</v>
      </c>
      <c r="B40" s="350">
        <v>10.906673366780002</v>
      </c>
      <c r="C40" s="350">
        <v>14.47562044178</v>
      </c>
      <c r="D40" s="351">
        <v>17.867777582710232</v>
      </c>
      <c r="E40" s="351">
        <v>19.784940701253831</v>
      </c>
      <c r="F40" s="351">
        <v>21.537693378779998</v>
      </c>
      <c r="G40" s="414">
        <v>23.36304554578</v>
      </c>
      <c r="H40" s="414">
        <v>25.12304651378</v>
      </c>
      <c r="I40" s="414">
        <v>29.361553598779999</v>
      </c>
      <c r="J40" s="410">
        <v>31.05550991278</v>
      </c>
      <c r="K40" s="86" t="s">
        <v>1473</v>
      </c>
    </row>
    <row r="41" spans="1:12" x14ac:dyDescent="0.25">
      <c r="A41" s="85" t="s">
        <v>1353</v>
      </c>
      <c r="B41" s="349">
        <v>194.02052644390372</v>
      </c>
      <c r="C41" s="338">
        <v>241.23210309595487</v>
      </c>
      <c r="D41" s="349">
        <v>284.86919710192137</v>
      </c>
      <c r="E41" s="349">
        <v>329.03045417138799</v>
      </c>
      <c r="F41" s="349">
        <v>371.54815138625611</v>
      </c>
      <c r="G41" s="413">
        <v>418.22902327109767</v>
      </c>
      <c r="H41" s="413">
        <v>458.61774803424953</v>
      </c>
      <c r="I41" s="413">
        <v>498.90138709539258</v>
      </c>
      <c r="J41" s="411">
        <v>537.28554267038942</v>
      </c>
      <c r="K41" s="86" t="s">
        <v>1474</v>
      </c>
    </row>
    <row r="42" spans="1:12" x14ac:dyDescent="0.25">
      <c r="A42" s="87" t="s">
        <v>1355</v>
      </c>
      <c r="B42" s="179">
        <v>0</v>
      </c>
      <c r="C42" s="293">
        <v>0</v>
      </c>
      <c r="D42" s="179">
        <v>0</v>
      </c>
      <c r="E42" s="179">
        <v>0</v>
      </c>
      <c r="F42" s="179">
        <v>0</v>
      </c>
      <c r="G42" s="414">
        <v>0</v>
      </c>
      <c r="H42" s="414">
        <v>0</v>
      </c>
      <c r="I42" s="414">
        <v>0</v>
      </c>
      <c r="J42" s="410">
        <v>0</v>
      </c>
      <c r="K42" s="88" t="s">
        <v>687</v>
      </c>
    </row>
    <row r="43" spans="1:12" x14ac:dyDescent="0.25">
      <c r="A43" s="51" t="s">
        <v>1354</v>
      </c>
      <c r="B43" s="349">
        <v>194.02052644390372</v>
      </c>
      <c r="C43" s="374">
        <v>241.23210309595487</v>
      </c>
      <c r="D43" s="385">
        <v>284.86919710192137</v>
      </c>
      <c r="E43" s="385">
        <v>329.03045417138799</v>
      </c>
      <c r="F43" s="385">
        <v>371.54815138625611</v>
      </c>
      <c r="G43" s="413">
        <v>418.22902327109767</v>
      </c>
      <c r="H43" s="413">
        <v>458.61774803424953</v>
      </c>
      <c r="I43" s="413">
        <v>498.90138709539258</v>
      </c>
      <c r="J43" s="412">
        <v>537.28554267038942</v>
      </c>
      <c r="K43" s="136" t="s">
        <v>689</v>
      </c>
    </row>
    <row r="44" spans="1:12" x14ac:dyDescent="0.25">
      <c r="A44" s="500"/>
      <c r="B44" s="501"/>
      <c r="C44" s="365"/>
      <c r="D44" s="365"/>
      <c r="E44" s="365"/>
      <c r="F44" s="365"/>
      <c r="G44" s="365"/>
      <c r="H44" s="365"/>
      <c r="I44" s="365"/>
      <c r="J44" s="365"/>
      <c r="K44" s="361"/>
      <c r="L44" s="362"/>
    </row>
  </sheetData>
  <mergeCells count="3">
    <mergeCell ref="A44:B44"/>
    <mergeCell ref="A1:K1"/>
    <mergeCell ref="A2:K2"/>
  </mergeCells>
  <pageMargins left="0.39370078740157483" right="0.39370078740157483" top="0.39370078740157483" bottom="0.39370078740157483" header="0.31496062992125984" footer="0.31496062992125984"/>
  <pageSetup paperSize="9" scale="8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L20" sqref="L20"/>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494" t="s">
        <v>690</v>
      </c>
      <c r="B1" s="495"/>
      <c r="C1" s="495"/>
      <c r="D1" s="495"/>
      <c r="E1" s="495"/>
      <c r="F1" s="495"/>
      <c r="G1" s="495"/>
      <c r="H1" s="495"/>
      <c r="I1" s="495"/>
      <c r="J1" s="495"/>
      <c r="K1" s="495"/>
      <c r="L1" s="495"/>
      <c r="M1" s="495"/>
      <c r="N1" s="495"/>
      <c r="O1" s="496"/>
    </row>
    <row r="2" spans="1:15" ht="13" x14ac:dyDescent="0.25">
      <c r="A2" s="497" t="s">
        <v>691</v>
      </c>
      <c r="B2" s="498"/>
      <c r="C2" s="498"/>
      <c r="D2" s="498"/>
      <c r="E2" s="498"/>
      <c r="F2" s="498"/>
      <c r="G2" s="498"/>
      <c r="H2" s="498"/>
      <c r="I2" s="498"/>
      <c r="J2" s="498"/>
      <c r="K2" s="498"/>
      <c r="L2" s="498"/>
      <c r="M2" s="498"/>
      <c r="N2" s="498"/>
      <c r="O2" s="499"/>
    </row>
    <row r="3" spans="1:15" x14ac:dyDescent="0.25">
      <c r="A3" s="116" t="s">
        <v>146</v>
      </c>
      <c r="B3" s="127">
        <v>45261</v>
      </c>
      <c r="C3" s="127">
        <v>45292</v>
      </c>
      <c r="D3" s="127">
        <v>45323</v>
      </c>
      <c r="E3" s="127">
        <v>45352</v>
      </c>
      <c r="F3" s="127">
        <v>45383</v>
      </c>
      <c r="G3" s="127">
        <v>45413</v>
      </c>
      <c r="H3" s="127">
        <v>45444</v>
      </c>
      <c r="I3" s="127">
        <v>45474</v>
      </c>
      <c r="J3" s="127">
        <v>45505</v>
      </c>
      <c r="K3" s="127">
        <v>45536</v>
      </c>
      <c r="L3" s="127">
        <v>45566</v>
      </c>
      <c r="M3" s="127">
        <v>45597</v>
      </c>
      <c r="N3" s="127">
        <v>45627</v>
      </c>
      <c r="O3" s="118" t="s">
        <v>151</v>
      </c>
    </row>
    <row r="4" spans="1:15" x14ac:dyDescent="0.25">
      <c r="A4" s="71" t="s">
        <v>1487</v>
      </c>
      <c r="B4" s="192">
        <v>35979.509000000005</v>
      </c>
      <c r="C4" s="192">
        <v>37636.489000000001</v>
      </c>
      <c r="D4" s="192">
        <v>38090.494999999995</v>
      </c>
      <c r="E4" s="192">
        <v>38747.832999999999</v>
      </c>
      <c r="F4" s="192">
        <v>40736.327995676002</v>
      </c>
      <c r="G4" s="192">
        <v>41546.586464422006</v>
      </c>
      <c r="H4" s="192">
        <v>42887.141253891998</v>
      </c>
      <c r="I4" s="192">
        <v>41207.014033970998</v>
      </c>
      <c r="J4" s="192">
        <v>41872.919159106001</v>
      </c>
      <c r="K4" s="192">
        <v>42579.472813706998</v>
      </c>
      <c r="L4" s="192">
        <v>43562.108680272999</v>
      </c>
      <c r="M4" s="192">
        <v>44025.257214174002</v>
      </c>
      <c r="N4" s="192">
        <v>41825.834197584663</v>
      </c>
      <c r="O4" s="72" t="s">
        <v>692</v>
      </c>
    </row>
    <row r="5" spans="1:15" x14ac:dyDescent="0.25">
      <c r="A5" s="87" t="s">
        <v>1225</v>
      </c>
      <c r="B5" s="193">
        <v>1053137</v>
      </c>
      <c r="C5" s="193">
        <v>1065061</v>
      </c>
      <c r="D5" s="193">
        <v>1069441</v>
      </c>
      <c r="E5" s="193">
        <v>894928</v>
      </c>
      <c r="F5" s="193">
        <v>943924</v>
      </c>
      <c r="G5" s="193">
        <v>969488</v>
      </c>
      <c r="H5" s="193">
        <v>982124</v>
      </c>
      <c r="I5" s="193">
        <v>970944</v>
      </c>
      <c r="J5" s="193">
        <v>1140303</v>
      </c>
      <c r="K5" s="193">
        <v>1161138</v>
      </c>
      <c r="L5" s="193">
        <v>1172949</v>
      </c>
      <c r="M5" s="193">
        <v>1176078</v>
      </c>
      <c r="N5" s="193">
        <v>1163703</v>
      </c>
      <c r="O5" s="88" t="s">
        <v>693</v>
      </c>
    </row>
    <row r="6" spans="1:15" x14ac:dyDescent="0.25">
      <c r="A6" s="95" t="s">
        <v>694</v>
      </c>
      <c r="B6" s="194">
        <v>14211.868680504</v>
      </c>
      <c r="C6" s="194">
        <v>14211.868680504</v>
      </c>
      <c r="D6" s="194">
        <v>14211.868680504</v>
      </c>
      <c r="E6" s="194">
        <v>14211.868680504</v>
      </c>
      <c r="F6" s="194">
        <v>14211.868680504</v>
      </c>
      <c r="G6" s="194">
        <v>14211.868680504</v>
      </c>
      <c r="H6" s="194">
        <v>14211.868680504</v>
      </c>
      <c r="I6" s="194">
        <v>14211.868680504</v>
      </c>
      <c r="J6" s="194">
        <v>14211.868680504</v>
      </c>
      <c r="K6" s="194">
        <v>14211.868680504</v>
      </c>
      <c r="L6" s="194">
        <v>14211.868680504</v>
      </c>
      <c r="M6" s="194">
        <v>14211.868680504</v>
      </c>
      <c r="N6" s="194">
        <v>14211.868680504</v>
      </c>
      <c r="O6" s="97" t="s">
        <v>695</v>
      </c>
    </row>
    <row r="7" spans="1:15" x14ac:dyDescent="0.25">
      <c r="A7" s="505"/>
      <c r="B7" s="506"/>
      <c r="C7" s="506"/>
      <c r="D7" s="506"/>
      <c r="E7" s="506"/>
      <c r="F7" s="506"/>
      <c r="G7" s="506"/>
      <c r="H7" s="506"/>
      <c r="I7" s="506"/>
      <c r="J7" s="506"/>
      <c r="K7" s="506"/>
      <c r="L7" s="506"/>
      <c r="M7" s="506"/>
      <c r="N7" s="506"/>
      <c r="O7" s="507"/>
    </row>
    <row r="8" spans="1:15" x14ac:dyDescent="0.25">
      <c r="A8" s="33" t="s">
        <v>1226</v>
      </c>
    </row>
    <row r="9" spans="1:15" x14ac:dyDescent="0.25">
      <c r="B9" s="200"/>
      <c r="C9" s="200"/>
      <c r="D9" s="200"/>
      <c r="E9" s="200"/>
      <c r="F9" s="200"/>
      <c r="G9" s="200"/>
      <c r="H9" s="200"/>
      <c r="I9" s="200"/>
      <c r="J9" s="200"/>
      <c r="K9" s="200"/>
      <c r="L9" s="200"/>
      <c r="M9" s="200"/>
      <c r="N9" s="200"/>
    </row>
    <row r="10" spans="1:15" x14ac:dyDescent="0.25">
      <c r="B10" s="200"/>
      <c r="C10" s="200"/>
      <c r="D10" s="200"/>
      <c r="E10" s="200"/>
      <c r="F10" s="200"/>
      <c r="G10" s="200"/>
      <c r="H10" s="200"/>
      <c r="I10" s="200"/>
      <c r="J10" s="200"/>
      <c r="K10" s="200"/>
      <c r="L10" s="200"/>
      <c r="M10" s="200"/>
      <c r="N10" s="200"/>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4" sqref="Q14"/>
    </sheetView>
  </sheetViews>
  <sheetFormatPr defaultColWidth="9.453125" defaultRowHeight="10.5" x14ac:dyDescent="0.25"/>
  <cols>
    <col min="1" max="1" width="18.453125" style="33" bestFit="1" customWidth="1"/>
    <col min="2" max="12" width="5.453125" style="33" customWidth="1"/>
    <col min="13" max="14" width="5.90625" style="33" customWidth="1"/>
    <col min="15" max="15" width="14.54296875" style="33" bestFit="1" customWidth="1"/>
    <col min="16" max="16384" width="9.453125" style="33"/>
  </cols>
  <sheetData>
    <row r="1" spans="1:15" ht="12.75" customHeight="1" x14ac:dyDescent="0.25">
      <c r="A1" s="494" t="s">
        <v>696</v>
      </c>
      <c r="B1" s="495"/>
      <c r="C1" s="495"/>
      <c r="D1" s="495"/>
      <c r="E1" s="495"/>
      <c r="F1" s="495"/>
      <c r="G1" s="495"/>
      <c r="H1" s="495"/>
      <c r="I1" s="495"/>
      <c r="J1" s="495"/>
      <c r="K1" s="495"/>
      <c r="L1" s="495"/>
      <c r="M1" s="495"/>
      <c r="N1" s="495"/>
      <c r="O1" s="496"/>
    </row>
    <row r="2" spans="1:15" ht="12.75" customHeight="1" x14ac:dyDescent="0.25">
      <c r="A2" s="503" t="s">
        <v>697</v>
      </c>
      <c r="B2" s="504"/>
      <c r="C2" s="504"/>
      <c r="D2" s="504"/>
      <c r="E2" s="504"/>
      <c r="F2" s="504"/>
      <c r="G2" s="504"/>
      <c r="H2" s="504"/>
      <c r="I2" s="504"/>
      <c r="J2" s="504"/>
      <c r="K2" s="504"/>
      <c r="L2" s="504"/>
      <c r="M2" s="504"/>
      <c r="N2" s="504"/>
      <c r="O2" s="508"/>
    </row>
    <row r="3" spans="1:15" x14ac:dyDescent="0.25">
      <c r="A3" s="116" t="s">
        <v>146</v>
      </c>
      <c r="B3" s="127">
        <v>45261</v>
      </c>
      <c r="C3" s="127">
        <v>45292</v>
      </c>
      <c r="D3" s="127">
        <v>45323</v>
      </c>
      <c r="E3" s="127">
        <v>45352</v>
      </c>
      <c r="F3" s="127">
        <v>45383</v>
      </c>
      <c r="G3" s="127">
        <v>45413</v>
      </c>
      <c r="H3" s="127">
        <v>45444</v>
      </c>
      <c r="I3" s="127">
        <v>45474</v>
      </c>
      <c r="J3" s="127">
        <v>45505</v>
      </c>
      <c r="K3" s="127">
        <v>45536</v>
      </c>
      <c r="L3" s="127">
        <v>45566</v>
      </c>
      <c r="M3" s="127">
        <v>45597</v>
      </c>
      <c r="N3" s="127">
        <v>45627</v>
      </c>
      <c r="O3" s="116" t="s">
        <v>151</v>
      </c>
    </row>
    <row r="4" spans="1:15" x14ac:dyDescent="0.25">
      <c r="A4" s="71" t="s">
        <v>449</v>
      </c>
      <c r="B4" s="137">
        <v>7541.2649999999994</v>
      </c>
      <c r="C4" s="137">
        <v>5720.0709999999999</v>
      </c>
      <c r="D4" s="137">
        <v>6478.5499999999993</v>
      </c>
      <c r="E4" s="137">
        <v>8666.4040000000005</v>
      </c>
      <c r="F4" s="137">
        <v>6693.4893853242802</v>
      </c>
      <c r="G4" s="137">
        <v>4289.4816307552801</v>
      </c>
      <c r="H4" s="137">
        <v>6640.3205228342804</v>
      </c>
      <c r="I4" s="137">
        <v>5828.5235151222805</v>
      </c>
      <c r="J4" s="137">
        <v>6354.6698747832806</v>
      </c>
      <c r="K4" s="137">
        <v>5567.66805717028</v>
      </c>
      <c r="L4" s="137">
        <v>4808.3673935162806</v>
      </c>
      <c r="M4" s="137">
        <v>6857.0737735292805</v>
      </c>
      <c r="N4" s="137">
        <v>12430.058908214281</v>
      </c>
      <c r="O4" s="72" t="s">
        <v>450</v>
      </c>
    </row>
    <row r="5" spans="1:15" x14ac:dyDescent="0.25">
      <c r="A5" s="87" t="s">
        <v>451</v>
      </c>
      <c r="B5" s="103">
        <v>0</v>
      </c>
      <c r="C5" s="103">
        <v>0</v>
      </c>
      <c r="D5" s="103"/>
      <c r="E5" s="103"/>
      <c r="F5" s="103"/>
      <c r="G5" s="103"/>
      <c r="H5" s="103"/>
      <c r="I5" s="103"/>
      <c r="J5" s="103"/>
      <c r="K5" s="103"/>
      <c r="L5" s="103"/>
      <c r="M5" s="103"/>
      <c r="N5" s="103"/>
      <c r="O5" s="88" t="s">
        <v>452</v>
      </c>
    </row>
    <row r="6" spans="1:15" x14ac:dyDescent="0.25">
      <c r="A6" s="87" t="s">
        <v>453</v>
      </c>
      <c r="B6" s="103">
        <v>361.58499999999998</v>
      </c>
      <c r="C6" s="103">
        <v>361.55900000000003</v>
      </c>
      <c r="D6" s="103">
        <v>361.536</v>
      </c>
      <c r="E6" s="103">
        <v>361.51</v>
      </c>
      <c r="F6" s="103">
        <v>504.10541477153004</v>
      </c>
      <c r="G6" s="103">
        <v>604.27289295351</v>
      </c>
      <c r="H6" s="103">
        <v>782.37222065254002</v>
      </c>
      <c r="I6" s="103">
        <v>958.80586159531993</v>
      </c>
      <c r="J6" s="103">
        <v>576.95469460272</v>
      </c>
      <c r="K6" s="103">
        <v>656.18876752861001</v>
      </c>
      <c r="L6" s="103">
        <v>674.31674069864994</v>
      </c>
      <c r="M6" s="103">
        <v>672.10286296218999</v>
      </c>
      <c r="N6" s="103">
        <v>669.93729577729005</v>
      </c>
      <c r="O6" s="88" t="s">
        <v>698</v>
      </c>
    </row>
    <row r="7" spans="1:15" x14ac:dyDescent="0.25">
      <c r="A7" s="87" t="s">
        <v>455</v>
      </c>
      <c r="B7" s="103"/>
      <c r="C7" s="103"/>
      <c r="D7" s="103"/>
      <c r="E7" s="103"/>
      <c r="F7" s="279"/>
      <c r="G7" s="279"/>
      <c r="H7" s="325"/>
      <c r="I7" s="325"/>
      <c r="J7" s="325"/>
      <c r="K7" s="325"/>
      <c r="L7" s="325"/>
      <c r="M7" s="325"/>
      <c r="N7" s="325"/>
      <c r="O7" s="88" t="s">
        <v>456</v>
      </c>
    </row>
    <row r="8" spans="1:15" x14ac:dyDescent="0.25">
      <c r="A8" s="87" t="s">
        <v>457</v>
      </c>
      <c r="B8" s="103"/>
      <c r="C8" s="103"/>
      <c r="D8" s="103"/>
      <c r="E8" s="103"/>
      <c r="F8" s="103"/>
      <c r="G8" s="103"/>
      <c r="H8" s="103"/>
      <c r="I8" s="103"/>
      <c r="J8" s="103"/>
      <c r="K8" s="103"/>
      <c r="L8" s="103"/>
      <c r="M8" s="103"/>
      <c r="N8" s="103"/>
      <c r="O8" s="88" t="s">
        <v>458</v>
      </c>
    </row>
    <row r="9" spans="1:15" x14ac:dyDescent="0.25">
      <c r="A9" s="87" t="s">
        <v>459</v>
      </c>
      <c r="B9" s="103"/>
      <c r="C9" s="103"/>
      <c r="D9" s="103"/>
      <c r="E9" s="103"/>
      <c r="F9" s="103"/>
      <c r="G9" s="103"/>
      <c r="H9" s="103"/>
      <c r="I9" s="103"/>
      <c r="J9" s="103"/>
      <c r="K9" s="103"/>
      <c r="L9" s="103"/>
      <c r="M9" s="103"/>
      <c r="N9" s="103"/>
      <c r="O9" s="88" t="s">
        <v>460</v>
      </c>
    </row>
    <row r="10" spans="1:15" x14ac:dyDescent="0.25">
      <c r="A10" s="87" t="s">
        <v>461</v>
      </c>
      <c r="B10" s="103">
        <v>1425.1089999999999</v>
      </c>
      <c r="C10" s="103">
        <v>1418.7370000000001</v>
      </c>
      <c r="D10" s="103">
        <v>1406.433</v>
      </c>
      <c r="E10" s="103">
        <v>1318.904</v>
      </c>
      <c r="F10" s="103">
        <v>1163.8141539238552</v>
      </c>
      <c r="G10" s="103">
        <v>1154.85276358597</v>
      </c>
      <c r="H10" s="103">
        <v>1085.4307671713909</v>
      </c>
      <c r="I10" s="103">
        <v>1080.3078198732562</v>
      </c>
      <c r="J10" s="103">
        <v>1070.1005110045458</v>
      </c>
      <c r="K10" s="103">
        <v>982.30676672131392</v>
      </c>
      <c r="L10" s="103">
        <v>976.42749204485006</v>
      </c>
      <c r="M10" s="103">
        <v>964.98633085720326</v>
      </c>
      <c r="N10" s="103">
        <v>886.96842418123003</v>
      </c>
      <c r="O10" s="88" t="s">
        <v>462</v>
      </c>
    </row>
    <row r="11" spans="1:15" x14ac:dyDescent="0.25">
      <c r="A11" s="87" t="s">
        <v>463</v>
      </c>
      <c r="B11" s="103">
        <v>0</v>
      </c>
      <c r="C11" s="103"/>
      <c r="D11" s="103"/>
      <c r="E11" s="103"/>
      <c r="F11" s="103"/>
      <c r="G11" s="103"/>
      <c r="H11" s="103"/>
      <c r="I11" s="103"/>
      <c r="J11" s="103"/>
      <c r="K11" s="103"/>
      <c r="L11" s="103"/>
      <c r="M11" s="103"/>
      <c r="N11" s="103"/>
      <c r="O11" s="88" t="s">
        <v>464</v>
      </c>
    </row>
    <row r="12" spans="1:15" x14ac:dyDescent="0.25">
      <c r="A12" s="43" t="s">
        <v>159</v>
      </c>
      <c r="B12" s="195">
        <v>9327.9589999999989</v>
      </c>
      <c r="C12" s="195">
        <v>7500.3670000000002</v>
      </c>
      <c r="D12" s="195">
        <v>8246.5190000000002</v>
      </c>
      <c r="E12" s="195">
        <v>10346.818000000001</v>
      </c>
      <c r="F12" s="195">
        <v>8361.4089540196655</v>
      </c>
      <c r="G12" s="195">
        <v>6048.6072872947598</v>
      </c>
      <c r="H12" s="195">
        <v>8508.1235106582117</v>
      </c>
      <c r="I12" s="195">
        <v>7867.6371965908565</v>
      </c>
      <c r="J12" s="195">
        <v>8001.7250803905463</v>
      </c>
      <c r="K12" s="195">
        <v>7206.1635914202034</v>
      </c>
      <c r="L12" s="195">
        <v>6459.1116262597807</v>
      </c>
      <c r="M12" s="195">
        <v>8494.1629673486732</v>
      </c>
      <c r="N12" s="195">
        <v>13986.964628172802</v>
      </c>
      <c r="O12" s="105" t="s">
        <v>160</v>
      </c>
    </row>
    <row r="13" spans="1:15" x14ac:dyDescent="0.25">
      <c r="A13" s="505"/>
      <c r="B13" s="506"/>
      <c r="C13" s="506"/>
      <c r="D13" s="506"/>
      <c r="E13" s="506"/>
      <c r="F13" s="506"/>
      <c r="G13" s="506"/>
      <c r="H13" s="506"/>
      <c r="I13" s="506"/>
      <c r="J13" s="506"/>
      <c r="K13" s="506"/>
      <c r="L13" s="506"/>
      <c r="M13" s="506"/>
      <c r="N13" s="506"/>
      <c r="O13" s="507"/>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33" activePane="bottomRight" state="frozen"/>
      <selection activeCell="B3" sqref="B1:B1048576"/>
      <selection pane="topRight" activeCell="B3" sqref="B1:B1048576"/>
      <selection pane="bottomLeft" activeCell="B3" sqref="B1:B1048576"/>
      <selection pane="bottomRight" activeCell="P46" sqref="P46"/>
    </sheetView>
  </sheetViews>
  <sheetFormatPr defaultColWidth="9.453125" defaultRowHeight="10.5" x14ac:dyDescent="0.25"/>
  <cols>
    <col min="1" max="1" width="40" style="154" bestFit="1" customWidth="1"/>
    <col min="2" max="12" width="5.54296875" style="33" customWidth="1"/>
    <col min="13" max="14" width="5.81640625" style="33" customWidth="1"/>
    <col min="15" max="15" width="36.453125" style="33" customWidth="1"/>
    <col min="16" max="16384" width="9.453125" style="33"/>
  </cols>
  <sheetData>
    <row r="1" spans="1:15" ht="13" x14ac:dyDescent="0.25">
      <c r="A1" s="509" t="s">
        <v>870</v>
      </c>
      <c r="B1" s="510"/>
      <c r="C1" s="510"/>
      <c r="D1" s="510"/>
      <c r="E1" s="510"/>
      <c r="F1" s="510"/>
      <c r="G1" s="510"/>
      <c r="H1" s="510"/>
      <c r="I1" s="510"/>
      <c r="J1" s="510"/>
      <c r="K1" s="510"/>
      <c r="L1" s="510"/>
      <c r="M1" s="510"/>
      <c r="N1" s="510"/>
      <c r="O1" s="511"/>
    </row>
    <row r="2" spans="1:15" ht="13" x14ac:dyDescent="0.25">
      <c r="A2" s="512" t="s">
        <v>871</v>
      </c>
      <c r="B2" s="513"/>
      <c r="C2" s="513"/>
      <c r="D2" s="513"/>
      <c r="E2" s="513"/>
      <c r="F2" s="513"/>
      <c r="G2" s="513"/>
      <c r="H2" s="513"/>
      <c r="I2" s="513"/>
      <c r="J2" s="513"/>
      <c r="K2" s="513"/>
      <c r="L2" s="513"/>
      <c r="M2" s="513"/>
      <c r="N2" s="513"/>
      <c r="O2" s="514"/>
    </row>
    <row r="3" spans="1:15" x14ac:dyDescent="0.25">
      <c r="A3" s="138" t="s">
        <v>146</v>
      </c>
      <c r="B3" s="139">
        <v>45261</v>
      </c>
      <c r="C3" s="139">
        <v>45292</v>
      </c>
      <c r="D3" s="139">
        <v>45323</v>
      </c>
      <c r="E3" s="139">
        <v>45352</v>
      </c>
      <c r="F3" s="139">
        <v>45383</v>
      </c>
      <c r="G3" s="139">
        <v>45413</v>
      </c>
      <c r="H3" s="139">
        <v>45444</v>
      </c>
      <c r="I3" s="139">
        <v>45474</v>
      </c>
      <c r="J3" s="139">
        <v>45505</v>
      </c>
      <c r="K3" s="139">
        <v>45536</v>
      </c>
      <c r="L3" s="139">
        <v>45566</v>
      </c>
      <c r="M3" s="139">
        <v>45597</v>
      </c>
      <c r="N3" s="139">
        <v>45627</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609.62700023748994</v>
      </c>
      <c r="C5" s="40">
        <v>1125.8190366472184</v>
      </c>
      <c r="D5" s="40">
        <v>461.613632462</v>
      </c>
      <c r="E5" s="40">
        <v>1042.4832881141481</v>
      </c>
      <c r="F5" s="40">
        <v>831.03461028418394</v>
      </c>
      <c r="G5" s="40">
        <v>1467.062634439</v>
      </c>
      <c r="H5" s="40">
        <v>2034.275899232</v>
      </c>
      <c r="I5" s="40">
        <v>746.31402820300002</v>
      </c>
      <c r="J5" s="40">
        <v>1022.362588718</v>
      </c>
      <c r="K5" s="40">
        <v>1390.0000140579996</v>
      </c>
      <c r="L5" s="40">
        <v>863.31226692600001</v>
      </c>
      <c r="M5" s="40">
        <v>792.65941432899808</v>
      </c>
      <c r="N5" s="40">
        <v>1193.5147045420001</v>
      </c>
      <c r="O5" s="145" t="s">
        <v>702</v>
      </c>
    </row>
    <row r="6" spans="1:15" x14ac:dyDescent="0.25">
      <c r="A6" s="144" t="s">
        <v>703</v>
      </c>
      <c r="B6" s="40">
        <v>2153.5230181658098</v>
      </c>
      <c r="C6" s="40">
        <v>1771.5311666219702</v>
      </c>
      <c r="D6" s="40">
        <v>1762.8441588292499</v>
      </c>
      <c r="E6" s="40">
        <v>1969.1781665236099</v>
      </c>
      <c r="F6" s="40">
        <v>1971.0933421364803</v>
      </c>
      <c r="G6" s="40">
        <v>1834.2105798295602</v>
      </c>
      <c r="H6" s="40">
        <v>2389.1525583112502</v>
      </c>
      <c r="I6" s="40">
        <v>1901.6185771089401</v>
      </c>
      <c r="J6" s="40">
        <v>1914.73101321794</v>
      </c>
      <c r="K6" s="40">
        <v>2127.2416925457405</v>
      </c>
      <c r="L6" s="40">
        <v>2081.1506164196203</v>
      </c>
      <c r="M6" s="40">
        <v>2588.3962744114001</v>
      </c>
      <c r="N6" s="40">
        <v>3745.5023066181602</v>
      </c>
      <c r="O6" s="145" t="s">
        <v>704</v>
      </c>
    </row>
    <row r="7" spans="1:15" x14ac:dyDescent="0.25">
      <c r="A7" s="144" t="s">
        <v>705</v>
      </c>
      <c r="B7" s="40">
        <v>42020.731585068403</v>
      </c>
      <c r="C7" s="40">
        <v>42208.411065442058</v>
      </c>
      <c r="D7" s="40">
        <v>42702.350003231521</v>
      </c>
      <c r="E7" s="40">
        <v>44457.112514001477</v>
      </c>
      <c r="F7" s="40">
        <v>43917.003223666041</v>
      </c>
      <c r="G7" s="40">
        <v>43708.691134925255</v>
      </c>
      <c r="H7" s="40">
        <v>43873.244176625616</v>
      </c>
      <c r="I7" s="40">
        <v>43734.338539298762</v>
      </c>
      <c r="J7" s="40">
        <v>43339.083763729701</v>
      </c>
      <c r="K7" s="40">
        <v>43243.593000943532</v>
      </c>
      <c r="L7" s="40">
        <v>43317.267502728537</v>
      </c>
      <c r="M7" s="40">
        <v>43477.422067249965</v>
      </c>
      <c r="N7" s="40">
        <v>44179.358337391081</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1.396500444</v>
      </c>
      <c r="C9" s="40">
        <v>1.4204298719999999</v>
      </c>
      <c r="D9" s="40">
        <v>1.063997453</v>
      </c>
      <c r="E9" s="40">
        <v>0.31913315799999997</v>
      </c>
      <c r="F9" s="40">
        <v>0.23775682000000001</v>
      </c>
      <c r="G9" s="40">
        <v>8.2364658000000007E-2</v>
      </c>
      <c r="H9" s="40">
        <v>0.27585024499999999</v>
      </c>
      <c r="I9" s="40">
        <v>0.27575751700000001</v>
      </c>
      <c r="J9" s="40">
        <v>1.153089976</v>
      </c>
      <c r="K9" s="40">
        <v>2.4523472019999999</v>
      </c>
      <c r="L9" s="40">
        <v>3.6797350409999998</v>
      </c>
      <c r="M9" s="40">
        <v>3.6522562769999998</v>
      </c>
      <c r="N9" s="40">
        <v>2.1794411239999998</v>
      </c>
      <c r="O9" s="145" t="s">
        <v>710</v>
      </c>
    </row>
    <row r="10" spans="1:15" x14ac:dyDescent="0.25">
      <c r="A10" s="144" t="s">
        <v>711</v>
      </c>
      <c r="B10" s="40">
        <v>70.218141791605461</v>
      </c>
      <c r="C10" s="40">
        <v>52.289129329703123</v>
      </c>
      <c r="D10" s="40">
        <v>47.43129684267187</v>
      </c>
      <c r="E10" s="40">
        <v>67.51194946254688</v>
      </c>
      <c r="F10" s="40">
        <v>66.165673288652343</v>
      </c>
      <c r="G10" s="40">
        <v>45.269460748882814</v>
      </c>
      <c r="H10" s="40">
        <v>63.020650833068359</v>
      </c>
      <c r="I10" s="40">
        <v>50.254556697089846</v>
      </c>
      <c r="J10" s="40">
        <v>52.810847625625001</v>
      </c>
      <c r="K10" s="40">
        <v>60.464052823449215</v>
      </c>
      <c r="L10" s="40">
        <v>44.390423114742191</v>
      </c>
      <c r="M10" s="40">
        <v>51.336388610966793</v>
      </c>
      <c r="N10" s="40">
        <v>58.627957162876953</v>
      </c>
      <c r="O10" s="145" t="s">
        <v>712</v>
      </c>
    </row>
    <row r="11" spans="1:15" x14ac:dyDescent="0.25">
      <c r="A11" s="144" t="s">
        <v>713</v>
      </c>
      <c r="B11" s="40">
        <v>0</v>
      </c>
      <c r="C11" s="40"/>
      <c r="D11" s="40">
        <v>0</v>
      </c>
      <c r="E11" s="40">
        <v>0</v>
      </c>
      <c r="F11" s="40">
        <v>0</v>
      </c>
      <c r="G11" s="40">
        <v>0</v>
      </c>
      <c r="H11" s="40">
        <v>0</v>
      </c>
      <c r="I11" s="40">
        <v>0</v>
      </c>
      <c r="J11" s="40">
        <v>0</v>
      </c>
      <c r="K11" s="40">
        <v>0</v>
      </c>
      <c r="L11" s="40">
        <v>0</v>
      </c>
      <c r="M11" s="40">
        <v>0</v>
      </c>
      <c r="N11" s="40">
        <v>0</v>
      </c>
      <c r="O11" s="145" t="s">
        <v>714</v>
      </c>
    </row>
    <row r="12" spans="1:15" x14ac:dyDescent="0.25">
      <c r="A12" s="144" t="s">
        <v>715</v>
      </c>
      <c r="B12" s="40">
        <v>0</v>
      </c>
      <c r="C12" s="40"/>
      <c r="D12" s="40">
        <v>0</v>
      </c>
      <c r="E12" s="40">
        <v>0</v>
      </c>
      <c r="F12" s="40">
        <v>0</v>
      </c>
      <c r="G12" s="40">
        <v>0</v>
      </c>
      <c r="H12" s="40">
        <v>0</v>
      </c>
      <c r="I12" s="40">
        <v>0</v>
      </c>
      <c r="J12" s="40">
        <v>0</v>
      </c>
      <c r="K12" s="40">
        <v>0</v>
      </c>
      <c r="L12" s="40">
        <v>0</v>
      </c>
      <c r="M12" s="40">
        <v>0</v>
      </c>
      <c r="N12" s="40">
        <v>0</v>
      </c>
      <c r="O12" s="145" t="s">
        <v>716</v>
      </c>
    </row>
    <row r="13" spans="1:15" x14ac:dyDescent="0.25">
      <c r="A13" s="144" t="s">
        <v>717</v>
      </c>
      <c r="B13" s="40">
        <v>75.095473752450204</v>
      </c>
      <c r="C13" s="40">
        <v>59.158480167523436</v>
      </c>
      <c r="D13" s="40">
        <v>65.765921088449218</v>
      </c>
      <c r="E13" s="40">
        <v>50.075372384396481</v>
      </c>
      <c r="F13" s="40">
        <v>72.676072900449213</v>
      </c>
      <c r="G13" s="40">
        <v>76.033088782257806</v>
      </c>
      <c r="H13" s="40">
        <v>80.459185344259765</v>
      </c>
      <c r="I13" s="40">
        <v>81.094068143259761</v>
      </c>
      <c r="J13" s="40">
        <v>82.176293851259757</v>
      </c>
      <c r="K13" s="40">
        <v>60.883097942089847</v>
      </c>
      <c r="L13" s="40">
        <v>56.011701517009769</v>
      </c>
      <c r="M13" s="40">
        <v>72.369827615259766</v>
      </c>
      <c r="N13" s="40">
        <v>49.604463843781247</v>
      </c>
      <c r="O13" s="145" t="s">
        <v>718</v>
      </c>
    </row>
    <row r="14" spans="1:15" x14ac:dyDescent="0.25">
      <c r="A14" s="144" t="s">
        <v>719</v>
      </c>
      <c r="B14" s="40">
        <v>452.76211494855824</v>
      </c>
      <c r="C14" s="40">
        <v>0</v>
      </c>
      <c r="D14" s="40">
        <v>1.2886340999999999E-2</v>
      </c>
      <c r="E14" s="40">
        <v>1.2886340999999999E-2</v>
      </c>
      <c r="F14" s="40">
        <v>40.539221544</v>
      </c>
      <c r="G14" s="40">
        <v>81.072325569</v>
      </c>
      <c r="H14" s="40">
        <v>121.606316863</v>
      </c>
      <c r="I14" s="40">
        <v>154.95474319899998</v>
      </c>
      <c r="J14" s="40">
        <v>188.29822862899999</v>
      </c>
      <c r="K14" s="40">
        <v>221.64125679</v>
      </c>
      <c r="L14" s="40">
        <v>228.15428303499999</v>
      </c>
      <c r="M14" s="40">
        <v>234.69723153799998</v>
      </c>
      <c r="N14" s="40">
        <v>267.35966317033331</v>
      </c>
      <c r="O14" s="145" t="s">
        <v>720</v>
      </c>
    </row>
    <row r="15" spans="1:15" x14ac:dyDescent="0.25">
      <c r="A15" s="144" t="s">
        <v>721</v>
      </c>
      <c r="B15" s="40">
        <v>714.82984930179032</v>
      </c>
      <c r="C15" s="40">
        <v>928.59186767716926</v>
      </c>
      <c r="D15" s="40">
        <v>894.53455155085169</v>
      </c>
      <c r="E15" s="40">
        <v>985.85123049061099</v>
      </c>
      <c r="F15" s="40">
        <v>1148.0575575275263</v>
      </c>
      <c r="G15" s="40">
        <v>1081.5059058190009</v>
      </c>
      <c r="H15" s="40">
        <v>1170.367540163096</v>
      </c>
      <c r="I15" s="40">
        <v>1169.3276677800254</v>
      </c>
      <c r="J15" s="40">
        <v>1169.657562058921</v>
      </c>
      <c r="K15" s="40">
        <v>1087.0851632227218</v>
      </c>
      <c r="L15" s="40">
        <v>1149.6737013633192</v>
      </c>
      <c r="M15" s="40">
        <v>1112.4621347575089</v>
      </c>
      <c r="N15" s="40">
        <v>931.47969652043173</v>
      </c>
      <c r="O15" s="145" t="s">
        <v>722</v>
      </c>
    </row>
    <row r="16" spans="1:15" x14ac:dyDescent="0.25">
      <c r="A16" s="144" t="s">
        <v>723</v>
      </c>
      <c r="B16" s="40">
        <v>810.27481951135087</v>
      </c>
      <c r="C16" s="40">
        <v>813.45757946600236</v>
      </c>
      <c r="D16" s="40">
        <v>817.65552916117144</v>
      </c>
      <c r="E16" s="40">
        <v>817.90306520229274</v>
      </c>
      <c r="F16" s="40">
        <v>816.9589553034873</v>
      </c>
      <c r="G16" s="40">
        <v>817.40508096111648</v>
      </c>
      <c r="H16" s="40">
        <v>820.75487360164368</v>
      </c>
      <c r="I16" s="40">
        <v>826.13337592286803</v>
      </c>
      <c r="J16" s="40">
        <v>831.66997690459084</v>
      </c>
      <c r="K16" s="40">
        <v>834.41262028607662</v>
      </c>
      <c r="L16" s="40">
        <v>835.6545075539824</v>
      </c>
      <c r="M16" s="40">
        <v>834.62736942656011</v>
      </c>
      <c r="N16" s="40">
        <v>846.39441586341604</v>
      </c>
      <c r="O16" s="145" t="s">
        <v>724</v>
      </c>
    </row>
    <row r="17" spans="1:15" x14ac:dyDescent="0.25">
      <c r="A17" s="144" t="s">
        <v>217</v>
      </c>
      <c r="B17" s="40">
        <v>1324.8796787398123</v>
      </c>
      <c r="C17" s="40">
        <v>1409.8382895338004</v>
      </c>
      <c r="D17" s="40">
        <v>1491.7959568509618</v>
      </c>
      <c r="E17" s="40">
        <v>1571.8674838587192</v>
      </c>
      <c r="F17" s="40">
        <v>1610.8396562800519</v>
      </c>
      <c r="G17" s="40">
        <v>1661.1970510775318</v>
      </c>
      <c r="H17" s="40">
        <v>1735.7566296013863</v>
      </c>
      <c r="I17" s="40">
        <v>1823.4307500180632</v>
      </c>
      <c r="J17" s="40">
        <v>1730.945586813607</v>
      </c>
      <c r="K17" s="40">
        <v>1795.1055129104311</v>
      </c>
      <c r="L17" s="40">
        <v>984.31593423278491</v>
      </c>
      <c r="M17" s="40">
        <v>840.74045153548684</v>
      </c>
      <c r="N17" s="40">
        <v>791.96437720579388</v>
      </c>
      <c r="O17" s="145" t="s">
        <v>218</v>
      </c>
    </row>
    <row r="18" spans="1:15" x14ac:dyDescent="0.25">
      <c r="A18" s="144" t="s">
        <v>725</v>
      </c>
      <c r="B18" s="40">
        <v>1966.0743541639015</v>
      </c>
      <c r="C18" s="40">
        <v>1964.9283412908062</v>
      </c>
      <c r="D18" s="40">
        <v>1942.5279943585649</v>
      </c>
      <c r="E18" s="40">
        <v>1952.705177298852</v>
      </c>
      <c r="F18" s="40">
        <v>1941.7719698255924</v>
      </c>
      <c r="G18" s="40">
        <v>1928.0195838292509</v>
      </c>
      <c r="H18" s="40">
        <v>1907.5781409522249</v>
      </c>
      <c r="I18" s="40">
        <v>1904.6329350334838</v>
      </c>
      <c r="J18" s="40">
        <v>1889.3795898142134</v>
      </c>
      <c r="K18" s="40">
        <v>1877.1056938634233</v>
      </c>
      <c r="L18" s="40">
        <v>1857.4718904772658</v>
      </c>
      <c r="M18" s="40">
        <v>1840.6778864920298</v>
      </c>
      <c r="N18" s="40">
        <v>1967.7973764041092</v>
      </c>
      <c r="O18" s="145" t="s">
        <v>726</v>
      </c>
    </row>
    <row r="19" spans="1:15" x14ac:dyDescent="0.25">
      <c r="A19" s="144" t="s">
        <v>727</v>
      </c>
      <c r="B19" s="40">
        <v>0</v>
      </c>
      <c r="C19" s="40"/>
      <c r="D19" s="40">
        <v>0</v>
      </c>
      <c r="E19" s="40">
        <v>0</v>
      </c>
      <c r="F19" s="40">
        <v>0</v>
      </c>
      <c r="G19" s="40">
        <v>0</v>
      </c>
      <c r="H19" s="40">
        <v>0</v>
      </c>
      <c r="I19" s="40">
        <v>0</v>
      </c>
      <c r="J19" s="40">
        <v>0</v>
      </c>
      <c r="K19" s="40">
        <v>0</v>
      </c>
      <c r="L19" s="40">
        <v>0</v>
      </c>
      <c r="M19" s="40">
        <v>0</v>
      </c>
      <c r="N19" s="40">
        <v>0</v>
      </c>
      <c r="O19" s="145" t="s">
        <v>728</v>
      </c>
    </row>
    <row r="20" spans="1:15" x14ac:dyDescent="0.25">
      <c r="A20" s="144" t="s">
        <v>729</v>
      </c>
      <c r="B20" s="40">
        <v>0</v>
      </c>
      <c r="C20" s="40"/>
      <c r="D20" s="40">
        <v>0</v>
      </c>
      <c r="E20" s="40">
        <v>0</v>
      </c>
      <c r="F20" s="40">
        <v>0</v>
      </c>
      <c r="G20" s="40">
        <v>0</v>
      </c>
      <c r="H20" s="40">
        <v>0</v>
      </c>
      <c r="I20" s="40">
        <v>0</v>
      </c>
      <c r="J20" s="40">
        <v>0</v>
      </c>
      <c r="K20" s="40">
        <v>0</v>
      </c>
      <c r="L20" s="40">
        <v>0</v>
      </c>
      <c r="M20" s="40">
        <v>0</v>
      </c>
      <c r="N20" s="40">
        <v>0</v>
      </c>
      <c r="O20" s="145" t="s">
        <v>730</v>
      </c>
    </row>
    <row r="21" spans="1:15" x14ac:dyDescent="0.25">
      <c r="A21" s="144" t="s">
        <v>731</v>
      </c>
      <c r="B21" s="40">
        <v>174.68263751000009</v>
      </c>
      <c r="C21" s="40">
        <v>179.45902089296007</v>
      </c>
      <c r="D21" s="40">
        <v>176.16716591999008</v>
      </c>
      <c r="E21" s="40">
        <v>169.71209836769009</v>
      </c>
      <c r="F21" s="40">
        <v>163.7297058153901</v>
      </c>
      <c r="G21" s="40">
        <v>157.94453402084014</v>
      </c>
      <c r="H21" s="40">
        <v>152.70816544365013</v>
      </c>
      <c r="I21" s="40">
        <v>146.6851197264601</v>
      </c>
      <c r="J21" s="40">
        <v>160.73842240635005</v>
      </c>
      <c r="K21" s="40">
        <v>154.71221394921014</v>
      </c>
      <c r="L21" s="40">
        <v>154.04764254372006</v>
      </c>
      <c r="M21" s="40">
        <v>159.28744396327005</v>
      </c>
      <c r="N21" s="40">
        <v>174.49289275197012</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547.4548407617001</v>
      </c>
      <c r="C23" s="40">
        <v>520.81141606892004</v>
      </c>
      <c r="D23" s="40">
        <v>474.39132087509995</v>
      </c>
      <c r="E23" s="40">
        <v>333.02353722061997</v>
      </c>
      <c r="F23" s="40">
        <v>288.19738597393001</v>
      </c>
      <c r="G23" s="40">
        <v>209.08597768516998</v>
      </c>
      <c r="H23" s="40">
        <v>185.1570403808</v>
      </c>
      <c r="I23" s="40">
        <v>238.16160166617001</v>
      </c>
      <c r="J23" s="40">
        <v>238.86948350746999</v>
      </c>
      <c r="K23" s="40">
        <v>240.11191452679</v>
      </c>
      <c r="L23" s="40">
        <v>236.83127772789999</v>
      </c>
      <c r="M23" s="40">
        <v>188.75960448506001</v>
      </c>
      <c r="N23" s="40">
        <v>161.55702182359002</v>
      </c>
      <c r="O23" s="145" t="s">
        <v>736</v>
      </c>
    </row>
    <row r="24" spans="1:15" x14ac:dyDescent="0.25">
      <c r="A24" s="146" t="s">
        <v>221</v>
      </c>
      <c r="B24" s="65">
        <v>50921.550014396867</v>
      </c>
      <c r="C24" s="65">
        <v>51035.715823010134</v>
      </c>
      <c r="D24" s="65">
        <v>50838.15441496452</v>
      </c>
      <c r="E24" s="65">
        <v>53417.75590242396</v>
      </c>
      <c r="F24" s="65">
        <v>52868.305131365792</v>
      </c>
      <c r="G24" s="65">
        <v>53067.579722344854</v>
      </c>
      <c r="H24" s="65">
        <v>54534.357027596991</v>
      </c>
      <c r="I24" s="65">
        <v>52777.221720314126</v>
      </c>
      <c r="J24" s="65">
        <v>52621.876447252675</v>
      </c>
      <c r="K24" s="65">
        <v>53094.808581063473</v>
      </c>
      <c r="L24" s="65">
        <v>51811.961482680876</v>
      </c>
      <c r="M24" s="65">
        <v>52197.088350691505</v>
      </c>
      <c r="N24" s="65">
        <v>54369.832654421538</v>
      </c>
      <c r="O24" s="147" t="s">
        <v>222</v>
      </c>
    </row>
    <row r="25" spans="1:15" x14ac:dyDescent="0.25">
      <c r="A25" s="146" t="s">
        <v>737</v>
      </c>
      <c r="B25" s="65"/>
      <c r="C25" s="65"/>
      <c r="D25" s="65"/>
      <c r="E25" s="65"/>
      <c r="F25" s="65"/>
      <c r="G25" s="65"/>
      <c r="H25" s="65"/>
      <c r="I25" s="65"/>
      <c r="J25" s="65"/>
      <c r="K25" s="65"/>
      <c r="L25" s="65"/>
      <c r="M25" s="65"/>
      <c r="N25" s="65"/>
      <c r="O25" s="147" t="s">
        <v>738</v>
      </c>
    </row>
    <row r="26" spans="1:15" x14ac:dyDescent="0.25">
      <c r="A26" s="146" t="s">
        <v>739</v>
      </c>
      <c r="B26" s="65"/>
      <c r="C26" s="65"/>
      <c r="D26" s="65"/>
      <c r="E26" s="65"/>
      <c r="F26" s="65"/>
      <c r="G26" s="65"/>
      <c r="H26" s="65"/>
      <c r="I26" s="65"/>
      <c r="J26" s="65"/>
      <c r="K26" s="65"/>
      <c r="L26" s="65"/>
      <c r="M26" s="65"/>
      <c r="N26" s="65"/>
      <c r="O26" s="147" t="s">
        <v>740</v>
      </c>
    </row>
    <row r="27" spans="1:15" x14ac:dyDescent="0.25">
      <c r="A27" s="144" t="s">
        <v>741</v>
      </c>
      <c r="B27" s="40">
        <v>23022.458390644784</v>
      </c>
      <c r="C27" s="40">
        <v>23137.764238793126</v>
      </c>
      <c r="D27" s="40">
        <v>23385.917713535495</v>
      </c>
      <c r="E27" s="40">
        <v>23469.97415796285</v>
      </c>
      <c r="F27" s="40">
        <v>23619.124125144797</v>
      </c>
      <c r="G27" s="40">
        <v>24350.981015988247</v>
      </c>
      <c r="H27" s="40">
        <v>26096.142846205272</v>
      </c>
      <c r="I27" s="40">
        <v>24675.235854320646</v>
      </c>
      <c r="J27" s="40">
        <v>24503.943430226256</v>
      </c>
      <c r="K27" s="40">
        <v>24039.827125091982</v>
      </c>
      <c r="L27" s="40">
        <v>23592.198047039557</v>
      </c>
      <c r="M27" s="40">
        <v>23683.935588178494</v>
      </c>
      <c r="N27" s="40">
        <v>26473.843137957272</v>
      </c>
      <c r="O27" s="145" t="s">
        <v>742</v>
      </c>
    </row>
    <row r="28" spans="1:15" x14ac:dyDescent="0.25">
      <c r="A28" s="144" t="s">
        <v>743</v>
      </c>
      <c r="B28" s="40">
        <v>5085.2213335410097</v>
      </c>
      <c r="C28" s="40">
        <v>5085.5372377379599</v>
      </c>
      <c r="D28" s="40">
        <v>5085.7912266469593</v>
      </c>
      <c r="E28" s="40">
        <v>6598.5750666159593</v>
      </c>
      <c r="F28" s="40">
        <v>6599.1584661670231</v>
      </c>
      <c r="G28" s="40">
        <v>6000.7451003270298</v>
      </c>
      <c r="H28" s="40">
        <v>6001.3039136120306</v>
      </c>
      <c r="I28" s="40">
        <v>6001.8657416790302</v>
      </c>
      <c r="J28" s="40">
        <v>6002.4306009980301</v>
      </c>
      <c r="K28" s="40">
        <v>6002.9985081250306</v>
      </c>
      <c r="L28" s="40">
        <v>6003.5694797110309</v>
      </c>
      <c r="M28" s="40">
        <v>5240.6435325020302</v>
      </c>
      <c r="N28" s="40">
        <v>4241.2102800399798</v>
      </c>
      <c r="O28" s="145" t="s">
        <v>744</v>
      </c>
    </row>
    <row r="29" spans="1:15" ht="21" x14ac:dyDescent="0.25">
      <c r="A29" s="144" t="s">
        <v>745</v>
      </c>
      <c r="B29" s="40">
        <v>7240.7134733471703</v>
      </c>
      <c r="C29" s="40">
        <v>7006.9443242389898</v>
      </c>
      <c r="D29" s="40">
        <v>6773.0047954985594</v>
      </c>
      <c r="E29" s="40">
        <v>7239.1665603955698</v>
      </c>
      <c r="F29" s="40">
        <v>6905.4013602298701</v>
      </c>
      <c r="G29" s="40">
        <v>7054.9446082552695</v>
      </c>
      <c r="H29" s="40">
        <v>6805.0337553829904</v>
      </c>
      <c r="I29" s="40">
        <v>6488.3429078259805</v>
      </c>
      <c r="J29" s="40">
        <v>6171.1159442405005</v>
      </c>
      <c r="K29" s="40">
        <v>7104.6142082378319</v>
      </c>
      <c r="L29" s="40">
        <v>6788.1392423505504</v>
      </c>
      <c r="M29" s="40">
        <v>7721.0737199290006</v>
      </c>
      <c r="N29" s="40">
        <v>7404.4985876523706</v>
      </c>
      <c r="O29" s="145" t="s">
        <v>746</v>
      </c>
    </row>
    <row r="30" spans="1:15" x14ac:dyDescent="0.25">
      <c r="A30" s="144" t="s">
        <v>747</v>
      </c>
      <c r="B30" s="40">
        <v>0</v>
      </c>
      <c r="C30" s="40"/>
      <c r="D30" s="40">
        <v>0</v>
      </c>
      <c r="E30" s="40">
        <v>0</v>
      </c>
      <c r="F30" s="40">
        <v>0</v>
      </c>
      <c r="G30" s="40">
        <v>0</v>
      </c>
      <c r="H30" s="40">
        <v>0</v>
      </c>
      <c r="I30" s="40">
        <v>0</v>
      </c>
      <c r="J30" s="40">
        <v>0</v>
      </c>
      <c r="K30" s="40">
        <v>0</v>
      </c>
      <c r="L30" s="40">
        <v>0</v>
      </c>
      <c r="M30" s="40">
        <v>0</v>
      </c>
      <c r="N30" s="40">
        <v>0</v>
      </c>
      <c r="O30" s="145" t="s">
        <v>748</v>
      </c>
    </row>
    <row r="31" spans="1:15" x14ac:dyDescent="0.25">
      <c r="A31" s="144" t="s">
        <v>749</v>
      </c>
      <c r="B31" s="40">
        <v>964.65256211770998</v>
      </c>
      <c r="C31" s="40">
        <v>609.86756609617112</v>
      </c>
      <c r="D31" s="40">
        <v>272.44725239140001</v>
      </c>
      <c r="E31" s="40">
        <v>796.45250818110867</v>
      </c>
      <c r="F31" s="40">
        <v>446.76921334000002</v>
      </c>
      <c r="G31" s="40">
        <v>590.76030047000006</v>
      </c>
      <c r="H31" s="40">
        <v>760.82603224266654</v>
      </c>
      <c r="I31" s="40">
        <v>799.89510873044549</v>
      </c>
      <c r="J31" s="40">
        <v>960.17943768344549</v>
      </c>
      <c r="K31" s="40">
        <v>1045.9633669134455</v>
      </c>
      <c r="L31" s="40">
        <v>512.502519065</v>
      </c>
      <c r="M31" s="40">
        <v>632.60157485600007</v>
      </c>
      <c r="N31" s="40">
        <v>637.9670989967683</v>
      </c>
      <c r="O31" s="145" t="s">
        <v>750</v>
      </c>
    </row>
    <row r="32" spans="1:15" x14ac:dyDescent="0.25">
      <c r="A32" s="144" t="s">
        <v>751</v>
      </c>
      <c r="B32" s="40">
        <v>3794.4770735617403</v>
      </c>
      <c r="C32" s="40">
        <v>3753.8256077516103</v>
      </c>
      <c r="D32" s="40">
        <v>3648.1748365243602</v>
      </c>
      <c r="E32" s="40">
        <v>3548.6736503797702</v>
      </c>
      <c r="F32" s="40">
        <v>3517.87227200405</v>
      </c>
      <c r="G32" s="40">
        <v>3427.7716237028603</v>
      </c>
      <c r="H32" s="40">
        <v>3416.6897614718596</v>
      </c>
      <c r="I32" s="40">
        <v>3409.8045629633002</v>
      </c>
      <c r="J32" s="40">
        <v>3327.6746920819105</v>
      </c>
      <c r="K32" s="40">
        <v>3318.7547923933098</v>
      </c>
      <c r="L32" s="40">
        <v>3327.4370876615803</v>
      </c>
      <c r="M32" s="40">
        <v>3304.2356363368699</v>
      </c>
      <c r="N32" s="40">
        <v>3324.9015796484596</v>
      </c>
      <c r="O32" s="145" t="s">
        <v>752</v>
      </c>
    </row>
    <row r="33" spans="1:15" x14ac:dyDescent="0.25">
      <c r="A33" s="144" t="s">
        <v>753</v>
      </c>
      <c r="B33" s="40">
        <v>0</v>
      </c>
      <c r="C33" s="40"/>
      <c r="D33" s="40">
        <v>0</v>
      </c>
      <c r="E33" s="40">
        <v>0</v>
      </c>
      <c r="F33" s="40">
        <v>0</v>
      </c>
      <c r="G33" s="40">
        <v>0</v>
      </c>
      <c r="H33" s="40">
        <v>0</v>
      </c>
      <c r="I33" s="40">
        <v>0</v>
      </c>
      <c r="J33" s="40">
        <v>0</v>
      </c>
      <c r="K33" s="40">
        <v>0</v>
      </c>
      <c r="L33" s="40">
        <v>0</v>
      </c>
      <c r="M33" s="40">
        <v>0</v>
      </c>
      <c r="N33" s="40">
        <v>0</v>
      </c>
      <c r="O33" s="145" t="s">
        <v>754</v>
      </c>
    </row>
    <row r="34" spans="1:15" x14ac:dyDescent="0.25">
      <c r="A34" s="144" t="s">
        <v>755</v>
      </c>
      <c r="B34" s="40">
        <v>0</v>
      </c>
      <c r="C34" s="40"/>
      <c r="D34" s="40">
        <v>0</v>
      </c>
      <c r="E34" s="40">
        <v>0</v>
      </c>
      <c r="F34" s="40">
        <v>0</v>
      </c>
      <c r="G34" s="40">
        <v>0</v>
      </c>
      <c r="H34" s="40">
        <v>0</v>
      </c>
      <c r="I34" s="40">
        <v>0</v>
      </c>
      <c r="J34" s="40">
        <v>0</v>
      </c>
      <c r="K34" s="40">
        <v>0</v>
      </c>
      <c r="L34" s="40">
        <v>0</v>
      </c>
      <c r="M34" s="40">
        <v>0</v>
      </c>
      <c r="N34" s="40">
        <v>0</v>
      </c>
      <c r="O34" s="145" t="s">
        <v>756</v>
      </c>
    </row>
    <row r="35" spans="1:15" x14ac:dyDescent="0.25">
      <c r="A35" s="144" t="s">
        <v>757</v>
      </c>
      <c r="B35" s="40">
        <v>481.25060432635104</v>
      </c>
      <c r="C35" s="40">
        <v>478.35121006583159</v>
      </c>
      <c r="D35" s="40">
        <v>379.34344663859724</v>
      </c>
      <c r="E35" s="40">
        <v>481.72410461480393</v>
      </c>
      <c r="F35" s="40">
        <v>365.21532890975061</v>
      </c>
      <c r="G35" s="40">
        <v>381.1196525568605</v>
      </c>
      <c r="H35" s="40">
        <v>286.84193680069046</v>
      </c>
      <c r="I35" s="40">
        <v>346.25494173862052</v>
      </c>
      <c r="J35" s="40">
        <v>372.56032210348104</v>
      </c>
      <c r="K35" s="40">
        <v>342.45072284054118</v>
      </c>
      <c r="L35" s="40">
        <v>313.82521543076058</v>
      </c>
      <c r="M35" s="40">
        <v>387.31158750202547</v>
      </c>
      <c r="N35" s="40">
        <v>385.69181995909997</v>
      </c>
      <c r="O35" s="145" t="s">
        <v>758</v>
      </c>
    </row>
    <row r="36" spans="1:15" x14ac:dyDescent="0.25">
      <c r="A36" s="144" t="s">
        <v>759</v>
      </c>
      <c r="B36" s="40">
        <v>1237.4532107217622</v>
      </c>
      <c r="C36" s="40">
        <v>1192.9941112025363</v>
      </c>
      <c r="D36" s="40">
        <v>1377.9080852888253</v>
      </c>
      <c r="E36" s="40">
        <v>1665.3672661222015</v>
      </c>
      <c r="F36" s="40">
        <v>1752.2173747886038</v>
      </c>
      <c r="G36" s="40">
        <v>1446.2942041701306</v>
      </c>
      <c r="H36" s="40">
        <v>1189.225537815792</v>
      </c>
      <c r="I36" s="40">
        <v>984.62475688430982</v>
      </c>
      <c r="J36" s="40">
        <v>1198.5864744580422</v>
      </c>
      <c r="K36" s="40">
        <v>1180.6920769380099</v>
      </c>
      <c r="L36" s="40">
        <v>1124.1635581582423</v>
      </c>
      <c r="M36" s="40">
        <v>1031.7476303247934</v>
      </c>
      <c r="N36" s="40">
        <v>1580.1732660677656</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100.024772052</v>
      </c>
      <c r="C38" s="40">
        <v>100.024772052</v>
      </c>
      <c r="D38" s="40">
        <v>100.024772052</v>
      </c>
      <c r="E38" s="40">
        <v>112.052012656</v>
      </c>
      <c r="F38" s="40">
        <v>112.052012656</v>
      </c>
      <c r="G38" s="40">
        <v>112.052012656</v>
      </c>
      <c r="H38" s="40">
        <v>117.041724515</v>
      </c>
      <c r="I38" s="40">
        <v>117.041724515</v>
      </c>
      <c r="J38" s="40">
        <v>117.041724515</v>
      </c>
      <c r="K38" s="40">
        <v>57.98879829900001</v>
      </c>
      <c r="L38" s="40">
        <v>57.988798299000003</v>
      </c>
      <c r="M38" s="40">
        <v>57.988798299000003</v>
      </c>
      <c r="N38" s="40">
        <v>59.428408611000002</v>
      </c>
      <c r="O38" s="145" t="s">
        <v>763</v>
      </c>
    </row>
    <row r="39" spans="1:15" x14ac:dyDescent="0.25">
      <c r="A39" s="146" t="s">
        <v>241</v>
      </c>
      <c r="B39" s="65">
        <v>41926.251420312532</v>
      </c>
      <c r="C39" s="65">
        <v>41365.309067938222</v>
      </c>
      <c r="D39" s="65">
        <v>41022.612128576191</v>
      </c>
      <c r="E39" s="65">
        <v>43911.985326928268</v>
      </c>
      <c r="F39" s="65">
        <v>43317.810153240098</v>
      </c>
      <c r="G39" s="65">
        <v>43364.668518126397</v>
      </c>
      <c r="H39" s="65">
        <v>44673.105508046297</v>
      </c>
      <c r="I39" s="65">
        <v>42823.065598657326</v>
      </c>
      <c r="J39" s="65">
        <v>42653.53262630666</v>
      </c>
      <c r="K39" s="65">
        <v>43093.289598839146</v>
      </c>
      <c r="L39" s="65">
        <v>41719.823947715711</v>
      </c>
      <c r="M39" s="65">
        <v>42059.53806792821</v>
      </c>
      <c r="N39" s="65">
        <v>44107.714178932714</v>
      </c>
      <c r="O39" s="147" t="s">
        <v>242</v>
      </c>
    </row>
    <row r="40" spans="1:15" x14ac:dyDescent="0.25">
      <c r="A40" s="146" t="s">
        <v>764</v>
      </c>
      <c r="B40" s="65"/>
      <c r="C40" s="65"/>
      <c r="D40" s="65"/>
      <c r="E40" s="65"/>
      <c r="F40" s="65"/>
      <c r="G40" s="65"/>
      <c r="H40" s="65"/>
      <c r="I40" s="65"/>
      <c r="J40" s="65"/>
      <c r="K40" s="65"/>
      <c r="L40" s="65"/>
      <c r="M40" s="65"/>
      <c r="N40" s="65"/>
      <c r="O40" s="147" t="s">
        <v>765</v>
      </c>
    </row>
    <row r="41" spans="1:15" x14ac:dyDescent="0.25">
      <c r="A41" s="144" t="s">
        <v>766</v>
      </c>
      <c r="B41" s="40">
        <v>8995.2985940843355</v>
      </c>
      <c r="C41" s="40">
        <v>9670.4067550719083</v>
      </c>
      <c r="D41" s="40">
        <v>9815.5422863883305</v>
      </c>
      <c r="E41" s="40">
        <v>9505.7705754956878</v>
      </c>
      <c r="F41" s="40">
        <v>9550.4949781257128</v>
      </c>
      <c r="G41" s="40">
        <v>9702.9112042184588</v>
      </c>
      <c r="H41" s="40">
        <v>9861.2515195507076</v>
      </c>
      <c r="I41" s="40">
        <v>9954.1561216567861</v>
      </c>
      <c r="J41" s="40">
        <v>9968.3438209460055</v>
      </c>
      <c r="K41" s="40">
        <v>10001.518982224317</v>
      </c>
      <c r="L41" s="40">
        <v>10092.137534965157</v>
      </c>
      <c r="M41" s="40">
        <v>10137.550282763297</v>
      </c>
      <c r="N41" s="40">
        <v>10262.118475488835</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5196.547929311736</v>
      </c>
      <c r="C44" s="40">
        <v>5871.6560902993087</v>
      </c>
      <c r="D44" s="40">
        <v>6016.7916216157291</v>
      </c>
      <c r="E44" s="40">
        <v>5711.0348876886901</v>
      </c>
      <c r="F44" s="40">
        <v>5755.7592903187115</v>
      </c>
      <c r="G44" s="40">
        <v>5908.1755164114593</v>
      </c>
      <c r="H44" s="40">
        <v>6061.5164726916273</v>
      </c>
      <c r="I44" s="40">
        <v>6154.4210747977068</v>
      </c>
      <c r="J44" s="40">
        <v>6168.6087740869261</v>
      </c>
      <c r="K44" s="40">
        <v>6211.1668238217362</v>
      </c>
      <c r="L44" s="40">
        <v>6301.7853765625778</v>
      </c>
      <c r="M44" s="40">
        <v>6347.1981243607161</v>
      </c>
      <c r="N44" s="40">
        <v>6463.709226301653</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4405.915413466736</v>
      </c>
      <c r="C48" s="40">
        <v>5081.0235744543088</v>
      </c>
      <c r="D48" s="40">
        <v>5226.1591057707292</v>
      </c>
      <c r="E48" s="40">
        <v>4920.4023718436902</v>
      </c>
      <c r="F48" s="40">
        <v>4965.1267744737115</v>
      </c>
      <c r="G48" s="40">
        <v>5117.5430005664593</v>
      </c>
      <c r="H48" s="40">
        <v>5270.8839568466274</v>
      </c>
      <c r="I48" s="40">
        <v>5363.7885589527068</v>
      </c>
      <c r="J48" s="40">
        <v>5377.9762582419262</v>
      </c>
      <c r="K48" s="40">
        <v>5420.5343079767363</v>
      </c>
      <c r="L48" s="40">
        <v>5511.1528607175778</v>
      </c>
      <c r="M48" s="40">
        <v>5556.5656085157161</v>
      </c>
      <c r="N48" s="40">
        <v>5673.0767104566539</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-1.2493352273999996</v>
      </c>
      <c r="C51" s="40">
        <v>-1.2493352274000011</v>
      </c>
      <c r="D51" s="40">
        <v>-1.2493352274000016</v>
      </c>
      <c r="E51" s="40">
        <v>-5.2643121929999994</v>
      </c>
      <c r="F51" s="40">
        <v>-5.2643121930000012</v>
      </c>
      <c r="G51" s="40">
        <v>-5.2643121930000012</v>
      </c>
      <c r="H51" s="40">
        <v>-0.26495314092000005</v>
      </c>
      <c r="I51" s="40">
        <v>-0.26495314092000005</v>
      </c>
      <c r="J51" s="40">
        <v>-0.26495314092000005</v>
      </c>
      <c r="K51" s="40">
        <v>-9.6478415974199994</v>
      </c>
      <c r="L51" s="40">
        <v>-9.6478415974199994</v>
      </c>
      <c r="M51" s="40">
        <v>-9.6478415974199994</v>
      </c>
      <c r="N51" s="40">
        <v>-1.5907508128199999</v>
      </c>
      <c r="O51" s="149" t="s">
        <v>787</v>
      </c>
    </row>
    <row r="52" spans="1:15" x14ac:dyDescent="0.25">
      <c r="A52" s="144" t="s">
        <v>788</v>
      </c>
      <c r="B52" s="40">
        <v>0</v>
      </c>
      <c r="C52" s="40"/>
      <c r="D52" s="40">
        <v>0</v>
      </c>
      <c r="E52" s="40">
        <v>0</v>
      </c>
      <c r="F52" s="40">
        <v>0</v>
      </c>
      <c r="G52" s="40">
        <v>0</v>
      </c>
      <c r="H52" s="40">
        <v>0</v>
      </c>
      <c r="I52" s="40">
        <v>0</v>
      </c>
      <c r="J52" s="40">
        <v>0</v>
      </c>
      <c r="K52" s="40">
        <v>0</v>
      </c>
      <c r="L52" s="40">
        <v>0</v>
      </c>
      <c r="M52" s="40">
        <v>0</v>
      </c>
      <c r="N52" s="40">
        <v>0</v>
      </c>
      <c r="O52" s="145" t="s">
        <v>788</v>
      </c>
    </row>
    <row r="53" spans="1:15" x14ac:dyDescent="0.25">
      <c r="A53" s="146" t="s">
        <v>259</v>
      </c>
      <c r="B53" s="65">
        <v>8995.2985940843355</v>
      </c>
      <c r="C53" s="65">
        <v>9670.4067550719083</v>
      </c>
      <c r="D53" s="65">
        <v>9815.5422863883305</v>
      </c>
      <c r="E53" s="65">
        <v>9505.7705754956878</v>
      </c>
      <c r="F53" s="65">
        <v>9550.4949781257128</v>
      </c>
      <c r="G53" s="65">
        <v>9702.9112042184588</v>
      </c>
      <c r="H53" s="65">
        <v>9861.2515195507076</v>
      </c>
      <c r="I53" s="65">
        <v>9954.1561216567861</v>
      </c>
      <c r="J53" s="65">
        <v>9968.3438209460055</v>
      </c>
      <c r="K53" s="65">
        <v>10001.518982224317</v>
      </c>
      <c r="L53" s="65">
        <v>10092.137534965157</v>
      </c>
      <c r="M53" s="65">
        <v>10137.550282763297</v>
      </c>
      <c r="N53" s="65">
        <v>10262.118475488835</v>
      </c>
      <c r="O53" s="147" t="s">
        <v>260</v>
      </c>
    </row>
    <row r="54" spans="1:15" x14ac:dyDescent="0.25">
      <c r="A54" s="152" t="s">
        <v>261</v>
      </c>
      <c r="B54" s="44">
        <v>50921.550014396867</v>
      </c>
      <c r="C54" s="44">
        <v>51035.715823010134</v>
      </c>
      <c r="D54" s="44">
        <v>50838.15441496452</v>
      </c>
      <c r="E54" s="44">
        <v>53417.755902423953</v>
      </c>
      <c r="F54" s="44">
        <v>52868.305131365814</v>
      </c>
      <c r="G54" s="44">
        <v>53067.579722344861</v>
      </c>
      <c r="H54" s="44">
        <v>54534.357027597012</v>
      </c>
      <c r="I54" s="44">
        <v>52777.221720314112</v>
      </c>
      <c r="J54" s="44">
        <v>52621.876447252667</v>
      </c>
      <c r="K54" s="44">
        <v>53094.808581063466</v>
      </c>
      <c r="L54" s="44">
        <v>51811.961482680876</v>
      </c>
      <c r="M54" s="44">
        <v>52197.088350691505</v>
      </c>
      <c r="N54" s="44">
        <v>54369.832654421545</v>
      </c>
      <c r="O54" s="153" t="s">
        <v>262</v>
      </c>
    </row>
    <row r="55" spans="1:15" x14ac:dyDescent="0.25">
      <c r="A55" s="515"/>
      <c r="B55" s="516"/>
      <c r="C55" s="516"/>
      <c r="D55" s="516"/>
      <c r="E55" s="516"/>
      <c r="F55" s="516"/>
      <c r="G55" s="516"/>
      <c r="H55" s="516"/>
      <c r="I55" s="516"/>
      <c r="J55" s="516"/>
      <c r="K55" s="516"/>
      <c r="L55" s="516"/>
      <c r="M55" s="516"/>
      <c r="N55" s="516"/>
      <c r="O55" s="517"/>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Q30"/>
  <sheetViews>
    <sheetView showGridLines="0" view="pageBreakPreview" zoomScaleNormal="100" zoomScaleSheetLayoutView="100" workbookViewId="0">
      <pane xSplit="1" ySplit="3" topLeftCell="B17" activePane="bottomRight" state="frozen"/>
      <selection activeCell="B3" sqref="B1:B1048576"/>
      <selection pane="topRight" activeCell="B3" sqref="B1:B1048576"/>
      <selection pane="bottomLeft" activeCell="B3" sqref="B1:B1048576"/>
      <selection pane="bottomRight" activeCell="O34" sqref="O34"/>
    </sheetView>
  </sheetViews>
  <sheetFormatPr defaultColWidth="9.453125" defaultRowHeight="10.5" x14ac:dyDescent="0.25"/>
  <cols>
    <col min="1" max="1" width="35.54296875" style="154" customWidth="1"/>
    <col min="2" max="13" width="5.54296875" style="33" customWidth="1"/>
    <col min="14" max="15" width="5.81640625" style="33" customWidth="1"/>
    <col min="16" max="16" width="39.54296875" style="154" customWidth="1"/>
    <col min="17" max="16384" width="9.453125" style="33"/>
  </cols>
  <sheetData>
    <row r="1" spans="1:17" ht="13" x14ac:dyDescent="0.25">
      <c r="A1" s="518" t="s">
        <v>872</v>
      </c>
      <c r="B1" s="519"/>
      <c r="C1" s="519"/>
      <c r="D1" s="519"/>
      <c r="E1" s="519"/>
      <c r="F1" s="519"/>
      <c r="G1" s="519"/>
      <c r="H1" s="519"/>
      <c r="I1" s="519"/>
      <c r="J1" s="519"/>
      <c r="K1" s="519"/>
      <c r="L1" s="519"/>
      <c r="M1" s="519"/>
      <c r="N1" s="519"/>
      <c r="O1" s="519"/>
      <c r="P1" s="520"/>
    </row>
    <row r="2" spans="1:17" ht="13" x14ac:dyDescent="0.25">
      <c r="A2" s="521" t="s">
        <v>873</v>
      </c>
      <c r="B2" s="522"/>
      <c r="C2" s="522"/>
      <c r="D2" s="522"/>
      <c r="E2" s="522"/>
      <c r="F2" s="522"/>
      <c r="G2" s="522"/>
      <c r="H2" s="522"/>
      <c r="I2" s="522"/>
      <c r="J2" s="522"/>
      <c r="K2" s="522"/>
      <c r="L2" s="522"/>
      <c r="M2" s="522"/>
      <c r="N2" s="522"/>
      <c r="O2" s="522"/>
      <c r="P2" s="523"/>
    </row>
    <row r="3" spans="1:17" x14ac:dyDescent="0.25">
      <c r="A3" s="155" t="s">
        <v>146</v>
      </c>
      <c r="B3" s="139">
        <v>45231</v>
      </c>
      <c r="C3" s="139">
        <v>45261</v>
      </c>
      <c r="D3" s="139">
        <v>45292</v>
      </c>
      <c r="E3" s="139">
        <v>45323</v>
      </c>
      <c r="F3" s="139">
        <v>45352</v>
      </c>
      <c r="G3" s="139">
        <v>45383</v>
      </c>
      <c r="H3" s="139">
        <v>45413</v>
      </c>
      <c r="I3" s="139">
        <v>45444</v>
      </c>
      <c r="J3" s="139">
        <v>45474</v>
      </c>
      <c r="K3" s="139">
        <v>45505</v>
      </c>
      <c r="L3" s="139">
        <v>45536</v>
      </c>
      <c r="M3" s="139">
        <v>45566</v>
      </c>
      <c r="N3" s="139">
        <v>45597</v>
      </c>
      <c r="O3" s="139">
        <v>45627</v>
      </c>
      <c r="P3" s="156" t="s">
        <v>151</v>
      </c>
    </row>
    <row r="4" spans="1:17" x14ac:dyDescent="0.25">
      <c r="A4" s="62" t="s">
        <v>789</v>
      </c>
      <c r="B4" s="157">
        <v>13330.47261951224</v>
      </c>
      <c r="C4" s="157">
        <v>14681.543874642133</v>
      </c>
      <c r="D4" s="157">
        <v>1454.0918175460192</v>
      </c>
      <c r="E4" s="157">
        <v>2731.3694031801392</v>
      </c>
      <c r="F4" s="157">
        <v>3915.0643109762354</v>
      </c>
      <c r="G4" s="157">
        <v>4828.7801832757686</v>
      </c>
      <c r="H4" s="157">
        <v>6167.500407896262</v>
      </c>
      <c r="I4" s="157">
        <v>7427.6381136316677</v>
      </c>
      <c r="J4" s="157">
        <v>8881.1709651301262</v>
      </c>
      <c r="K4" s="157">
        <v>10235.676581240858</v>
      </c>
      <c r="L4" s="157">
        <v>11680.69500333832</v>
      </c>
      <c r="M4" s="157">
        <v>13198.111289704724</v>
      </c>
      <c r="N4" s="157">
        <v>14617.130948959417</v>
      </c>
      <c r="O4" s="157">
        <v>16198.371647301517</v>
      </c>
      <c r="P4" s="158" t="s">
        <v>790</v>
      </c>
      <c r="Q4" s="200"/>
    </row>
    <row r="5" spans="1:17" x14ac:dyDescent="0.25">
      <c r="A5" s="62" t="s">
        <v>791</v>
      </c>
      <c r="B5" s="157">
        <v>-2109.9850410876197</v>
      </c>
      <c r="C5" s="157">
        <v>-2299.0252900797364</v>
      </c>
      <c r="D5" s="157">
        <v>-195.49778404931004</v>
      </c>
      <c r="E5" s="157">
        <v>-370.41129119163327</v>
      </c>
      <c r="F5" s="157">
        <v>-571.43865121630017</v>
      </c>
      <c r="G5" s="157">
        <v>-764.91724110522375</v>
      </c>
      <c r="H5" s="157">
        <v>-960.39012452721011</v>
      </c>
      <c r="I5" s="157">
        <v>-1154.6492565151998</v>
      </c>
      <c r="J5" s="157">
        <v>-1367.4748495516199</v>
      </c>
      <c r="K5" s="157">
        <v>-1578.1486588081696</v>
      </c>
      <c r="L5" s="157">
        <v>-1775.4279746388299</v>
      </c>
      <c r="M5" s="157">
        <v>-1978.3523986145001</v>
      </c>
      <c r="N5" s="157">
        <v>-2166.6029180556397</v>
      </c>
      <c r="O5" s="157">
        <v>-2365.7748369112483</v>
      </c>
      <c r="P5" s="158" t="s">
        <v>792</v>
      </c>
      <c r="Q5" s="200"/>
    </row>
    <row r="6" spans="1:17" x14ac:dyDescent="0.25">
      <c r="A6" s="159" t="s">
        <v>793</v>
      </c>
      <c r="B6" s="160">
        <v>11220.48757842462</v>
      </c>
      <c r="C6" s="160">
        <v>12382.518584562398</v>
      </c>
      <c r="D6" s="160">
        <v>1258.5940334967092</v>
      </c>
      <c r="E6" s="160">
        <v>2360.9581119885056</v>
      </c>
      <c r="F6" s="160">
        <v>3343.6256597599354</v>
      </c>
      <c r="G6" s="160">
        <v>4063.8629421705446</v>
      </c>
      <c r="H6" s="160">
        <v>5207.1102833690511</v>
      </c>
      <c r="I6" s="160">
        <v>6272.9888571164684</v>
      </c>
      <c r="J6" s="160">
        <v>7513.6961155785066</v>
      </c>
      <c r="K6" s="160">
        <v>8657.5279224326878</v>
      </c>
      <c r="L6" s="160">
        <v>9905.2670286994908</v>
      </c>
      <c r="M6" s="160">
        <v>11219.758891090223</v>
      </c>
      <c r="N6" s="160">
        <v>12450.528030903779</v>
      </c>
      <c r="O6" s="160">
        <v>13832.596810390269</v>
      </c>
      <c r="P6" s="161" t="s">
        <v>794</v>
      </c>
      <c r="Q6" s="200"/>
    </row>
    <row r="7" spans="1:17" x14ac:dyDescent="0.25">
      <c r="A7" s="162" t="s">
        <v>795</v>
      </c>
      <c r="B7" s="157">
        <v>7.8104973050000002</v>
      </c>
      <c r="C7" s="157">
        <v>11.255875572999999</v>
      </c>
      <c r="D7" s="157">
        <v>1.1384548000000001E-2</v>
      </c>
      <c r="E7" s="157">
        <v>0.52772689100000003</v>
      </c>
      <c r="F7" s="157">
        <v>0.66196112699999998</v>
      </c>
      <c r="G7" s="157">
        <v>0.73503612699999998</v>
      </c>
      <c r="H7" s="157">
        <v>0.77846835799999992</v>
      </c>
      <c r="I7" s="157">
        <v>1.003583224</v>
      </c>
      <c r="J7" s="157">
        <v>1.047054911</v>
      </c>
      <c r="K7" s="157">
        <v>2.0776087269999999</v>
      </c>
      <c r="L7" s="157">
        <v>3.7658205059999998</v>
      </c>
      <c r="M7" s="157">
        <v>6.5181736810000004</v>
      </c>
      <c r="N7" s="157">
        <v>9.2122248999999989</v>
      </c>
      <c r="O7" s="157">
        <v>11.54587405</v>
      </c>
      <c r="P7" s="163" t="s">
        <v>796</v>
      </c>
      <c r="Q7" s="200"/>
    </row>
    <row r="8" spans="1:17" x14ac:dyDescent="0.25">
      <c r="A8" s="162" t="s">
        <v>797</v>
      </c>
      <c r="B8" s="157">
        <v>0</v>
      </c>
      <c r="C8" s="157">
        <v>0</v>
      </c>
      <c r="D8" s="157">
        <v>0</v>
      </c>
      <c r="E8" s="157">
        <v>0</v>
      </c>
      <c r="F8" s="157">
        <v>0</v>
      </c>
      <c r="G8" s="157">
        <v>0</v>
      </c>
      <c r="H8" s="157">
        <v>0</v>
      </c>
      <c r="I8" s="157">
        <v>0</v>
      </c>
      <c r="J8" s="157">
        <v>0</v>
      </c>
      <c r="K8" s="157">
        <v>0</v>
      </c>
      <c r="L8" s="157">
        <v>0</v>
      </c>
      <c r="M8" s="157">
        <v>0</v>
      </c>
      <c r="N8" s="157">
        <v>0</v>
      </c>
      <c r="O8" s="157">
        <v>0</v>
      </c>
      <c r="P8" s="163" t="s">
        <v>798</v>
      </c>
      <c r="Q8" s="200"/>
    </row>
    <row r="9" spans="1:17" x14ac:dyDescent="0.25">
      <c r="A9" s="162" t="s">
        <v>799</v>
      </c>
      <c r="B9" s="157">
        <v>0</v>
      </c>
      <c r="C9" s="157">
        <v>0</v>
      </c>
      <c r="D9" s="157">
        <v>0</v>
      </c>
      <c r="E9" s="157">
        <v>0</v>
      </c>
      <c r="F9" s="157">
        <v>0</v>
      </c>
      <c r="G9" s="157">
        <v>0</v>
      </c>
      <c r="H9" s="157">
        <v>0</v>
      </c>
      <c r="I9" s="157">
        <v>0</v>
      </c>
      <c r="J9" s="157">
        <v>0</v>
      </c>
      <c r="K9" s="157">
        <v>0</v>
      </c>
      <c r="L9" s="157">
        <v>0</v>
      </c>
      <c r="M9" s="157">
        <v>0</v>
      </c>
      <c r="N9" s="157">
        <v>0</v>
      </c>
      <c r="O9" s="157">
        <v>0</v>
      </c>
      <c r="P9" s="163" t="s">
        <v>800</v>
      </c>
      <c r="Q9" s="200"/>
    </row>
    <row r="10" spans="1:17" ht="21" x14ac:dyDescent="0.25">
      <c r="A10" s="162" t="s">
        <v>801</v>
      </c>
      <c r="B10" s="157">
        <v>68.316523141358005</v>
      </c>
      <c r="C10" s="157">
        <v>77.59155805512799</v>
      </c>
      <c r="D10" s="157">
        <v>2.040015941274</v>
      </c>
      <c r="E10" s="157">
        <v>3.4031132096959991</v>
      </c>
      <c r="F10" s="157">
        <v>3.8108656929460012</v>
      </c>
      <c r="G10" s="157">
        <v>6.3158173649300009</v>
      </c>
      <c r="H10" s="157">
        <v>11.736567897637997</v>
      </c>
      <c r="I10" s="157">
        <v>17.057051168729991</v>
      </c>
      <c r="J10" s="157">
        <v>21.656882317799994</v>
      </c>
      <c r="K10" s="157">
        <v>25.866828958972</v>
      </c>
      <c r="L10" s="157">
        <v>30.310648022199992</v>
      </c>
      <c r="M10" s="157">
        <v>36.063890778597987</v>
      </c>
      <c r="N10" s="157">
        <v>36.324555351718011</v>
      </c>
      <c r="O10" s="157">
        <v>41.321032988628005</v>
      </c>
      <c r="P10" s="163" t="s">
        <v>802</v>
      </c>
      <c r="Q10" s="200"/>
    </row>
    <row r="11" spans="1:17" x14ac:dyDescent="0.25">
      <c r="A11" s="162" t="s">
        <v>803</v>
      </c>
      <c r="B11" s="157">
        <v>87.926187977020007</v>
      </c>
      <c r="C11" s="157">
        <v>97.192434284119997</v>
      </c>
      <c r="D11" s="157">
        <v>8.1590081481399999</v>
      </c>
      <c r="E11" s="157">
        <v>9.485230714630001</v>
      </c>
      <c r="F11" s="157">
        <v>15.837036819549803</v>
      </c>
      <c r="G11" s="157">
        <v>17.84377614237</v>
      </c>
      <c r="H11" s="157">
        <v>31.050549110660075</v>
      </c>
      <c r="I11" s="157">
        <v>36.037698666019942</v>
      </c>
      <c r="J11" s="157">
        <v>48.715366110719998</v>
      </c>
      <c r="K11" s="157">
        <v>61.972434558169759</v>
      </c>
      <c r="L11" s="157">
        <v>74.605093983730001</v>
      </c>
      <c r="M11" s="157">
        <v>78.702049109709876</v>
      </c>
      <c r="N11" s="157">
        <v>86.105318777460027</v>
      </c>
      <c r="O11" s="157">
        <v>93.659688171809989</v>
      </c>
      <c r="P11" s="163" t="s">
        <v>804</v>
      </c>
      <c r="Q11" s="200"/>
    </row>
    <row r="12" spans="1:17" x14ac:dyDescent="0.25">
      <c r="A12" s="162" t="s">
        <v>805</v>
      </c>
      <c r="B12" s="157">
        <v>5.2650390999999998E-2</v>
      </c>
      <c r="C12" s="157">
        <v>5.2647891000000002E-2</v>
      </c>
      <c r="D12" s="157"/>
      <c r="E12" s="157">
        <v>5.22E-4</v>
      </c>
      <c r="F12" s="157">
        <v>5.22E-4</v>
      </c>
      <c r="G12" s="157">
        <v>5.22E-4</v>
      </c>
      <c r="H12" s="157">
        <v>5.22E-4</v>
      </c>
      <c r="I12" s="157">
        <v>5.22E-4</v>
      </c>
      <c r="J12" s="157">
        <v>1.142E-3</v>
      </c>
      <c r="K12" s="157">
        <v>1.142E-3</v>
      </c>
      <c r="L12" s="157">
        <v>1.142E-3</v>
      </c>
      <c r="M12" s="157">
        <v>1.142E-3</v>
      </c>
      <c r="N12" s="157">
        <v>1.142E-3</v>
      </c>
      <c r="O12" s="157">
        <v>1.142E-3</v>
      </c>
      <c r="P12" s="163" t="s">
        <v>806</v>
      </c>
      <c r="Q12" s="200"/>
    </row>
    <row r="13" spans="1:17" x14ac:dyDescent="0.25">
      <c r="A13" s="162" t="s">
        <v>807</v>
      </c>
      <c r="B13" s="157">
        <v>-9680.7859364344804</v>
      </c>
      <c r="C13" s="157">
        <v>-10613.536577216169</v>
      </c>
      <c r="D13" s="157">
        <v>-1018.415217619224</v>
      </c>
      <c r="E13" s="157">
        <v>-1947.3496911413415</v>
      </c>
      <c r="F13" s="157">
        <v>-2795.1050678672314</v>
      </c>
      <c r="G13" s="157">
        <v>-3495.9242795551099</v>
      </c>
      <c r="H13" s="157">
        <v>-4406.1254103390957</v>
      </c>
      <c r="I13" s="157">
        <v>-5290.190819101249</v>
      </c>
      <c r="J13" s="157">
        <v>-6463.6720104374281</v>
      </c>
      <c r="K13" s="157">
        <v>-7612.931851993545</v>
      </c>
      <c r="L13" s="157">
        <v>-8800.0756509993262</v>
      </c>
      <c r="M13" s="157">
        <v>-9726.0145307029507</v>
      </c>
      <c r="N13" s="157">
        <v>-10647.932968839536</v>
      </c>
      <c r="O13" s="157">
        <v>-11761.526193560383</v>
      </c>
      <c r="P13" s="163" t="s">
        <v>808</v>
      </c>
      <c r="Q13" s="200"/>
    </row>
    <row r="14" spans="1:17" x14ac:dyDescent="0.25">
      <c r="A14" s="162" t="s">
        <v>809</v>
      </c>
      <c r="B14" s="157">
        <v>-6.2712430000000001E-3</v>
      </c>
      <c r="C14" s="157">
        <v>-6.2712430000000001E-3</v>
      </c>
      <c r="D14" s="157">
        <v>-1E-4</v>
      </c>
      <c r="E14" s="157">
        <v>-1E-4</v>
      </c>
      <c r="F14" s="157">
        <v>0</v>
      </c>
      <c r="G14" s="157">
        <v>0</v>
      </c>
      <c r="H14" s="157">
        <v>0</v>
      </c>
      <c r="I14" s="157">
        <v>0</v>
      </c>
      <c r="J14" s="157">
        <v>0</v>
      </c>
      <c r="K14" s="157">
        <v>0</v>
      </c>
      <c r="L14" s="157">
        <v>0</v>
      </c>
      <c r="M14" s="157">
        <v>0</v>
      </c>
      <c r="N14" s="157">
        <v>0</v>
      </c>
      <c r="O14" s="157"/>
      <c r="P14" s="163" t="s">
        <v>810</v>
      </c>
      <c r="Q14" s="200"/>
    </row>
    <row r="15" spans="1:17" x14ac:dyDescent="0.25">
      <c r="A15" s="162" t="s">
        <v>811</v>
      </c>
      <c r="B15" s="157">
        <v>8.8002796980000006E-2</v>
      </c>
      <c r="C15" s="157">
        <v>1.4103974929400001</v>
      </c>
      <c r="D15" s="157">
        <v>-1.3873472896800001</v>
      </c>
      <c r="E15" s="157">
        <v>-1.3449320483999998</v>
      </c>
      <c r="F15" s="157">
        <v>-1.37039379148</v>
      </c>
      <c r="G15" s="157">
        <v>-1.3884516362799999</v>
      </c>
      <c r="H15" s="157">
        <v>1.8347669180000001E-2</v>
      </c>
      <c r="I15" s="157">
        <v>-5.584612589999996E-3</v>
      </c>
      <c r="J15" s="157">
        <v>3.121183164E-2</v>
      </c>
      <c r="K15" s="157">
        <v>0.5506732137</v>
      </c>
      <c r="L15" s="157">
        <v>1.3405819476600003</v>
      </c>
      <c r="M15" s="157">
        <v>1.32645738637</v>
      </c>
      <c r="N15" s="157">
        <v>4.5216993569999947E-2</v>
      </c>
      <c r="O15" s="157">
        <v>3.6333970929999994E-2</v>
      </c>
      <c r="P15" s="163" t="s">
        <v>812</v>
      </c>
      <c r="Q15" s="200"/>
    </row>
    <row r="16" spans="1:17" x14ac:dyDescent="0.25">
      <c r="A16" s="162" t="s">
        <v>813</v>
      </c>
      <c r="B16" s="157">
        <v>8.1635436171800162</v>
      </c>
      <c r="C16" s="157">
        <v>-10.874709482819998</v>
      </c>
      <c r="D16" s="157">
        <v>3.6459306883300004</v>
      </c>
      <c r="E16" s="157">
        <v>4.8042635435499994</v>
      </c>
      <c r="F16" s="157">
        <v>4.9350525569000014</v>
      </c>
      <c r="G16" s="157">
        <v>7.0630843800300003</v>
      </c>
      <c r="H16" s="157">
        <v>5.9159908256900007</v>
      </c>
      <c r="I16" s="157">
        <v>13.901521825910004</v>
      </c>
      <c r="J16" s="157">
        <v>19.041361582850008</v>
      </c>
      <c r="K16" s="157">
        <v>15.194973185470008</v>
      </c>
      <c r="L16" s="157">
        <v>-16.467795669800001</v>
      </c>
      <c r="M16" s="157">
        <v>-13.39591876429</v>
      </c>
      <c r="N16" s="157">
        <v>-16.282101605479998</v>
      </c>
      <c r="O16" s="157">
        <v>22.068690880788058</v>
      </c>
      <c r="P16" s="163" t="s">
        <v>814</v>
      </c>
      <c r="Q16" s="200"/>
    </row>
    <row r="17" spans="1:17" x14ac:dyDescent="0.25">
      <c r="A17" s="159" t="s">
        <v>815</v>
      </c>
      <c r="B17" s="160">
        <v>1712.0527759756758</v>
      </c>
      <c r="C17" s="160">
        <v>1945.6039399165993</v>
      </c>
      <c r="D17" s="160">
        <v>252.64770791354928</v>
      </c>
      <c r="E17" s="160">
        <v>430.48424515763986</v>
      </c>
      <c r="F17" s="160">
        <v>572.3956362976196</v>
      </c>
      <c r="G17" s="160">
        <v>598.50844699348488</v>
      </c>
      <c r="H17" s="160">
        <v>850.48531889112394</v>
      </c>
      <c r="I17" s="160">
        <v>1050.7928302872895</v>
      </c>
      <c r="J17" s="160">
        <v>1140.5171238950877</v>
      </c>
      <c r="K17" s="160">
        <v>1150.2597310824553</v>
      </c>
      <c r="L17" s="160">
        <v>1198.7468684899582</v>
      </c>
      <c r="M17" s="160">
        <v>1602.9601545786622</v>
      </c>
      <c r="N17" s="160">
        <v>1918.0014184815122</v>
      </c>
      <c r="O17" s="160">
        <v>2071.070616829888</v>
      </c>
      <c r="P17" s="161" t="s">
        <v>816</v>
      </c>
      <c r="Q17" s="200"/>
    </row>
    <row r="18" spans="1:17" x14ac:dyDescent="0.25">
      <c r="A18" s="62" t="s">
        <v>817</v>
      </c>
      <c r="B18" s="157">
        <v>42.642250844176075</v>
      </c>
      <c r="C18" s="157">
        <v>52.463739081899476</v>
      </c>
      <c r="D18" s="157">
        <v>3.1827932732312791</v>
      </c>
      <c r="E18" s="157">
        <v>7.3807429684001882</v>
      </c>
      <c r="F18" s="157">
        <v>7.6282790095215658</v>
      </c>
      <c r="G18" s="157">
        <v>15.136443811345014</v>
      </c>
      <c r="H18" s="157">
        <v>15.582569468974267</v>
      </c>
      <c r="I18" s="157">
        <v>18.932362109501501</v>
      </c>
      <c r="J18" s="157">
        <v>24.310864430725854</v>
      </c>
      <c r="K18" s="157">
        <v>29.847465412448585</v>
      </c>
      <c r="L18" s="157">
        <v>32.590108793934299</v>
      </c>
      <c r="M18" s="157">
        <v>33.831996061840336</v>
      </c>
      <c r="N18" s="157">
        <v>32.80485793441796</v>
      </c>
      <c r="O18" s="378">
        <v>44.571904371273845</v>
      </c>
      <c r="P18" s="63" t="s">
        <v>818</v>
      </c>
      <c r="Q18" s="200"/>
    </row>
    <row r="19" spans="1:17" x14ac:dyDescent="0.25">
      <c r="A19" s="159" t="s">
        <v>819</v>
      </c>
      <c r="B19" s="157">
        <v>1754.695026819852</v>
      </c>
      <c r="C19" s="157">
        <v>1998.0676789984986</v>
      </c>
      <c r="D19" s="157">
        <v>255.83050118678057</v>
      </c>
      <c r="E19" s="157">
        <v>437.86498812604003</v>
      </c>
      <c r="F19" s="157">
        <v>580.02391530714112</v>
      </c>
      <c r="G19" s="157">
        <v>613.64489080482986</v>
      </c>
      <c r="H19" s="157">
        <v>866.06788836009821</v>
      </c>
      <c r="I19" s="387">
        <v>1069.7251923967913</v>
      </c>
      <c r="J19" s="387">
        <v>1164.8279883258135</v>
      </c>
      <c r="K19" s="399">
        <v>1180.107196494904</v>
      </c>
      <c r="L19" s="334">
        <v>1231.3369772838926</v>
      </c>
      <c r="M19" s="334">
        <v>1636.7921506405025</v>
      </c>
      <c r="N19" s="334">
        <v>1950.8062764159301</v>
      </c>
      <c r="O19" s="335">
        <v>2115.6425212011618</v>
      </c>
      <c r="P19" s="404" t="s">
        <v>820</v>
      </c>
      <c r="Q19" s="200"/>
    </row>
    <row r="20" spans="1:17" x14ac:dyDescent="0.25">
      <c r="A20" s="62" t="s">
        <v>821</v>
      </c>
      <c r="B20" s="279"/>
      <c r="C20" s="279"/>
      <c r="D20" s="279"/>
      <c r="E20" s="279"/>
      <c r="F20" s="279"/>
      <c r="G20" s="279"/>
      <c r="H20" s="279"/>
      <c r="I20" s="276"/>
      <c r="J20" s="199"/>
      <c r="K20" s="276"/>
      <c r="L20" s="199"/>
      <c r="M20" s="199"/>
      <c r="N20" s="199"/>
      <c r="O20" s="276"/>
      <c r="P20" s="63" t="s">
        <v>822</v>
      </c>
      <c r="Q20" s="200"/>
    </row>
    <row r="21" spans="1:17" x14ac:dyDescent="0.25">
      <c r="A21" s="162" t="s">
        <v>681</v>
      </c>
      <c r="B21" s="157">
        <v>-960.11589035999998</v>
      </c>
      <c r="C21" s="157">
        <v>-874.97997004000001</v>
      </c>
      <c r="D21" s="157">
        <v>-142.90056132000001</v>
      </c>
      <c r="E21" s="157">
        <v>-261.75718426000003</v>
      </c>
      <c r="F21" s="157">
        <v>-353.92957754000003</v>
      </c>
      <c r="G21" s="157">
        <v>-380.96289990000002</v>
      </c>
      <c r="H21" s="157">
        <v>-531.32706616000007</v>
      </c>
      <c r="I21" s="399">
        <v>-655.95499705999998</v>
      </c>
      <c r="J21" s="396">
        <v>-746.07530668000004</v>
      </c>
      <c r="K21" s="396">
        <v>-903.83985340000004</v>
      </c>
      <c r="L21" s="396">
        <v>-977.50693348000004</v>
      </c>
      <c r="M21" s="396">
        <v>-479.15551507999999</v>
      </c>
      <c r="N21" s="396">
        <v>-604.18141035999997</v>
      </c>
      <c r="O21" s="335">
        <v>-606.00299166000002</v>
      </c>
      <c r="P21" s="423" t="s">
        <v>823</v>
      </c>
      <c r="Q21" s="200"/>
    </row>
    <row r="22" spans="1:17" x14ac:dyDescent="0.25">
      <c r="A22" s="162" t="s">
        <v>682</v>
      </c>
      <c r="B22" s="157">
        <v>585.61283048484768</v>
      </c>
      <c r="C22" s="157">
        <v>477.21961032680429</v>
      </c>
      <c r="D22" s="157">
        <v>84.958610793988072</v>
      </c>
      <c r="E22" s="157">
        <v>166.91627811114924</v>
      </c>
      <c r="F22" s="157">
        <v>246.98780511890718</v>
      </c>
      <c r="G22" s="157">
        <v>285.12455461123994</v>
      </c>
      <c r="H22" s="157">
        <v>335.48194940871952</v>
      </c>
      <c r="I22" s="399">
        <v>409.79353255219399</v>
      </c>
      <c r="J22" s="396">
        <v>497.71564834925073</v>
      </c>
      <c r="K22" s="396">
        <v>654.38868618938272</v>
      </c>
      <c r="L22" s="396">
        <v>719.38403521520638</v>
      </c>
      <c r="M22" s="396">
        <v>-93.80400380055957</v>
      </c>
      <c r="N22" s="396">
        <v>-237.37948649785767</v>
      </c>
      <c r="O22" s="335">
        <v>-283.88304804215039</v>
      </c>
      <c r="P22" s="423" t="s">
        <v>365</v>
      </c>
      <c r="Q22" s="200"/>
    </row>
    <row r="23" spans="1:17" x14ac:dyDescent="0.25">
      <c r="A23" s="62" t="s">
        <v>824</v>
      </c>
      <c r="B23" s="164">
        <v>-374.5030598751523</v>
      </c>
      <c r="C23" s="164">
        <v>-397.76035971319578</v>
      </c>
      <c r="D23" s="164">
        <v>-57.941950526011937</v>
      </c>
      <c r="E23" s="164">
        <v>-94.840906148850777</v>
      </c>
      <c r="F23" s="164">
        <v>-106.94177242109285</v>
      </c>
      <c r="G23" s="164">
        <v>-95.838345288760081</v>
      </c>
      <c r="H23" s="164">
        <v>-195.84511675128056</v>
      </c>
      <c r="I23" s="400">
        <v>-246.16146450780599</v>
      </c>
      <c r="J23" s="397">
        <v>-248.35965833074931</v>
      </c>
      <c r="K23" s="397">
        <v>-249.45116721061734</v>
      </c>
      <c r="L23" s="397">
        <v>-258.12289826479366</v>
      </c>
      <c r="M23" s="397">
        <v>-572.95951888055959</v>
      </c>
      <c r="N23" s="397">
        <v>-841.56089685785776</v>
      </c>
      <c r="O23" s="534">
        <v>-889.88603970215047</v>
      </c>
      <c r="P23" s="63" t="s">
        <v>825</v>
      </c>
      <c r="Q23" s="200"/>
    </row>
    <row r="24" spans="1:17" x14ac:dyDescent="0.25">
      <c r="A24" s="159" t="s">
        <v>826</v>
      </c>
      <c r="B24" s="160">
        <v>1380.1919669446997</v>
      </c>
      <c r="C24" s="160">
        <v>1600.3073192853028</v>
      </c>
      <c r="D24" s="160">
        <v>197.88855066076863</v>
      </c>
      <c r="E24" s="160">
        <v>343.02408197718927</v>
      </c>
      <c r="F24" s="160">
        <v>473.0821428860483</v>
      </c>
      <c r="G24" s="160">
        <v>517.80654551606983</v>
      </c>
      <c r="H24" s="160">
        <v>670.22277160881765</v>
      </c>
      <c r="I24" s="401">
        <v>823.56372788898523</v>
      </c>
      <c r="J24" s="122">
        <v>916.46832999506432</v>
      </c>
      <c r="K24" s="398">
        <v>930.65602928428655</v>
      </c>
      <c r="L24" s="398">
        <v>973.21407901909879</v>
      </c>
      <c r="M24" s="398">
        <v>1063.8326317599431</v>
      </c>
      <c r="N24" s="398">
        <v>1109.2453795580725</v>
      </c>
      <c r="O24" s="203">
        <v>1225.7564814990112</v>
      </c>
      <c r="P24" s="404" t="s">
        <v>827</v>
      </c>
      <c r="Q24" s="200"/>
    </row>
    <row r="25" spans="1:17" x14ac:dyDescent="0.25">
      <c r="A25" s="62" t="s">
        <v>828</v>
      </c>
      <c r="B25" s="157"/>
      <c r="C25" s="157"/>
      <c r="D25" s="157"/>
      <c r="E25" s="157"/>
      <c r="F25" s="157"/>
      <c r="G25" s="378"/>
      <c r="H25" s="42"/>
      <c r="I25" s="134"/>
      <c r="J25" s="42"/>
      <c r="K25" s="134"/>
      <c r="L25" s="377"/>
      <c r="M25" s="134"/>
      <c r="N25" s="42"/>
      <c r="O25" s="134"/>
      <c r="P25" s="63" t="s">
        <v>829</v>
      </c>
      <c r="Q25" s="200"/>
    </row>
    <row r="26" spans="1:17" ht="21" x14ac:dyDescent="0.25">
      <c r="A26" s="162" t="s">
        <v>830</v>
      </c>
      <c r="B26" s="157"/>
      <c r="C26" s="157"/>
      <c r="D26" s="157"/>
      <c r="E26" s="157"/>
      <c r="F26" s="157"/>
      <c r="G26" s="298"/>
      <c r="H26" s="279"/>
      <c r="I26" s="325"/>
      <c r="J26" s="279"/>
      <c r="K26" s="325"/>
      <c r="L26" s="279"/>
      <c r="M26" s="325">
        <v>0</v>
      </c>
      <c r="N26" s="279">
        <v>0</v>
      </c>
      <c r="O26" s="325">
        <v>0</v>
      </c>
      <c r="P26" s="423" t="s">
        <v>831</v>
      </c>
      <c r="Q26" s="200"/>
    </row>
    <row r="27" spans="1:17" x14ac:dyDescent="0.25">
      <c r="A27" s="162" t="s">
        <v>832</v>
      </c>
      <c r="B27" s="157">
        <v>3.1271277640199999</v>
      </c>
      <c r="C27" s="157">
        <v>-3.69776151108</v>
      </c>
      <c r="D27" s="157"/>
      <c r="E27" s="157"/>
      <c r="F27" s="157">
        <v>-2.9619540209999999</v>
      </c>
      <c r="G27" s="157">
        <v>-2.9619540209999999</v>
      </c>
      <c r="H27" s="157">
        <v>-2.9619540210000017</v>
      </c>
      <c r="I27" s="157">
        <v>0.87925634862000002</v>
      </c>
      <c r="J27" s="157">
        <v>0.87925634862000002</v>
      </c>
      <c r="K27" s="378">
        <v>0.87925634862000002</v>
      </c>
      <c r="L27" s="377">
        <v>-8.5036321078799997</v>
      </c>
      <c r="M27" s="134">
        <v>-8.5036321078800015</v>
      </c>
      <c r="N27" s="42">
        <v>-8.5036321078800015</v>
      </c>
      <c r="O27" s="134">
        <v>-0.44654132327999996</v>
      </c>
      <c r="P27" s="423" t="s">
        <v>832</v>
      </c>
      <c r="Q27" s="200"/>
    </row>
    <row r="28" spans="1:17" x14ac:dyDescent="0.25">
      <c r="A28" s="165" t="s">
        <v>833</v>
      </c>
      <c r="B28" s="166">
        <v>1383.3190947087198</v>
      </c>
      <c r="C28" s="166">
        <v>1596.6095577742228</v>
      </c>
      <c r="D28" s="166">
        <v>197.88855066076863</v>
      </c>
      <c r="E28" s="166">
        <v>343.02408197718927</v>
      </c>
      <c r="F28" s="166">
        <v>470.12018886504831</v>
      </c>
      <c r="G28" s="331">
        <v>514.84459149506984</v>
      </c>
      <c r="H28" s="331">
        <v>667.26081758781766</v>
      </c>
      <c r="I28" s="331">
        <v>824.44298423760529</v>
      </c>
      <c r="J28" s="331">
        <v>917.34758634368438</v>
      </c>
      <c r="K28" s="415">
        <v>931.53528563290661</v>
      </c>
      <c r="L28" s="416">
        <v>964.71044691121881</v>
      </c>
      <c r="M28" s="401">
        <v>1055.328999652063</v>
      </c>
      <c r="N28" s="122">
        <v>1100.7417474501924</v>
      </c>
      <c r="O28" s="203">
        <v>1225.3099401757313</v>
      </c>
      <c r="P28" s="420" t="s">
        <v>833</v>
      </c>
      <c r="Q28" s="200"/>
    </row>
    <row r="29" spans="1:17" x14ac:dyDescent="0.25">
      <c r="A29" s="524"/>
      <c r="B29" s="525"/>
      <c r="C29" s="525"/>
      <c r="D29" s="525"/>
      <c r="E29" s="525"/>
      <c r="F29" s="525"/>
      <c r="G29" s="525"/>
      <c r="H29" s="525"/>
      <c r="I29" s="525"/>
      <c r="J29" s="525"/>
      <c r="K29" s="525"/>
      <c r="L29" s="525"/>
      <c r="M29" s="525"/>
      <c r="N29" s="525"/>
      <c r="O29" s="525"/>
      <c r="P29" s="526"/>
      <c r="Q29" s="200"/>
    </row>
    <row r="30" spans="1:17" x14ac:dyDescent="0.25">
      <c r="Q30" s="200"/>
    </row>
  </sheetData>
  <mergeCells count="3">
    <mergeCell ref="A1:P1"/>
    <mergeCell ref="A2:P2"/>
    <mergeCell ref="A29:P29"/>
  </mergeCells>
  <pageMargins left="0.70866141732283472" right="0.70866141732283472" top="0.74803149606299213" bottom="0.74803149606299213" header="0.31496062992125984" footer="0.31496062992125984"/>
  <pageSetup paperSize="9" scale="8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P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453125" defaultRowHeight="10.5" x14ac:dyDescent="0.25"/>
  <cols>
    <col min="1" max="1" width="35.54296875" style="154" customWidth="1"/>
    <col min="2" max="2" width="7.1796875" style="33" customWidth="1"/>
    <col min="3" max="9" width="7.453125" style="33" customWidth="1"/>
    <col min="10" max="10" width="7" style="33" customWidth="1"/>
    <col min="11" max="12" width="6.54296875" style="33" customWidth="1"/>
    <col min="13" max="15" width="6.7265625" style="33" customWidth="1"/>
    <col min="16" max="16" width="14.453125" style="154" bestFit="1" customWidth="1"/>
    <col min="17" max="16384" width="9.453125" style="33"/>
  </cols>
  <sheetData>
    <row r="1" spans="1:16" ht="13" x14ac:dyDescent="0.25">
      <c r="A1" s="518" t="s">
        <v>874</v>
      </c>
      <c r="B1" s="519"/>
      <c r="C1" s="519"/>
      <c r="D1" s="519"/>
      <c r="E1" s="519"/>
      <c r="F1" s="519"/>
      <c r="G1" s="519"/>
      <c r="H1" s="519"/>
      <c r="I1" s="519"/>
      <c r="J1" s="519"/>
      <c r="K1" s="519"/>
      <c r="L1" s="519"/>
      <c r="M1" s="519"/>
      <c r="N1" s="519"/>
      <c r="O1" s="519"/>
      <c r="P1" s="520"/>
    </row>
    <row r="2" spans="1:16" ht="13" x14ac:dyDescent="0.25">
      <c r="A2" s="521" t="s">
        <v>875</v>
      </c>
      <c r="B2" s="522"/>
      <c r="C2" s="522"/>
      <c r="D2" s="522"/>
      <c r="E2" s="522"/>
      <c r="F2" s="522"/>
      <c r="G2" s="522"/>
      <c r="H2" s="522"/>
      <c r="I2" s="522"/>
      <c r="J2" s="522"/>
      <c r="K2" s="522"/>
      <c r="L2" s="522"/>
      <c r="M2" s="522"/>
      <c r="N2" s="522"/>
      <c r="O2" s="522"/>
      <c r="P2" s="523"/>
    </row>
    <row r="3" spans="1:16" x14ac:dyDescent="0.25">
      <c r="A3" s="155" t="s">
        <v>146</v>
      </c>
      <c r="B3" s="139">
        <v>45231</v>
      </c>
      <c r="C3" s="139">
        <v>45261</v>
      </c>
      <c r="D3" s="139">
        <v>45292</v>
      </c>
      <c r="E3" s="139">
        <v>45323</v>
      </c>
      <c r="F3" s="139">
        <v>45352</v>
      </c>
      <c r="G3" s="139">
        <v>45383</v>
      </c>
      <c r="H3" s="139">
        <v>45413</v>
      </c>
      <c r="I3" s="139">
        <v>45444</v>
      </c>
      <c r="J3" s="139">
        <v>45474</v>
      </c>
      <c r="K3" s="139">
        <v>45505</v>
      </c>
      <c r="L3" s="139">
        <v>45536</v>
      </c>
      <c r="M3" s="139">
        <v>45566</v>
      </c>
      <c r="N3" s="139">
        <v>45597</v>
      </c>
      <c r="O3" s="139">
        <v>45627</v>
      </c>
      <c r="P3" s="156" t="s">
        <v>151</v>
      </c>
    </row>
    <row r="4" spans="1:16" x14ac:dyDescent="0.25">
      <c r="A4" s="62" t="s">
        <v>834</v>
      </c>
      <c r="B4" s="157">
        <v>0</v>
      </c>
      <c r="C4" s="157"/>
      <c r="D4" s="157"/>
      <c r="E4" s="157"/>
      <c r="F4" s="157"/>
      <c r="G4" s="157"/>
      <c r="H4" s="157"/>
      <c r="I4" s="157"/>
      <c r="J4" s="157"/>
      <c r="K4" s="157">
        <v>0</v>
      </c>
      <c r="L4" s="157"/>
      <c r="M4" s="157"/>
      <c r="N4" s="157"/>
      <c r="O4" s="157"/>
      <c r="P4" s="158" t="s">
        <v>835</v>
      </c>
    </row>
    <row r="5" spans="1:16" x14ac:dyDescent="0.25">
      <c r="A5" s="62" t="s">
        <v>836</v>
      </c>
      <c r="B5" s="157">
        <v>2572.7656923122349</v>
      </c>
      <c r="C5" s="157">
        <v>2572.7656923122349</v>
      </c>
      <c r="D5" s="157">
        <v>2094.0353165813299</v>
      </c>
      <c r="E5" s="157">
        <v>2390.2347273021605</v>
      </c>
      <c r="F5" s="157">
        <v>2640.9168984909775</v>
      </c>
      <c r="G5" s="157">
        <v>2539.3918464905478</v>
      </c>
      <c r="H5" s="157">
        <v>2515.7752000715509</v>
      </c>
      <c r="I5" s="157">
        <v>2494.0330735620178</v>
      </c>
      <c r="J5" s="157">
        <v>2516.0350713990174</v>
      </c>
      <c r="K5" s="157">
        <v>2243.1062758363028</v>
      </c>
      <c r="L5" s="157">
        <v>2233.2833181601318</v>
      </c>
      <c r="M5" s="157">
        <v>2267.1937676424222</v>
      </c>
      <c r="N5" s="157">
        <v>2298.2589322060821</v>
      </c>
      <c r="O5" s="157">
        <v>2701.7341940439201</v>
      </c>
      <c r="P5" s="158" t="s">
        <v>837</v>
      </c>
    </row>
    <row r="6" spans="1:16" x14ac:dyDescent="0.25">
      <c r="A6" s="162" t="s">
        <v>838</v>
      </c>
      <c r="B6" s="157">
        <v>0</v>
      </c>
      <c r="C6" s="157"/>
      <c r="D6" s="157">
        <v>0</v>
      </c>
      <c r="E6" s="157">
        <v>0</v>
      </c>
      <c r="F6" s="157">
        <v>0</v>
      </c>
      <c r="G6" s="157">
        <v>0</v>
      </c>
      <c r="H6" s="157">
        <v>0</v>
      </c>
      <c r="I6" s="157">
        <v>0</v>
      </c>
      <c r="J6" s="157">
        <v>0</v>
      </c>
      <c r="K6" s="157">
        <v>0</v>
      </c>
      <c r="L6" s="157"/>
      <c r="M6" s="157"/>
      <c r="N6" s="157">
        <v>0</v>
      </c>
      <c r="O6" s="157">
        <v>0</v>
      </c>
      <c r="P6" s="163" t="s">
        <v>839</v>
      </c>
    </row>
    <row r="7" spans="1:16" x14ac:dyDescent="0.25">
      <c r="A7" s="162" t="s">
        <v>840</v>
      </c>
      <c r="B7" s="157">
        <v>39447.965892756169</v>
      </c>
      <c r="C7" s="157">
        <v>39447.965892756169</v>
      </c>
      <c r="D7" s="157">
        <v>40114.37574886073</v>
      </c>
      <c r="E7" s="157">
        <v>40312.115275929347</v>
      </c>
      <c r="F7" s="157">
        <v>41816.1956155105</v>
      </c>
      <c r="G7" s="157">
        <v>41377.611377175497</v>
      </c>
      <c r="H7" s="157">
        <v>41192.915934853692</v>
      </c>
      <c r="I7" s="157">
        <v>41379.211103063608</v>
      </c>
      <c r="J7" s="157">
        <v>41218.30346789975</v>
      </c>
      <c r="K7" s="157">
        <v>41095.977487893389</v>
      </c>
      <c r="L7" s="157">
        <v>41010.309682783394</v>
      </c>
      <c r="M7" s="157">
        <v>41050.073735086116</v>
      </c>
      <c r="N7" s="157">
        <v>41179.163135043891</v>
      </c>
      <c r="O7" s="157">
        <v>41477.624143347159</v>
      </c>
      <c r="P7" s="163" t="s">
        <v>841</v>
      </c>
    </row>
    <row r="8" spans="1:16" x14ac:dyDescent="0.25">
      <c r="A8" s="167" t="s">
        <v>159</v>
      </c>
      <c r="B8" s="166">
        <v>42020.731585068403</v>
      </c>
      <c r="C8" s="166">
        <v>42020.731585068403</v>
      </c>
      <c r="D8" s="166">
        <v>42208.411065442058</v>
      </c>
      <c r="E8" s="166">
        <v>42702.350003231521</v>
      </c>
      <c r="F8" s="166">
        <v>44457.112514001477</v>
      </c>
      <c r="G8" s="166">
        <v>43917.003223666041</v>
      </c>
      <c r="H8" s="166">
        <v>43708.691134925248</v>
      </c>
      <c r="I8" s="166">
        <v>43873.244176625623</v>
      </c>
      <c r="J8" s="166">
        <v>43734.338539298762</v>
      </c>
      <c r="K8" s="166">
        <v>43339.083763729694</v>
      </c>
      <c r="L8" s="166">
        <v>43243.593000943525</v>
      </c>
      <c r="M8" s="166">
        <v>43317.267502728537</v>
      </c>
      <c r="N8" s="166">
        <v>43477.422067249972</v>
      </c>
      <c r="O8" s="166">
        <v>44179.358337391081</v>
      </c>
      <c r="P8" s="168" t="s">
        <v>160</v>
      </c>
    </row>
    <row r="9" spans="1:16" x14ac:dyDescent="0.25">
      <c r="A9" s="524"/>
      <c r="B9" s="525"/>
      <c r="C9" s="525"/>
      <c r="D9" s="525"/>
      <c r="E9" s="525"/>
      <c r="F9" s="525"/>
      <c r="G9" s="525"/>
      <c r="H9" s="525"/>
      <c r="I9" s="525"/>
      <c r="J9" s="525"/>
      <c r="K9" s="525"/>
      <c r="L9" s="525"/>
      <c r="M9" s="525"/>
      <c r="N9" s="525"/>
      <c r="O9" s="525"/>
      <c r="P9" s="526"/>
    </row>
  </sheetData>
  <mergeCells count="3">
    <mergeCell ref="A1:P1"/>
    <mergeCell ref="A2:P2"/>
    <mergeCell ref="A9:P9"/>
  </mergeCells>
  <pageMargins left="0.70866141732283472" right="0.70866141732283472" top="0.74803149606299213" bottom="0.74803149606299213" header="0.31496062992125984" footer="0.31496062992125984"/>
  <pageSetup paperSize="9" scale="8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N88"/>
  <sheetViews>
    <sheetView view="pageBreakPreview" topLeftCell="A42" zoomScale="80" zoomScaleNormal="85" zoomScaleSheetLayoutView="80" workbookViewId="0">
      <selection activeCell="N45" sqref="N45"/>
    </sheetView>
  </sheetViews>
  <sheetFormatPr defaultColWidth="8.54296875" defaultRowHeight="14.5" x14ac:dyDescent="0.35"/>
  <cols>
    <col min="1" max="1" width="66.81640625" style="207" customWidth="1"/>
    <col min="2" max="5" width="9.453125" style="207" customWidth="1"/>
    <col min="6" max="6" width="9.08984375" style="207" customWidth="1"/>
    <col min="7" max="7" width="9.1796875" style="207" customWidth="1"/>
    <col min="8" max="8" width="9.54296875" style="207" customWidth="1"/>
    <col min="9" max="9" width="9.36328125" style="207" customWidth="1"/>
    <col min="10" max="13" width="8.54296875" style="207"/>
    <col min="14" max="14" width="9" style="207" customWidth="1"/>
    <col min="15" max="16384" width="8.54296875" style="207"/>
  </cols>
  <sheetData>
    <row r="1" spans="1:14" ht="29.15" customHeight="1" x14ac:dyDescent="0.35">
      <c r="A1" s="527" t="s">
        <v>962</v>
      </c>
      <c r="B1" s="528"/>
      <c r="C1" s="528"/>
      <c r="D1" s="528"/>
      <c r="E1" s="528"/>
      <c r="F1" s="528"/>
      <c r="G1" s="528"/>
      <c r="H1" s="528"/>
      <c r="I1" s="528"/>
      <c r="J1" s="528"/>
      <c r="K1" s="528"/>
      <c r="L1" s="528"/>
      <c r="M1" s="528"/>
      <c r="N1" s="528"/>
    </row>
    <row r="2" spans="1:14" x14ac:dyDescent="0.35">
      <c r="A2" s="208" t="s">
        <v>146</v>
      </c>
      <c r="B2" s="209">
        <v>45261</v>
      </c>
      <c r="C2" s="209">
        <v>45292</v>
      </c>
      <c r="D2" s="209">
        <v>45323</v>
      </c>
      <c r="E2" s="209">
        <v>45352</v>
      </c>
      <c r="F2" s="209">
        <v>45383</v>
      </c>
      <c r="G2" s="209">
        <v>45413</v>
      </c>
      <c r="H2" s="209">
        <v>45444</v>
      </c>
      <c r="I2" s="209">
        <v>45474</v>
      </c>
      <c r="J2" s="209">
        <v>45505</v>
      </c>
      <c r="K2" s="209">
        <v>45536</v>
      </c>
      <c r="L2" s="209">
        <v>45566</v>
      </c>
      <c r="M2" s="209">
        <v>45597</v>
      </c>
      <c r="N2" s="209">
        <v>45627</v>
      </c>
    </row>
    <row r="3" spans="1:14" x14ac:dyDescent="0.35">
      <c r="A3" s="210" t="s">
        <v>963</v>
      </c>
      <c r="B3" s="211">
        <v>12977.906179031999</v>
      </c>
      <c r="C3" s="211">
        <v>8083.9300260259997</v>
      </c>
      <c r="D3" s="211">
        <v>8875.2298891110004</v>
      </c>
      <c r="E3" s="211">
        <v>9819.9250065249998</v>
      </c>
      <c r="F3" s="211">
        <v>7900.9955298430004</v>
      </c>
      <c r="G3" s="211">
        <v>6618.0033031960002</v>
      </c>
      <c r="H3" s="211">
        <v>6920.8434922699998</v>
      </c>
      <c r="I3" s="211">
        <v>9061.7342900149997</v>
      </c>
      <c r="J3" s="211">
        <v>8097.0443928710001</v>
      </c>
      <c r="K3" s="211">
        <v>9776.4265301199994</v>
      </c>
      <c r="L3" s="211">
        <v>9559.6723526179994</v>
      </c>
      <c r="M3" s="211">
        <v>10448.704172926</v>
      </c>
      <c r="N3" s="211">
        <v>11639.905487659</v>
      </c>
    </row>
    <row r="4" spans="1:14" x14ac:dyDescent="0.35">
      <c r="A4" s="212" t="s">
        <v>964</v>
      </c>
      <c r="B4" s="211">
        <v>0.12708</v>
      </c>
      <c r="C4" s="211">
        <v>0.12898000000000001</v>
      </c>
      <c r="D4" s="211">
        <v>0.12836500000000001</v>
      </c>
      <c r="E4" s="211">
        <v>0.12926499999999999</v>
      </c>
      <c r="F4" s="211">
        <v>0.131245</v>
      </c>
      <c r="G4" s="211">
        <v>0.13126499999999999</v>
      </c>
      <c r="H4" s="211">
        <v>0.132105</v>
      </c>
      <c r="I4" s="211">
        <v>0.13159999999999999</v>
      </c>
      <c r="J4" s="211">
        <v>0.12704499999999999</v>
      </c>
      <c r="K4" s="211">
        <v>0.12569</v>
      </c>
      <c r="L4" s="211">
        <v>0.12866</v>
      </c>
      <c r="M4" s="211">
        <v>0.12931999999999999</v>
      </c>
      <c r="N4" s="211">
        <v>0.13081000000000001</v>
      </c>
    </row>
    <row r="5" spans="1:14" x14ac:dyDescent="0.35">
      <c r="A5" s="212" t="s">
        <v>965</v>
      </c>
      <c r="B5" s="211">
        <v>12606.794581009</v>
      </c>
      <c r="C5" s="211">
        <v>7644.9616224490001</v>
      </c>
      <c r="D5" s="211">
        <v>8551.7774750959998</v>
      </c>
      <c r="E5" s="211">
        <v>9370.1472499240008</v>
      </c>
      <c r="F5" s="211">
        <v>7558.2068413280003</v>
      </c>
      <c r="G5" s="211">
        <v>6278.7848215690001</v>
      </c>
      <c r="H5" s="211">
        <v>6582.6635454449997</v>
      </c>
      <c r="I5" s="211">
        <v>8693.6911024870005</v>
      </c>
      <c r="J5" s="211">
        <v>7775.2934462209996</v>
      </c>
      <c r="K5" s="211">
        <v>9468.7091253269991</v>
      </c>
      <c r="L5" s="211">
        <v>9297.2891707350009</v>
      </c>
      <c r="M5" s="211">
        <v>10200.765632761</v>
      </c>
      <c r="N5" s="211">
        <v>10804.376476808</v>
      </c>
    </row>
    <row r="6" spans="1:14" x14ac:dyDescent="0.35">
      <c r="A6" s="213" t="s">
        <v>966</v>
      </c>
      <c r="B6" s="211">
        <v>5628.3032570340001</v>
      </c>
      <c r="C6" s="211">
        <v>862.40863807899996</v>
      </c>
      <c r="D6" s="211">
        <v>860.75743612099996</v>
      </c>
      <c r="E6" s="211">
        <v>1208.2301683109999</v>
      </c>
      <c r="F6" s="211">
        <v>645.88307026799998</v>
      </c>
      <c r="G6" s="211">
        <v>912.191522953</v>
      </c>
      <c r="H6" s="211">
        <v>4206.8341579910002</v>
      </c>
      <c r="I6" s="211">
        <v>2238.984814334</v>
      </c>
      <c r="J6" s="211">
        <v>2062.046373055</v>
      </c>
      <c r="K6" s="211">
        <v>2082.000594349</v>
      </c>
      <c r="L6" s="211">
        <v>2298.9957697959999</v>
      </c>
      <c r="M6" s="211">
        <v>3568.7844926180001</v>
      </c>
      <c r="N6" s="211">
        <v>6116.6047225570001</v>
      </c>
    </row>
    <row r="7" spans="1:14" x14ac:dyDescent="0.35">
      <c r="A7" s="213" t="s">
        <v>967</v>
      </c>
      <c r="B7" s="211">
        <v>6978.4913239750003</v>
      </c>
      <c r="C7" s="211">
        <v>6782.5529843699996</v>
      </c>
      <c r="D7" s="211">
        <v>7691.0200389749998</v>
      </c>
      <c r="E7" s="211">
        <v>8161.9170816129999</v>
      </c>
      <c r="F7" s="211">
        <v>6912.3237710599997</v>
      </c>
      <c r="G7" s="211">
        <v>5366.5932986159996</v>
      </c>
      <c r="H7" s="211">
        <v>2375.829387454</v>
      </c>
      <c r="I7" s="211">
        <v>6454.7062881530001</v>
      </c>
      <c r="J7" s="211">
        <v>5713.2470731659996</v>
      </c>
      <c r="K7" s="211">
        <v>7386.7085309780005</v>
      </c>
      <c r="L7" s="211">
        <v>6998.2934009390001</v>
      </c>
      <c r="M7" s="211">
        <v>6631.9811401429997</v>
      </c>
      <c r="N7" s="211">
        <v>4687.7717542509999</v>
      </c>
    </row>
    <row r="8" spans="1:14" x14ac:dyDescent="0.35">
      <c r="A8" s="212" t="s">
        <v>968</v>
      </c>
      <c r="B8" s="211">
        <v>0</v>
      </c>
      <c r="C8" s="211">
        <v>0</v>
      </c>
      <c r="D8" s="211">
        <v>0</v>
      </c>
      <c r="E8" s="211">
        <v>0</v>
      </c>
      <c r="F8" s="211">
        <v>0</v>
      </c>
      <c r="G8" s="211">
        <v>0</v>
      </c>
      <c r="H8" s="211">
        <v>0</v>
      </c>
      <c r="I8" s="211">
        <v>0</v>
      </c>
      <c r="J8" s="211">
        <v>0</v>
      </c>
      <c r="K8" s="211">
        <v>0</v>
      </c>
      <c r="L8" s="211">
        <v>0</v>
      </c>
      <c r="M8" s="211">
        <v>0</v>
      </c>
      <c r="N8" s="211">
        <v>0</v>
      </c>
    </row>
    <row r="9" spans="1:14" x14ac:dyDescent="0.35">
      <c r="A9" s="213" t="s">
        <v>969</v>
      </c>
      <c r="B9" s="211">
        <v>0</v>
      </c>
      <c r="C9" s="211">
        <v>0</v>
      </c>
      <c r="D9" s="211">
        <v>0</v>
      </c>
      <c r="E9" s="211">
        <v>0</v>
      </c>
      <c r="F9" s="211">
        <v>0</v>
      </c>
      <c r="G9" s="211">
        <v>0</v>
      </c>
      <c r="H9" s="211">
        <v>0</v>
      </c>
      <c r="I9" s="211">
        <v>0</v>
      </c>
      <c r="J9" s="211">
        <v>0</v>
      </c>
      <c r="K9" s="211">
        <v>0</v>
      </c>
      <c r="L9" s="211">
        <v>0</v>
      </c>
      <c r="M9" s="211">
        <v>0</v>
      </c>
      <c r="N9" s="211">
        <v>0</v>
      </c>
    </row>
    <row r="10" spans="1:14" x14ac:dyDescent="0.35">
      <c r="A10" s="213" t="s">
        <v>970</v>
      </c>
      <c r="B10" s="211">
        <v>0</v>
      </c>
      <c r="C10" s="211">
        <v>0</v>
      </c>
      <c r="D10" s="211">
        <v>0</v>
      </c>
      <c r="E10" s="211">
        <v>0</v>
      </c>
      <c r="F10" s="211">
        <v>0</v>
      </c>
      <c r="G10" s="211">
        <v>0</v>
      </c>
      <c r="H10" s="211">
        <v>0</v>
      </c>
      <c r="I10" s="211">
        <v>0</v>
      </c>
      <c r="J10" s="211">
        <v>0</v>
      </c>
      <c r="K10" s="211">
        <v>0</v>
      </c>
      <c r="L10" s="211">
        <v>0</v>
      </c>
      <c r="M10" s="211">
        <v>0</v>
      </c>
      <c r="N10" s="211">
        <v>0</v>
      </c>
    </row>
    <row r="11" spans="1:14" x14ac:dyDescent="0.35">
      <c r="A11" s="212" t="s">
        <v>971</v>
      </c>
      <c r="B11" s="211">
        <v>370.98451802300002</v>
      </c>
      <c r="C11" s="211">
        <v>438.83942357699999</v>
      </c>
      <c r="D11" s="211">
        <v>323.32404901500001</v>
      </c>
      <c r="E11" s="211">
        <v>449.64849160099999</v>
      </c>
      <c r="F11" s="211">
        <v>342.65744351500001</v>
      </c>
      <c r="G11" s="211">
        <v>339.08721662699998</v>
      </c>
      <c r="H11" s="211">
        <v>338.04784182499998</v>
      </c>
      <c r="I11" s="211">
        <v>367.91158752799998</v>
      </c>
      <c r="J11" s="211">
        <v>321.62390164999999</v>
      </c>
      <c r="K11" s="211">
        <v>307.59171479299999</v>
      </c>
      <c r="L11" s="211">
        <v>262.254521883</v>
      </c>
      <c r="M11" s="211">
        <v>247.809220165</v>
      </c>
      <c r="N11" s="211">
        <v>835.39820085099996</v>
      </c>
    </row>
    <row r="12" spans="1:14" x14ac:dyDescent="0.35">
      <c r="A12" s="214" t="s">
        <v>972</v>
      </c>
      <c r="B12" s="211">
        <v>10965.756485476</v>
      </c>
      <c r="C12" s="211">
        <v>12998.124540272</v>
      </c>
      <c r="D12" s="211">
        <v>13169.313526174001</v>
      </c>
      <c r="E12" s="211">
        <v>13163.312202368001</v>
      </c>
      <c r="F12" s="211">
        <v>12884.225384207</v>
      </c>
      <c r="G12" s="211">
        <v>12973.622856614</v>
      </c>
      <c r="H12" s="211">
        <v>13030.535174949</v>
      </c>
      <c r="I12" s="211">
        <v>13046.996439822</v>
      </c>
      <c r="J12" s="211">
        <v>12793.142375900999</v>
      </c>
      <c r="K12" s="211">
        <v>12078.630023936001</v>
      </c>
      <c r="L12" s="211">
        <v>11935.54948448</v>
      </c>
      <c r="M12" s="211">
        <v>11564.051268613001</v>
      </c>
      <c r="N12" s="211">
        <v>11629.844102858</v>
      </c>
    </row>
    <row r="13" spans="1:14" x14ac:dyDescent="0.35">
      <c r="A13" s="214" t="s">
        <v>973</v>
      </c>
      <c r="B13" s="211">
        <v>0</v>
      </c>
      <c r="C13" s="211">
        <v>0</v>
      </c>
      <c r="D13" s="211">
        <v>0</v>
      </c>
      <c r="E13" s="211"/>
      <c r="F13" s="211">
        <v>0</v>
      </c>
      <c r="G13" s="211">
        <v>0</v>
      </c>
      <c r="H13" s="211">
        <v>0</v>
      </c>
      <c r="I13" s="211">
        <v>0</v>
      </c>
      <c r="J13" s="211">
        <v>0</v>
      </c>
      <c r="K13" s="211">
        <v>0</v>
      </c>
      <c r="L13" s="211">
        <v>0</v>
      </c>
      <c r="M13" s="211">
        <v>0</v>
      </c>
      <c r="N13" s="211">
        <v>0</v>
      </c>
    </row>
    <row r="14" spans="1:14" x14ac:dyDescent="0.35">
      <c r="A14" s="214" t="s">
        <v>974</v>
      </c>
      <c r="B14" s="211">
        <v>80123.407406389</v>
      </c>
      <c r="C14" s="211">
        <v>82428.665401139995</v>
      </c>
      <c r="D14" s="211">
        <v>82348.376355942004</v>
      </c>
      <c r="E14" s="211">
        <v>79775.059886667004</v>
      </c>
      <c r="F14" s="211">
        <v>80999.873578191997</v>
      </c>
      <c r="G14" s="211">
        <v>80899.570788718993</v>
      </c>
      <c r="H14" s="211">
        <v>80869.688393292003</v>
      </c>
      <c r="I14" s="211">
        <v>79206.892149980005</v>
      </c>
      <c r="J14" s="211">
        <v>78572.037148892006</v>
      </c>
      <c r="K14" s="211">
        <v>78793.198711165998</v>
      </c>
      <c r="L14" s="211">
        <v>78577.095512889005</v>
      </c>
      <c r="M14" s="211">
        <v>79275.364288836005</v>
      </c>
      <c r="N14" s="211">
        <v>78877.587319594997</v>
      </c>
    </row>
    <row r="15" spans="1:14" x14ac:dyDescent="0.35">
      <c r="A15" s="212" t="s">
        <v>975</v>
      </c>
      <c r="B15" s="211">
        <v>38138.543335403003</v>
      </c>
      <c r="C15" s="211">
        <v>38497.100794885999</v>
      </c>
      <c r="D15" s="211">
        <v>39648.968017810002</v>
      </c>
      <c r="E15" s="211">
        <v>38779.3790372</v>
      </c>
      <c r="F15" s="211">
        <v>39870.191212338003</v>
      </c>
      <c r="G15" s="211">
        <v>40325.774402265997</v>
      </c>
      <c r="H15" s="211">
        <v>40467.830455684998</v>
      </c>
      <c r="I15" s="211">
        <v>40102.928858829</v>
      </c>
      <c r="J15" s="211">
        <v>39992.415217057001</v>
      </c>
      <c r="K15" s="211">
        <v>41780.145882416</v>
      </c>
      <c r="L15" s="211">
        <v>42540.813183783997</v>
      </c>
      <c r="M15" s="211">
        <v>42495.571191331001</v>
      </c>
      <c r="N15" s="211">
        <v>42088.508968280003</v>
      </c>
    </row>
    <row r="16" spans="1:14" x14ac:dyDescent="0.35">
      <c r="A16" s="212" t="s">
        <v>976</v>
      </c>
      <c r="B16" s="211">
        <v>5089.6789184669997</v>
      </c>
      <c r="C16" s="211">
        <v>5154.3516091069996</v>
      </c>
      <c r="D16" s="211">
        <v>5632.121687547</v>
      </c>
      <c r="E16" s="211">
        <v>4971.7660429090001</v>
      </c>
      <c r="F16" s="211">
        <v>5047.3082629259998</v>
      </c>
      <c r="G16" s="211">
        <v>5063.7784091149997</v>
      </c>
      <c r="H16" s="211">
        <v>4875.6729236379997</v>
      </c>
      <c r="I16" s="211">
        <v>4857.9780542509998</v>
      </c>
      <c r="J16" s="211">
        <v>4717.2307934720002</v>
      </c>
      <c r="K16" s="211">
        <v>4474.9422339379998</v>
      </c>
      <c r="L16" s="211">
        <v>10569.326152002999</v>
      </c>
      <c r="M16" s="211">
        <v>5133.7510442820003</v>
      </c>
      <c r="N16" s="211">
        <v>5483.2170149069998</v>
      </c>
    </row>
    <row r="17" spans="1:14" x14ac:dyDescent="0.35">
      <c r="A17" s="212" t="s">
        <v>977</v>
      </c>
      <c r="B17" s="211">
        <v>9743.6095351669992</v>
      </c>
      <c r="C17" s="211">
        <v>12001.757975971999</v>
      </c>
      <c r="D17" s="211">
        <v>10404.373768211</v>
      </c>
      <c r="E17" s="211">
        <v>10438.005659611999</v>
      </c>
      <c r="F17" s="211">
        <v>10608.637766678999</v>
      </c>
      <c r="G17" s="211">
        <v>10763.322938776</v>
      </c>
      <c r="H17" s="211">
        <v>10890.375360694999</v>
      </c>
      <c r="I17" s="211">
        <v>10970.985311188</v>
      </c>
      <c r="J17" s="211">
        <v>10999.831025363999</v>
      </c>
      <c r="K17" s="211">
        <v>10376.85655561</v>
      </c>
      <c r="L17" s="211">
        <v>10970.985311188</v>
      </c>
      <c r="M17" s="211">
        <v>10312.816341532</v>
      </c>
      <c r="N17" s="211">
        <v>10411.692149905</v>
      </c>
    </row>
    <row r="18" spans="1:14" x14ac:dyDescent="0.35">
      <c r="A18" s="212" t="s">
        <v>978</v>
      </c>
      <c r="B18" s="211">
        <v>0</v>
      </c>
      <c r="C18" s="211">
        <v>0</v>
      </c>
      <c r="D18" s="211">
        <v>0</v>
      </c>
      <c r="E18" s="211">
        <v>0</v>
      </c>
      <c r="F18" s="211">
        <v>0</v>
      </c>
      <c r="G18" s="211">
        <v>0</v>
      </c>
      <c r="H18" s="211">
        <v>0</v>
      </c>
      <c r="I18" s="211">
        <v>0</v>
      </c>
      <c r="J18" s="211">
        <v>0</v>
      </c>
      <c r="K18" s="211">
        <v>0</v>
      </c>
      <c r="L18" s="211">
        <v>0</v>
      </c>
      <c r="M18" s="211">
        <v>0</v>
      </c>
      <c r="N18" s="211">
        <v>0</v>
      </c>
    </row>
    <row r="19" spans="1:14" x14ac:dyDescent="0.35">
      <c r="A19" s="212" t="s">
        <v>979</v>
      </c>
      <c r="B19" s="211">
        <v>27151.575617351999</v>
      </c>
      <c r="C19" s="211">
        <v>26775.455021174999</v>
      </c>
      <c r="D19" s="211">
        <v>26662.912882373999</v>
      </c>
      <c r="E19" s="211">
        <v>25585.909146946</v>
      </c>
      <c r="F19" s="211">
        <v>25473.736336249</v>
      </c>
      <c r="G19" s="211">
        <v>24746.695038562</v>
      </c>
      <c r="H19" s="211">
        <v>24635.809653273998</v>
      </c>
      <c r="I19" s="211">
        <v>23274.999925712</v>
      </c>
      <c r="J19" s="211">
        <v>22862.560112998999</v>
      </c>
      <c r="K19" s="211">
        <v>22161.254039201998</v>
      </c>
      <c r="L19" s="211">
        <v>23274.999925712</v>
      </c>
      <c r="M19" s="211">
        <v>21333.225711691</v>
      </c>
      <c r="N19" s="211">
        <v>20894.169186503001</v>
      </c>
    </row>
    <row r="20" spans="1:14" x14ac:dyDescent="0.35">
      <c r="A20" s="214" t="s">
        <v>980</v>
      </c>
      <c r="B20" s="211">
        <v>8207.4297018630004</v>
      </c>
      <c r="C20" s="211">
        <v>8213.6080145420001</v>
      </c>
      <c r="D20" s="211">
        <v>7863.1901287729997</v>
      </c>
      <c r="E20" s="211">
        <v>8001.3947312609998</v>
      </c>
      <c r="F20" s="211">
        <v>8100.5309649789997</v>
      </c>
      <c r="G20" s="211">
        <v>7966.6917060129999</v>
      </c>
      <c r="H20" s="211">
        <v>8078.0665576379997</v>
      </c>
      <c r="I20" s="211">
        <v>8149.2324227070003</v>
      </c>
      <c r="J20" s="211">
        <v>7949.273361519</v>
      </c>
      <c r="K20" s="211">
        <v>8990.1377950320002</v>
      </c>
      <c r="L20" s="211">
        <v>8925.3262537930004</v>
      </c>
      <c r="M20" s="211">
        <v>8850.7496678749994</v>
      </c>
      <c r="N20" s="211">
        <v>11355.986763284</v>
      </c>
    </row>
    <row r="21" spans="1:14" x14ac:dyDescent="0.35">
      <c r="A21" s="212" t="s">
        <v>981</v>
      </c>
      <c r="B21" s="211">
        <v>2187.687846111</v>
      </c>
      <c r="C21" s="211">
        <v>2137.4703351049998</v>
      </c>
      <c r="D21" s="211">
        <v>2156.2917262780002</v>
      </c>
      <c r="E21" s="211">
        <v>2175.2158869559998</v>
      </c>
      <c r="F21" s="211">
        <v>2149.8284422339998</v>
      </c>
      <c r="G21" s="211">
        <v>2452.1093450090002</v>
      </c>
      <c r="H21" s="211">
        <v>2455.6038346139999</v>
      </c>
      <c r="I21" s="211">
        <v>2437.884324955</v>
      </c>
      <c r="J21" s="211">
        <v>2448.666075007</v>
      </c>
      <c r="K21" s="211">
        <v>3519.8306118669998</v>
      </c>
      <c r="L21" s="211">
        <v>3390.8634392069998</v>
      </c>
      <c r="M21" s="211">
        <v>3436.1002184439999</v>
      </c>
      <c r="N21" s="211">
        <v>4935.8660415490003</v>
      </c>
    </row>
    <row r="22" spans="1:14" x14ac:dyDescent="0.35">
      <c r="A22" s="212" t="s">
        <v>982</v>
      </c>
      <c r="B22" s="211">
        <v>6019.7418557520004</v>
      </c>
      <c r="C22" s="211">
        <v>6076.1376794369999</v>
      </c>
      <c r="D22" s="211">
        <v>5706.8984024949996</v>
      </c>
      <c r="E22" s="211">
        <v>5826.178844305</v>
      </c>
      <c r="F22" s="211">
        <v>5950.7025227450004</v>
      </c>
      <c r="G22" s="211">
        <v>5514.5823610039997</v>
      </c>
      <c r="H22" s="211">
        <v>5622.4627230240003</v>
      </c>
      <c r="I22" s="211">
        <v>5711.3480977520003</v>
      </c>
      <c r="J22" s="211">
        <v>5500.6072865120004</v>
      </c>
      <c r="K22" s="211">
        <v>5470.3071831650004</v>
      </c>
      <c r="L22" s="211">
        <v>5534.4628145859997</v>
      </c>
      <c r="M22" s="211">
        <v>5414.649449431</v>
      </c>
      <c r="N22" s="211">
        <v>6420.1207217350002</v>
      </c>
    </row>
    <row r="23" spans="1:14" x14ac:dyDescent="0.35">
      <c r="A23" s="212" t="s">
        <v>983</v>
      </c>
      <c r="B23" s="211">
        <v>0</v>
      </c>
      <c r="C23" s="211">
        <v>0</v>
      </c>
      <c r="D23" s="211">
        <v>0</v>
      </c>
      <c r="E23" s="211">
        <v>0</v>
      </c>
      <c r="F23" s="211">
        <v>0</v>
      </c>
      <c r="G23" s="211">
        <v>0</v>
      </c>
      <c r="H23" s="211">
        <v>0</v>
      </c>
      <c r="I23" s="211">
        <v>0</v>
      </c>
      <c r="J23" s="211">
        <v>0</v>
      </c>
      <c r="K23" s="211">
        <v>0</v>
      </c>
      <c r="L23" s="211">
        <v>0</v>
      </c>
      <c r="M23" s="211">
        <v>0</v>
      </c>
      <c r="N23" s="211">
        <v>0</v>
      </c>
    </row>
    <row r="24" spans="1:14" x14ac:dyDescent="0.35">
      <c r="A24" s="212" t="s">
        <v>984</v>
      </c>
      <c r="B24" s="211">
        <v>0</v>
      </c>
      <c r="C24" s="211">
        <v>0</v>
      </c>
      <c r="D24" s="211">
        <v>0</v>
      </c>
      <c r="E24" s="211">
        <v>0</v>
      </c>
      <c r="F24" s="211">
        <v>0</v>
      </c>
      <c r="G24" s="211">
        <v>0</v>
      </c>
      <c r="H24" s="211">
        <v>0</v>
      </c>
      <c r="I24" s="211">
        <v>0</v>
      </c>
      <c r="J24" s="211">
        <v>0</v>
      </c>
      <c r="K24" s="211">
        <v>0</v>
      </c>
      <c r="L24" s="211">
        <v>0</v>
      </c>
      <c r="M24" s="211">
        <v>0</v>
      </c>
      <c r="N24" s="211">
        <v>0</v>
      </c>
    </row>
    <row r="25" spans="1:14" x14ac:dyDescent="0.35">
      <c r="A25" s="212" t="s">
        <v>985</v>
      </c>
      <c r="B25" s="211">
        <v>0</v>
      </c>
      <c r="C25" s="211">
        <v>0</v>
      </c>
      <c r="D25" s="211">
        <v>0</v>
      </c>
      <c r="E25" s="211">
        <v>0</v>
      </c>
      <c r="F25" s="211">
        <v>0</v>
      </c>
      <c r="G25" s="211">
        <v>0</v>
      </c>
      <c r="H25" s="211">
        <v>0</v>
      </c>
      <c r="I25" s="211">
        <v>0</v>
      </c>
      <c r="J25" s="405"/>
      <c r="K25" s="211">
        <v>0</v>
      </c>
      <c r="L25" s="211">
        <v>0</v>
      </c>
      <c r="M25" s="211">
        <v>0</v>
      </c>
      <c r="N25" s="211">
        <v>0</v>
      </c>
    </row>
    <row r="26" spans="1:14" x14ac:dyDescent="0.35">
      <c r="A26" s="214" t="s">
        <v>986</v>
      </c>
      <c r="B26" s="211">
        <v>401.725526715</v>
      </c>
      <c r="C26" s="211">
        <v>401.75276543199999</v>
      </c>
      <c r="D26" s="211">
        <v>433.07263417299998</v>
      </c>
      <c r="E26" s="211">
        <v>433.34335034700001</v>
      </c>
      <c r="F26" s="211">
        <v>425.052429201</v>
      </c>
      <c r="G26" s="211">
        <v>426.68635838400002</v>
      </c>
      <c r="H26" s="211">
        <v>426.57537660700001</v>
      </c>
      <c r="I26" s="211">
        <v>426.68635838400002</v>
      </c>
      <c r="J26" s="211">
        <v>417.78305084700003</v>
      </c>
      <c r="K26" s="211">
        <v>417.67441298599999</v>
      </c>
      <c r="L26" s="211">
        <v>417.78305084700003</v>
      </c>
      <c r="M26" s="211">
        <v>408.77344936499998</v>
      </c>
      <c r="N26" s="211">
        <v>401.90830189799999</v>
      </c>
    </row>
    <row r="27" spans="1:14" x14ac:dyDescent="0.35">
      <c r="A27" s="212" t="s">
        <v>987</v>
      </c>
      <c r="B27" s="211">
        <v>400.81157319300002</v>
      </c>
      <c r="C27" s="211">
        <v>400.81157319300002</v>
      </c>
      <c r="D27" s="211">
        <v>432.34747194900001</v>
      </c>
      <c r="E27" s="211">
        <v>432.34747194900001</v>
      </c>
      <c r="F27" s="211">
        <v>432.34747194900001</v>
      </c>
      <c r="G27" s="211">
        <v>442.75</v>
      </c>
      <c r="H27" s="211">
        <v>442.75</v>
      </c>
      <c r="I27" s="211">
        <v>442.75</v>
      </c>
      <c r="J27" s="211">
        <v>442.75</v>
      </c>
      <c r="K27" s="211">
        <v>442.75</v>
      </c>
      <c r="L27" s="211">
        <v>442.75</v>
      </c>
      <c r="M27" s="211">
        <v>442.75</v>
      </c>
      <c r="N27" s="211">
        <v>442.75</v>
      </c>
    </row>
    <row r="28" spans="1:14" x14ac:dyDescent="0.35">
      <c r="A28" s="212" t="s">
        <v>988</v>
      </c>
      <c r="B28" s="211">
        <v>-42.450373636999998</v>
      </c>
      <c r="C28" s="211">
        <v>-46.624031872000003</v>
      </c>
      <c r="D28" s="211">
        <v>-50.554421374999997</v>
      </c>
      <c r="E28" s="211">
        <v>-55.343817637999997</v>
      </c>
      <c r="F28" s="211">
        <v>-51.571576581000002</v>
      </c>
      <c r="G28" s="211">
        <v>-47.363603480000002</v>
      </c>
      <c r="H28" s="211">
        <v>-51.889512338000003</v>
      </c>
      <c r="I28" s="211">
        <v>-56.637384750000002</v>
      </c>
      <c r="J28" s="211">
        <v>-52.370967847999999</v>
      </c>
      <c r="K28" s="211">
        <v>-56.899220622000001</v>
      </c>
      <c r="L28" s="211">
        <v>-61.644749118</v>
      </c>
      <c r="M28" s="211">
        <v>-57.272038271</v>
      </c>
      <c r="N28" s="211">
        <v>-55.043781439</v>
      </c>
    </row>
    <row r="29" spans="1:14" x14ac:dyDescent="0.35">
      <c r="A29" s="212" t="s">
        <v>989</v>
      </c>
      <c r="B29" s="211">
        <v>41.536420114999999</v>
      </c>
      <c r="C29" s="211">
        <v>45.682839633</v>
      </c>
      <c r="D29" s="211">
        <v>49.829259151000002</v>
      </c>
      <c r="E29" s="211">
        <v>54.347939240000002</v>
      </c>
      <c r="F29" s="211">
        <v>58.866619329000002</v>
      </c>
      <c r="G29" s="211">
        <v>63.427245096</v>
      </c>
      <c r="H29" s="211">
        <v>68.064135730999993</v>
      </c>
      <c r="I29" s="211">
        <v>72.701026365999994</v>
      </c>
      <c r="J29" s="211">
        <v>77.337917000999994</v>
      </c>
      <c r="K29" s="211">
        <v>81.974807635999994</v>
      </c>
      <c r="L29" s="211">
        <v>86.611698270999995</v>
      </c>
      <c r="M29" s="211">
        <v>91.248588905999995</v>
      </c>
      <c r="N29" s="211">
        <v>95.885479540999995</v>
      </c>
    </row>
    <row r="30" spans="1:14" x14ac:dyDescent="0.35">
      <c r="A30" s="214" t="s">
        <v>990</v>
      </c>
      <c r="B30" s="211">
        <v>1386.7018724689999</v>
      </c>
      <c r="C30" s="211">
        <v>2495.914706949</v>
      </c>
      <c r="D30" s="211">
        <v>2486.2972181260002</v>
      </c>
      <c r="E30" s="211">
        <v>2467.8265800539998</v>
      </c>
      <c r="F30" s="211">
        <v>2425.6063874040001</v>
      </c>
      <c r="G30" s="211">
        <v>2421.8091146450001</v>
      </c>
      <c r="H30" s="211">
        <v>2410.3488766720002</v>
      </c>
      <c r="I30" s="211">
        <v>2398.027090387</v>
      </c>
      <c r="J30" s="211">
        <v>3363.4846795909998</v>
      </c>
      <c r="K30" s="211">
        <v>3294.9894429649999</v>
      </c>
      <c r="L30" s="211">
        <v>3275.7141000709998</v>
      </c>
      <c r="M30" s="211">
        <v>3261.2205654240001</v>
      </c>
      <c r="N30" s="211">
        <v>3759.0781779949998</v>
      </c>
    </row>
    <row r="31" spans="1:14" x14ac:dyDescent="0.35">
      <c r="A31" s="212" t="s">
        <v>991</v>
      </c>
      <c r="B31" s="211">
        <v>274.92524184899997</v>
      </c>
      <c r="C31" s="211">
        <v>270.62171228099999</v>
      </c>
      <c r="D31" s="211">
        <v>273.36347675899998</v>
      </c>
      <c r="E31" s="211">
        <v>275.19367347100001</v>
      </c>
      <c r="F31" s="211">
        <v>700.78965846699998</v>
      </c>
      <c r="G31" s="211">
        <v>719.19127076500001</v>
      </c>
      <c r="H31" s="211">
        <v>725.46919548300002</v>
      </c>
      <c r="I31" s="211">
        <v>719.26726583300001</v>
      </c>
      <c r="J31" s="211">
        <v>723.17167292199997</v>
      </c>
      <c r="K31" s="211">
        <v>729.70283090299995</v>
      </c>
      <c r="L31" s="211">
        <v>734.37009546499996</v>
      </c>
      <c r="M31" s="211">
        <v>735.94803254600004</v>
      </c>
      <c r="N31" s="211">
        <v>1279.8626318030001</v>
      </c>
    </row>
    <row r="32" spans="1:14" x14ac:dyDescent="0.35">
      <c r="A32" s="212" t="s">
        <v>992</v>
      </c>
      <c r="B32" s="211">
        <v>1111.7766306200001</v>
      </c>
      <c r="C32" s="211">
        <v>2225.2929946680001</v>
      </c>
      <c r="D32" s="211">
        <v>2212.933741367</v>
      </c>
      <c r="E32" s="211">
        <v>2192.632906583</v>
      </c>
      <c r="F32" s="211">
        <v>1724.8167289370001</v>
      </c>
      <c r="G32" s="211">
        <v>1702.61784388</v>
      </c>
      <c r="H32" s="211">
        <v>1684.8796811889999</v>
      </c>
      <c r="I32" s="211">
        <v>1678.759824554</v>
      </c>
      <c r="J32" s="211">
        <v>2640.3130066690001</v>
      </c>
      <c r="K32" s="211">
        <v>2565.2866120620001</v>
      </c>
      <c r="L32" s="211">
        <v>2541.344004606</v>
      </c>
      <c r="M32" s="211">
        <v>2525.2725328780002</v>
      </c>
      <c r="N32" s="211">
        <v>2479.2155461920001</v>
      </c>
    </row>
    <row r="33" spans="1:14" x14ac:dyDescent="0.35">
      <c r="A33" s="214" t="s">
        <v>993</v>
      </c>
      <c r="B33" s="211">
        <v>89.564009534999997</v>
      </c>
      <c r="C33" s="211">
        <v>102.192142648</v>
      </c>
      <c r="D33" s="211">
        <v>95.507877803</v>
      </c>
      <c r="E33" s="211">
        <v>87.173573974999996</v>
      </c>
      <c r="F33" s="211">
        <v>85.652013976000006</v>
      </c>
      <c r="G33" s="211">
        <v>123.620374755</v>
      </c>
      <c r="H33" s="211">
        <v>61.922476629000002</v>
      </c>
      <c r="I33" s="211">
        <v>65.545920539999997</v>
      </c>
      <c r="J33" s="211">
        <v>95.996873723999997</v>
      </c>
      <c r="K33" s="211">
        <v>118.16726731999999</v>
      </c>
      <c r="L33" s="211">
        <v>121.359869145</v>
      </c>
      <c r="M33" s="211">
        <v>163.09091942699999</v>
      </c>
      <c r="N33" s="211">
        <v>120.686082102</v>
      </c>
    </row>
    <row r="34" spans="1:14" x14ac:dyDescent="0.35">
      <c r="A34" s="212" t="s">
        <v>994</v>
      </c>
      <c r="B34" s="211">
        <v>86.259929534999998</v>
      </c>
      <c r="C34" s="211">
        <v>101.16834264800001</v>
      </c>
      <c r="D34" s="211">
        <v>93.993577802999994</v>
      </c>
      <c r="E34" s="211">
        <v>86.149773975000002</v>
      </c>
      <c r="F34" s="211">
        <v>84.628213975999998</v>
      </c>
      <c r="G34" s="211">
        <v>122.59657475500001</v>
      </c>
      <c r="H34" s="211">
        <v>60.898676629000001</v>
      </c>
      <c r="I34" s="211">
        <v>64.522120540000003</v>
      </c>
      <c r="J34" s="211">
        <v>93.338073723999997</v>
      </c>
      <c r="K34" s="211">
        <v>114.90896732</v>
      </c>
      <c r="L34" s="211">
        <v>117.556569145</v>
      </c>
      <c r="M34" s="211">
        <v>158.741502177</v>
      </c>
      <c r="N34" s="211">
        <v>117.66373985200001</v>
      </c>
    </row>
    <row r="35" spans="1:14" x14ac:dyDescent="0.35">
      <c r="A35" s="212" t="s">
        <v>995</v>
      </c>
      <c r="B35" s="211">
        <v>3.3040799999999999</v>
      </c>
      <c r="C35" s="211">
        <v>1.0238</v>
      </c>
      <c r="D35" s="211">
        <v>1.5143</v>
      </c>
      <c r="E35" s="211">
        <v>1.0238</v>
      </c>
      <c r="F35" s="211">
        <v>1.0238</v>
      </c>
      <c r="G35" s="211">
        <v>1.0238</v>
      </c>
      <c r="H35" s="211">
        <v>1.0238</v>
      </c>
      <c r="I35" s="211">
        <v>1.0238</v>
      </c>
      <c r="J35" s="211">
        <v>2.6587999999999998</v>
      </c>
      <c r="K35" s="211">
        <v>3.2583000000000002</v>
      </c>
      <c r="L35" s="211">
        <v>3.8033000000000001</v>
      </c>
      <c r="M35" s="211">
        <v>4.3494172500000001</v>
      </c>
      <c r="N35" s="211">
        <v>3.0223422499999999</v>
      </c>
    </row>
    <row r="36" spans="1:14" x14ac:dyDescent="0.35">
      <c r="A36" s="212" t="s">
        <v>996</v>
      </c>
      <c r="B36" s="211">
        <v>0</v>
      </c>
      <c r="C36" s="211">
        <v>0</v>
      </c>
      <c r="D36" s="211">
        <v>0</v>
      </c>
      <c r="E36" s="211">
        <v>0</v>
      </c>
      <c r="F36" s="211">
        <v>0</v>
      </c>
      <c r="G36" s="211">
        <v>0</v>
      </c>
      <c r="H36" s="211">
        <v>0</v>
      </c>
      <c r="I36" s="211">
        <v>0</v>
      </c>
      <c r="J36" s="211">
        <v>0</v>
      </c>
      <c r="K36" s="211">
        <v>0</v>
      </c>
      <c r="L36" s="211">
        <v>0</v>
      </c>
      <c r="M36" s="211">
        <v>0</v>
      </c>
      <c r="N36" s="211">
        <v>0</v>
      </c>
    </row>
    <row r="37" spans="1:14" x14ac:dyDescent="0.35">
      <c r="A37" s="214" t="s">
        <v>997</v>
      </c>
      <c r="B37" s="211">
        <v>339.944212064</v>
      </c>
      <c r="C37" s="211">
        <v>337.83663801400002</v>
      </c>
      <c r="D37" s="211">
        <v>335.64665346800001</v>
      </c>
      <c r="E37" s="211">
        <v>333.95885417199997</v>
      </c>
      <c r="F37" s="211">
        <v>334.75731520199997</v>
      </c>
      <c r="G37" s="211">
        <v>340.92692330099999</v>
      </c>
      <c r="H37" s="211">
        <v>338.70120218300002</v>
      </c>
      <c r="I37" s="211">
        <v>336.08340288300002</v>
      </c>
      <c r="J37" s="211">
        <v>333.69045596799998</v>
      </c>
      <c r="K37" s="211">
        <v>332.88165321299999</v>
      </c>
      <c r="L37" s="211">
        <v>330.74884276300003</v>
      </c>
      <c r="M37" s="211">
        <v>334.16399050400003</v>
      </c>
      <c r="N37" s="211">
        <v>340.84770277899997</v>
      </c>
    </row>
    <row r="38" spans="1:14" x14ac:dyDescent="0.35">
      <c r="A38" s="212" t="s">
        <v>998</v>
      </c>
      <c r="B38" s="211">
        <v>511.75332006600001</v>
      </c>
      <c r="C38" s="211">
        <v>511.84564396799999</v>
      </c>
      <c r="D38" s="211">
        <v>511.84564396899998</v>
      </c>
      <c r="E38" s="211">
        <v>512.34591396899998</v>
      </c>
      <c r="F38" s="211">
        <v>515.33072147500002</v>
      </c>
      <c r="G38" s="211">
        <v>523.69864664800002</v>
      </c>
      <c r="H38" s="211">
        <v>523.82184554800006</v>
      </c>
      <c r="I38" s="211">
        <v>523.28406362199996</v>
      </c>
      <c r="J38" s="211">
        <v>523.33836372200005</v>
      </c>
      <c r="K38" s="211">
        <v>524.80660720699996</v>
      </c>
      <c r="L38" s="211">
        <v>524.954406597</v>
      </c>
      <c r="M38" s="211">
        <v>530.67805859299995</v>
      </c>
      <c r="N38" s="211">
        <v>540.14565968800002</v>
      </c>
    </row>
    <row r="39" spans="1:14" x14ac:dyDescent="0.35">
      <c r="A39" s="212" t="s">
        <v>999</v>
      </c>
      <c r="B39" s="211">
        <v>171.80910800199999</v>
      </c>
      <c r="C39" s="211">
        <v>174.009005954</v>
      </c>
      <c r="D39" s="211">
        <v>176.198990501</v>
      </c>
      <c r="E39" s="211">
        <v>178.38705979700001</v>
      </c>
      <c r="F39" s="211">
        <v>180.57340627299999</v>
      </c>
      <c r="G39" s="211">
        <v>182.77172334700001</v>
      </c>
      <c r="H39" s="211">
        <v>185.12064336500001</v>
      </c>
      <c r="I39" s="211">
        <v>187.200660739</v>
      </c>
      <c r="J39" s="211">
        <v>189.64790775399999</v>
      </c>
      <c r="K39" s="211">
        <v>191.92495399399999</v>
      </c>
      <c r="L39" s="211">
        <v>194.205563834</v>
      </c>
      <c r="M39" s="211">
        <v>196.51406808900001</v>
      </c>
      <c r="N39" s="211">
        <v>199.29795690899999</v>
      </c>
    </row>
    <row r="40" spans="1:14" x14ac:dyDescent="0.35">
      <c r="A40" s="214" t="s">
        <v>1000</v>
      </c>
      <c r="B40" s="211">
        <v>36.388928626000002</v>
      </c>
      <c r="C40" s="211">
        <v>36.240066925000001</v>
      </c>
      <c r="D40" s="211">
        <v>35.512255920999998</v>
      </c>
      <c r="E40" s="211">
        <v>34.867303982999999</v>
      </c>
      <c r="F40" s="211">
        <v>34.455726646000002</v>
      </c>
      <c r="G40" s="211">
        <v>34.010054478000001</v>
      </c>
      <c r="H40" s="211">
        <v>36.339746353999999</v>
      </c>
      <c r="I40" s="211">
        <v>37.003284248999996</v>
      </c>
      <c r="J40" s="211">
        <v>36.773018045999997</v>
      </c>
      <c r="K40" s="211">
        <v>36.775721730000001</v>
      </c>
      <c r="L40" s="211">
        <v>36.364428910999997</v>
      </c>
      <c r="M40" s="211">
        <v>36.642687686000002</v>
      </c>
      <c r="N40" s="211">
        <v>37.176223913000001</v>
      </c>
    </row>
    <row r="41" spans="1:14" x14ac:dyDescent="0.35">
      <c r="A41" s="212" t="s">
        <v>1001</v>
      </c>
      <c r="B41" s="211">
        <v>110.891820215</v>
      </c>
      <c r="C41" s="211">
        <v>111.563622435</v>
      </c>
      <c r="D41" s="211">
        <v>111.652172435</v>
      </c>
      <c r="E41" s="211">
        <v>111.820208835</v>
      </c>
      <c r="F41" s="211">
        <v>112.219913835</v>
      </c>
      <c r="G41" s="211">
        <v>112.577927213</v>
      </c>
      <c r="H41" s="211">
        <v>115.80232721100001</v>
      </c>
      <c r="I41" s="211">
        <v>117.308926931</v>
      </c>
      <c r="J41" s="211">
        <v>117.913188386</v>
      </c>
      <c r="K41" s="211">
        <v>118.723001186</v>
      </c>
      <c r="L41" s="211">
        <v>119.11753415</v>
      </c>
      <c r="M41" s="211">
        <v>120.197328708</v>
      </c>
      <c r="N41" s="211">
        <v>121.794229308</v>
      </c>
    </row>
    <row r="42" spans="1:14" x14ac:dyDescent="0.35">
      <c r="A42" s="212" t="s">
        <v>1002</v>
      </c>
      <c r="B42" s="211">
        <v>74.502891589000001</v>
      </c>
      <c r="C42" s="211">
        <v>75.323555510000006</v>
      </c>
      <c r="D42" s="211">
        <v>76.139916514000006</v>
      </c>
      <c r="E42" s="211">
        <v>76.952904852000003</v>
      </c>
      <c r="F42" s="211">
        <v>77.764187188999998</v>
      </c>
      <c r="G42" s="211">
        <v>78.567872734999995</v>
      </c>
      <c r="H42" s="211">
        <v>79.462580857000006</v>
      </c>
      <c r="I42" s="211">
        <v>80.305642681999998</v>
      </c>
      <c r="J42" s="211">
        <v>81.140170339999997</v>
      </c>
      <c r="K42" s="211">
        <v>81.947279456000004</v>
      </c>
      <c r="L42" s="211">
        <v>82.753105239000007</v>
      </c>
      <c r="M42" s="211">
        <v>83.554641021999998</v>
      </c>
      <c r="N42" s="211">
        <v>84.618005394999997</v>
      </c>
    </row>
    <row r="43" spans="1:14" x14ac:dyDescent="0.35">
      <c r="A43" s="214" t="s">
        <v>1003</v>
      </c>
      <c r="B43" s="211">
        <v>50.248323478000003</v>
      </c>
      <c r="C43" s="211">
        <v>50.140200984000003</v>
      </c>
      <c r="D43" s="211">
        <v>45.711728133999998</v>
      </c>
      <c r="E43" s="211">
        <v>51.177234554000002</v>
      </c>
      <c r="F43" s="211">
        <v>52.950380134</v>
      </c>
      <c r="G43" s="211">
        <v>54.656564826</v>
      </c>
      <c r="H43" s="211">
        <v>55.030941468000002</v>
      </c>
      <c r="I43" s="211">
        <v>40.526476199000001</v>
      </c>
      <c r="J43" s="211">
        <v>37.944787310999999</v>
      </c>
      <c r="K43" s="211">
        <v>39.663634047999999</v>
      </c>
      <c r="L43" s="211">
        <v>41.365174924000002</v>
      </c>
      <c r="M43" s="211">
        <v>43.180642337999998</v>
      </c>
      <c r="N43" s="211">
        <v>58.587699102000002</v>
      </c>
    </row>
    <row r="44" spans="1:14" x14ac:dyDescent="0.35">
      <c r="A44" s="214" t="s">
        <v>1004</v>
      </c>
      <c r="B44" s="211">
        <v>1603.716777701</v>
      </c>
      <c r="C44" s="211">
        <v>1652.1880009270001</v>
      </c>
      <c r="D44" s="211">
        <v>1653.70550432</v>
      </c>
      <c r="E44" s="211">
        <v>1705.941431124</v>
      </c>
      <c r="F44" s="211">
        <v>1676.4584459580001</v>
      </c>
      <c r="G44" s="211">
        <v>1707.977735708</v>
      </c>
      <c r="H44" s="211">
        <v>1784.6779389599999</v>
      </c>
      <c r="I44" s="211">
        <v>1818.535520146</v>
      </c>
      <c r="J44" s="211">
        <v>1780.350324771</v>
      </c>
      <c r="K44" s="211">
        <v>1770.310183546</v>
      </c>
      <c r="L44" s="211">
        <v>1800.2740210720001</v>
      </c>
      <c r="M44" s="211">
        <v>1781.886921264</v>
      </c>
      <c r="N44" s="211">
        <v>1763.692432439</v>
      </c>
    </row>
    <row r="45" spans="1:14" s="217" customFormat="1" x14ac:dyDescent="0.35">
      <c r="A45" s="215" t="s">
        <v>221</v>
      </c>
      <c r="B45" s="216">
        <v>116182.789423348</v>
      </c>
      <c r="C45" s="216">
        <v>116800.59250385901</v>
      </c>
      <c r="D45" s="216">
        <v>117341.563771945</v>
      </c>
      <c r="E45" s="216">
        <v>115873.98015503</v>
      </c>
      <c r="F45" s="216">
        <v>114920.55815574199</v>
      </c>
      <c r="G45" s="216">
        <v>113567.575780639</v>
      </c>
      <c r="H45" s="216">
        <v>114012.73017702199</v>
      </c>
      <c r="I45" s="216">
        <v>114587.263355312</v>
      </c>
      <c r="J45" s="216">
        <v>113477.52046944101</v>
      </c>
      <c r="K45" s="216">
        <v>115648.855376062</v>
      </c>
      <c r="L45" s="216">
        <v>115021.253091513</v>
      </c>
      <c r="M45" s="216">
        <v>116167.828574258</v>
      </c>
      <c r="N45" s="216">
        <v>119985.30029362399</v>
      </c>
    </row>
    <row r="46" spans="1:14" x14ac:dyDescent="0.35">
      <c r="A46" s="214" t="s">
        <v>1005</v>
      </c>
      <c r="B46" s="211">
        <v>628.78099742899997</v>
      </c>
      <c r="C46" s="211">
        <v>764.60552305900001</v>
      </c>
      <c r="D46" s="211">
        <v>630.40811587799999</v>
      </c>
      <c r="E46" s="211">
        <v>564.26104143199996</v>
      </c>
      <c r="F46" s="211">
        <v>759.87432320899995</v>
      </c>
      <c r="G46" s="211">
        <v>1196.706749017</v>
      </c>
      <c r="H46" s="211">
        <v>648.70509704100004</v>
      </c>
      <c r="I46" s="211">
        <v>754.56707289200006</v>
      </c>
      <c r="J46" s="211">
        <v>540.88837877100002</v>
      </c>
      <c r="K46" s="211">
        <v>519.942978208</v>
      </c>
      <c r="L46" s="211">
        <v>651.16131846999997</v>
      </c>
      <c r="M46" s="211">
        <v>605.52454532700006</v>
      </c>
      <c r="N46" s="211">
        <v>666.70762304499999</v>
      </c>
    </row>
    <row r="47" spans="1:14" x14ac:dyDescent="0.35">
      <c r="A47" s="214" t="s">
        <v>1006</v>
      </c>
      <c r="B47" s="211">
        <v>0</v>
      </c>
      <c r="C47" s="211">
        <v>0</v>
      </c>
      <c r="D47" s="211">
        <v>0</v>
      </c>
      <c r="E47" s="211">
        <v>0</v>
      </c>
      <c r="F47" s="211">
        <v>4.722703622</v>
      </c>
      <c r="G47" s="211">
        <v>14.562055091</v>
      </c>
      <c r="H47" s="211">
        <v>6.4832076560000003</v>
      </c>
      <c r="I47" s="211">
        <v>0</v>
      </c>
      <c r="J47" s="211">
        <v>0</v>
      </c>
      <c r="K47" s="211">
        <v>0</v>
      </c>
      <c r="L47" s="211">
        <v>0</v>
      </c>
      <c r="M47" s="211">
        <v>0</v>
      </c>
      <c r="N47" s="211">
        <v>3.111827516</v>
      </c>
    </row>
    <row r="48" spans="1:14" x14ac:dyDescent="0.35">
      <c r="A48" s="214" t="s">
        <v>1007</v>
      </c>
      <c r="B48" s="211">
        <v>189.717237619</v>
      </c>
      <c r="C48" s="211">
        <v>150.67437217400001</v>
      </c>
      <c r="D48" s="211">
        <v>117.383925104</v>
      </c>
      <c r="E48" s="211">
        <v>143.506943138</v>
      </c>
      <c r="F48" s="211">
        <v>5.2935170190000003</v>
      </c>
      <c r="G48" s="211">
        <v>52.808381900999997</v>
      </c>
      <c r="H48" s="211">
        <v>95.137886769999994</v>
      </c>
      <c r="I48" s="211">
        <v>144.408318842</v>
      </c>
      <c r="J48" s="211">
        <v>159.473052739</v>
      </c>
      <c r="K48" s="211">
        <v>200.51820108499999</v>
      </c>
      <c r="L48" s="211">
        <v>225.94250131499999</v>
      </c>
      <c r="M48" s="211">
        <v>183.40480366099999</v>
      </c>
      <c r="N48" s="211">
        <v>163.66296923900001</v>
      </c>
    </row>
    <row r="49" spans="1:14" x14ac:dyDescent="0.35">
      <c r="A49" s="214" t="s">
        <v>1008</v>
      </c>
      <c r="B49" s="211">
        <v>43797.307169742002</v>
      </c>
      <c r="C49" s="211">
        <v>43758.730696899001</v>
      </c>
      <c r="D49" s="211">
        <v>44417.384891356996</v>
      </c>
      <c r="E49" s="211">
        <v>42804.866121952997</v>
      </c>
      <c r="F49" s="211">
        <v>42086.450378134999</v>
      </c>
      <c r="G49" s="211">
        <v>40584.573168909003</v>
      </c>
      <c r="H49" s="211">
        <v>42778.846561817998</v>
      </c>
      <c r="I49" s="211">
        <v>42345.276811668002</v>
      </c>
      <c r="J49" s="211">
        <v>42707.968751453998</v>
      </c>
      <c r="K49" s="211">
        <v>44469.664540341</v>
      </c>
      <c r="L49" s="211">
        <v>44130.413499759998</v>
      </c>
      <c r="M49" s="211">
        <v>45376.660387413998</v>
      </c>
      <c r="N49" s="211">
        <v>45910.659369360001</v>
      </c>
    </row>
    <row r="50" spans="1:14" x14ac:dyDescent="0.35">
      <c r="A50" s="212" t="s">
        <v>1009</v>
      </c>
      <c r="B50" s="211">
        <v>21885.430020278</v>
      </c>
      <c r="C50" s="211">
        <v>21576.646387853001</v>
      </c>
      <c r="D50" s="211">
        <v>21572.762390909</v>
      </c>
      <c r="E50" s="211">
        <v>20832.250734976999</v>
      </c>
      <c r="F50" s="211">
        <v>20832.250734976999</v>
      </c>
      <c r="G50" s="211">
        <v>20327.529239873002</v>
      </c>
      <c r="H50" s="211">
        <v>20327.529239873002</v>
      </c>
      <c r="I50" s="211">
        <v>19193.162525440999</v>
      </c>
      <c r="J50" s="211">
        <v>18930.052143827001</v>
      </c>
      <c r="K50" s="211">
        <v>18377.431325580001</v>
      </c>
      <c r="L50" s="211">
        <v>18131.184213551001</v>
      </c>
      <c r="M50" s="211">
        <v>17886.987529773</v>
      </c>
      <c r="N50" s="211">
        <v>17609.060135995998</v>
      </c>
    </row>
    <row r="51" spans="1:14" x14ac:dyDescent="0.35">
      <c r="A51" s="213" t="s">
        <v>1010</v>
      </c>
      <c r="B51" s="211">
        <v>21885.430020278</v>
      </c>
      <c r="C51" s="211">
        <v>21576.646387853001</v>
      </c>
      <c r="D51" s="211">
        <v>21572.762390909</v>
      </c>
      <c r="E51" s="211">
        <v>20832.250734976999</v>
      </c>
      <c r="F51" s="211">
        <v>20832.250734976999</v>
      </c>
      <c r="G51" s="211">
        <v>20327.529239873002</v>
      </c>
      <c r="H51" s="211">
        <v>20327.529239873002</v>
      </c>
      <c r="I51" s="211">
        <v>19193.162525440999</v>
      </c>
      <c r="J51" s="211">
        <v>18930.052143827001</v>
      </c>
      <c r="K51" s="211">
        <v>18377.431325580001</v>
      </c>
      <c r="L51" s="211">
        <v>18131.184213551001</v>
      </c>
      <c r="M51" s="211">
        <v>17886.987529773</v>
      </c>
      <c r="N51" s="211">
        <v>17609.060135995998</v>
      </c>
    </row>
    <row r="52" spans="1:14" x14ac:dyDescent="0.35">
      <c r="A52" s="213" t="s">
        <v>1011</v>
      </c>
      <c r="B52" s="211">
        <v>0</v>
      </c>
      <c r="C52" s="211">
        <v>0</v>
      </c>
      <c r="D52" s="211">
        <v>0</v>
      </c>
      <c r="E52" s="211">
        <v>0</v>
      </c>
      <c r="F52" s="211">
        <v>0</v>
      </c>
      <c r="G52" s="211">
        <v>0</v>
      </c>
      <c r="H52" s="211">
        <v>0</v>
      </c>
      <c r="I52" s="211">
        <v>0</v>
      </c>
      <c r="J52" s="211">
        <v>0</v>
      </c>
      <c r="K52" s="211">
        <v>0</v>
      </c>
      <c r="L52" s="211">
        <v>0</v>
      </c>
      <c r="M52" s="211">
        <v>0</v>
      </c>
      <c r="N52" s="211">
        <v>0</v>
      </c>
    </row>
    <row r="53" spans="1:14" x14ac:dyDescent="0.35">
      <c r="A53" s="213" t="s">
        <v>1012</v>
      </c>
      <c r="B53" s="211">
        <v>0</v>
      </c>
      <c r="C53" s="211">
        <v>0</v>
      </c>
      <c r="D53" s="211">
        <v>0</v>
      </c>
      <c r="E53" s="211">
        <v>0</v>
      </c>
      <c r="F53" s="211">
        <v>0</v>
      </c>
      <c r="G53" s="211">
        <v>0</v>
      </c>
      <c r="H53" s="211">
        <v>0</v>
      </c>
      <c r="I53" s="211">
        <v>0</v>
      </c>
      <c r="J53" s="211">
        <v>0</v>
      </c>
      <c r="K53" s="211">
        <v>0</v>
      </c>
      <c r="L53" s="211">
        <v>0</v>
      </c>
      <c r="M53" s="211">
        <v>0</v>
      </c>
      <c r="N53" s="211">
        <v>0</v>
      </c>
    </row>
    <row r="54" spans="1:14" x14ac:dyDescent="0.35">
      <c r="A54" s="212" t="s">
        <v>1013</v>
      </c>
      <c r="B54" s="211">
        <v>0</v>
      </c>
      <c r="C54" s="211">
        <v>0</v>
      </c>
      <c r="D54" s="211">
        <v>0</v>
      </c>
      <c r="E54" s="211"/>
      <c r="F54" s="211">
        <v>0</v>
      </c>
      <c r="G54" s="211">
        <v>0</v>
      </c>
      <c r="H54" s="211">
        <v>0</v>
      </c>
      <c r="I54" s="211">
        <v>0</v>
      </c>
      <c r="J54" s="211">
        <v>0</v>
      </c>
      <c r="K54" s="211">
        <v>0</v>
      </c>
      <c r="L54" s="211">
        <v>0</v>
      </c>
      <c r="M54" s="211">
        <v>0</v>
      </c>
      <c r="N54" s="211">
        <v>0</v>
      </c>
    </row>
    <row r="55" spans="1:14" x14ac:dyDescent="0.35">
      <c r="A55" s="212" t="s">
        <v>1014</v>
      </c>
      <c r="B55" s="211">
        <v>19737.12</v>
      </c>
      <c r="C55" s="211">
        <v>19953.72</v>
      </c>
      <c r="D55" s="211">
        <v>20633.61</v>
      </c>
      <c r="E55" s="211">
        <v>19736.21</v>
      </c>
      <c r="F55" s="211">
        <v>18961.93</v>
      </c>
      <c r="G55" s="211">
        <v>17964.21</v>
      </c>
      <c r="H55" s="211">
        <v>20559.97</v>
      </c>
      <c r="I55" s="211">
        <v>21272.400000000001</v>
      </c>
      <c r="J55" s="211">
        <v>22003.13</v>
      </c>
      <c r="K55" s="211">
        <v>24348.66</v>
      </c>
      <c r="L55" s="211">
        <v>24187.24</v>
      </c>
      <c r="M55" s="211">
        <v>25662.48</v>
      </c>
      <c r="N55" s="211">
        <v>26858.563518523999</v>
      </c>
    </row>
    <row r="56" spans="1:14" x14ac:dyDescent="0.35">
      <c r="A56" s="213" t="s">
        <v>1015</v>
      </c>
      <c r="B56" s="211">
        <v>10950</v>
      </c>
      <c r="C56" s="211">
        <v>10950</v>
      </c>
      <c r="D56" s="211">
        <v>11700</v>
      </c>
      <c r="E56" s="211">
        <v>10700</v>
      </c>
      <c r="F56" s="211">
        <v>9700</v>
      </c>
      <c r="G56" s="211">
        <v>8700</v>
      </c>
      <c r="H56" s="211">
        <v>11200</v>
      </c>
      <c r="I56" s="211">
        <v>11970</v>
      </c>
      <c r="J56" s="211">
        <v>13220</v>
      </c>
      <c r="K56" s="211">
        <v>15720</v>
      </c>
      <c r="L56" s="211">
        <v>15220</v>
      </c>
      <c r="M56" s="211">
        <v>16620</v>
      </c>
      <c r="N56" s="211">
        <v>17646.223518523999</v>
      </c>
    </row>
    <row r="57" spans="1:14" x14ac:dyDescent="0.35">
      <c r="A57" s="213" t="s">
        <v>1016</v>
      </c>
      <c r="B57" s="211">
        <v>8787.1200000000008</v>
      </c>
      <c r="C57" s="211">
        <v>9003.7199999999993</v>
      </c>
      <c r="D57" s="211">
        <v>8933.61</v>
      </c>
      <c r="E57" s="211">
        <v>9036.2099999999991</v>
      </c>
      <c r="F57" s="211">
        <v>9261.93</v>
      </c>
      <c r="G57" s="211">
        <v>9264.2099999999991</v>
      </c>
      <c r="H57" s="211">
        <v>9359.9699999999993</v>
      </c>
      <c r="I57" s="211">
        <v>9302.4</v>
      </c>
      <c r="J57" s="211">
        <v>8783.1299999999992</v>
      </c>
      <c r="K57" s="211">
        <v>8628.66</v>
      </c>
      <c r="L57" s="211">
        <v>8967.24</v>
      </c>
      <c r="M57" s="211">
        <v>9042.48</v>
      </c>
      <c r="N57" s="211">
        <v>9212.34</v>
      </c>
    </row>
    <row r="58" spans="1:14" x14ac:dyDescent="0.35">
      <c r="A58" s="212" t="s">
        <v>1017</v>
      </c>
      <c r="B58" s="211">
        <v>2174.7571494640001</v>
      </c>
      <c r="C58" s="211">
        <v>2228.364309046</v>
      </c>
      <c r="D58" s="211">
        <v>2211.0125004480001</v>
      </c>
      <c r="E58" s="211">
        <v>2236.405386976</v>
      </c>
      <c r="F58" s="211">
        <v>2292.2696431579998</v>
      </c>
      <c r="G58" s="211">
        <v>2292.833929036</v>
      </c>
      <c r="H58" s="211">
        <v>1891.347321945</v>
      </c>
      <c r="I58" s="211">
        <v>1879.714286227</v>
      </c>
      <c r="J58" s="211">
        <v>1774.786607627</v>
      </c>
      <c r="K58" s="211">
        <v>1743.5732147609999</v>
      </c>
      <c r="L58" s="211">
        <v>1811.9892862090001</v>
      </c>
      <c r="M58" s="211">
        <v>1827.192857641</v>
      </c>
      <c r="N58" s="211">
        <v>1443.0357148400001</v>
      </c>
    </row>
    <row r="59" spans="1:14" x14ac:dyDescent="0.35">
      <c r="A59" s="213" t="s">
        <v>1018</v>
      </c>
      <c r="B59" s="211">
        <v>0</v>
      </c>
      <c r="C59" s="211">
        <v>0</v>
      </c>
      <c r="D59" s="211">
        <v>0</v>
      </c>
      <c r="E59" s="211">
        <v>0</v>
      </c>
      <c r="F59" s="211">
        <v>0</v>
      </c>
      <c r="G59" s="211">
        <v>0</v>
      </c>
      <c r="H59" s="211">
        <v>0</v>
      </c>
      <c r="I59" s="211">
        <v>0</v>
      </c>
      <c r="J59" s="211">
        <v>0</v>
      </c>
      <c r="K59" s="211">
        <v>0</v>
      </c>
      <c r="L59" s="211">
        <v>0</v>
      </c>
      <c r="M59" s="211">
        <v>0</v>
      </c>
      <c r="N59" s="211">
        <v>0</v>
      </c>
    </row>
    <row r="60" spans="1:14" x14ac:dyDescent="0.35">
      <c r="A60" s="213" t="s">
        <v>1019</v>
      </c>
      <c r="B60" s="211">
        <v>2174.7571494640001</v>
      </c>
      <c r="C60" s="211">
        <v>2228.364309046</v>
      </c>
      <c r="D60" s="211">
        <v>2211.0125004480001</v>
      </c>
      <c r="E60" s="211">
        <v>2236.405386976</v>
      </c>
      <c r="F60" s="211">
        <v>2292.2696431579998</v>
      </c>
      <c r="G60" s="211">
        <v>2292.833929036</v>
      </c>
      <c r="H60" s="211">
        <v>1891.347321945</v>
      </c>
      <c r="I60" s="211">
        <v>1879.714286227</v>
      </c>
      <c r="J60" s="211">
        <v>1774.786607627</v>
      </c>
      <c r="K60" s="211">
        <v>1743.5732147609999</v>
      </c>
      <c r="L60" s="211">
        <v>1811.9892862090001</v>
      </c>
      <c r="M60" s="211">
        <v>1827.192857641</v>
      </c>
      <c r="N60" s="211">
        <v>1443.0357148400001</v>
      </c>
    </row>
    <row r="61" spans="1:14" x14ac:dyDescent="0.35">
      <c r="A61" s="214" t="s">
        <v>1020</v>
      </c>
      <c r="B61" s="211">
        <v>21949.185000000001</v>
      </c>
      <c r="C61" s="211">
        <v>22063.185000000001</v>
      </c>
      <c r="D61" s="211">
        <v>22026.285</v>
      </c>
      <c r="E61" s="211">
        <v>22080.285</v>
      </c>
      <c r="F61" s="211">
        <v>22199.084999999999</v>
      </c>
      <c r="G61" s="211">
        <v>22028.535</v>
      </c>
      <c r="H61" s="211">
        <v>20526.935000000001</v>
      </c>
      <c r="I61" s="211">
        <v>21115.985000000001</v>
      </c>
      <c r="J61" s="211">
        <v>19725.685000000001</v>
      </c>
      <c r="K61" s="211">
        <v>19644.384999999998</v>
      </c>
      <c r="L61" s="211">
        <v>19341.584999999999</v>
      </c>
      <c r="M61" s="211">
        <v>19381.185000000001</v>
      </c>
      <c r="N61" s="211">
        <v>21770.584999999999</v>
      </c>
    </row>
    <row r="62" spans="1:14" s="217" customFormat="1" x14ac:dyDescent="0.35">
      <c r="A62" s="214" t="s">
        <v>1021</v>
      </c>
      <c r="B62" s="211">
        <v>145.85255443</v>
      </c>
      <c r="C62" s="211">
        <v>145.42859233799999</v>
      </c>
      <c r="D62" s="211">
        <v>145.053897678</v>
      </c>
      <c r="E62" s="211">
        <v>144.81571991499999</v>
      </c>
      <c r="F62" s="211">
        <v>143.97169731599999</v>
      </c>
      <c r="G62" s="211">
        <v>143.28227868100001</v>
      </c>
      <c r="H62" s="211">
        <v>139.74822491699999</v>
      </c>
      <c r="I62" s="211">
        <v>138.56979967199999</v>
      </c>
      <c r="J62" s="211">
        <v>138.014120754</v>
      </c>
      <c r="K62" s="211">
        <v>133.76840298799999</v>
      </c>
      <c r="L62" s="211">
        <v>133.168455338</v>
      </c>
      <c r="M62" s="211">
        <v>132.50573154</v>
      </c>
      <c r="N62" s="211">
        <v>165.70932072299999</v>
      </c>
    </row>
    <row r="63" spans="1:14" x14ac:dyDescent="0.35">
      <c r="A63" s="214" t="s">
        <v>1022</v>
      </c>
      <c r="B63" s="218">
        <v>0</v>
      </c>
      <c r="C63" s="218">
        <v>0</v>
      </c>
      <c r="D63" s="218">
        <v>0</v>
      </c>
      <c r="E63" s="218">
        <v>0</v>
      </c>
      <c r="F63" s="211">
        <v>0</v>
      </c>
      <c r="G63" s="211">
        <v>0</v>
      </c>
      <c r="H63" s="211">
        <v>0</v>
      </c>
      <c r="I63" s="211">
        <v>0</v>
      </c>
      <c r="J63" s="211">
        <v>0</v>
      </c>
      <c r="K63" s="211">
        <v>0</v>
      </c>
      <c r="L63" s="211">
        <v>0</v>
      </c>
      <c r="M63" s="211">
        <v>0</v>
      </c>
      <c r="N63" s="211">
        <v>0</v>
      </c>
    </row>
    <row r="64" spans="1:14" x14ac:dyDescent="0.35">
      <c r="A64" s="214" t="s">
        <v>1023</v>
      </c>
      <c r="B64" s="218">
        <v>6861.0090670600002</v>
      </c>
      <c r="C64" s="218">
        <v>6937.8418291970002</v>
      </c>
      <c r="D64" s="218">
        <v>6782.2998999740003</v>
      </c>
      <c r="E64" s="218">
        <v>6855.6783929379999</v>
      </c>
      <c r="F64" s="211">
        <v>6889.6009732760003</v>
      </c>
      <c r="G64" s="211">
        <v>6890.3994517350002</v>
      </c>
      <c r="H64" s="211">
        <v>6923.9355538399996</v>
      </c>
      <c r="I64" s="211">
        <v>6903.773968646</v>
      </c>
      <c r="J64" s="211">
        <v>6566.9653172990002</v>
      </c>
      <c r="K64" s="211">
        <v>6513.4607846389999</v>
      </c>
      <c r="L64" s="211">
        <v>6584.8540872780004</v>
      </c>
      <c r="M64" s="211">
        <v>6610.5303581859998</v>
      </c>
      <c r="N64" s="211">
        <v>7439.5745886340001</v>
      </c>
    </row>
    <row r="65" spans="1:14" x14ac:dyDescent="0.35">
      <c r="A65" s="213" t="s">
        <v>1024</v>
      </c>
      <c r="B65" s="218">
        <v>6861.0090670600002</v>
      </c>
      <c r="C65" s="218">
        <v>6937.8418291970002</v>
      </c>
      <c r="D65" s="218">
        <v>6782.2998999740003</v>
      </c>
      <c r="E65" s="218">
        <v>6855.6783929379999</v>
      </c>
      <c r="F65" s="211">
        <v>6889.6009732760003</v>
      </c>
      <c r="G65" s="211">
        <v>6890.3994517350002</v>
      </c>
      <c r="H65" s="211">
        <v>6923.9355538399996</v>
      </c>
      <c r="I65" s="211">
        <v>6903.773968646</v>
      </c>
      <c r="J65" s="211">
        <v>6566.9653172990002</v>
      </c>
      <c r="K65" s="211">
        <v>6513.4607846389999</v>
      </c>
      <c r="L65" s="211">
        <v>6584.8540872780004</v>
      </c>
      <c r="M65" s="211">
        <v>6610.5303581859998</v>
      </c>
      <c r="N65" s="211">
        <v>7439.5745886340001</v>
      </c>
    </row>
    <row r="66" spans="1:14" x14ac:dyDescent="0.35">
      <c r="A66" s="213" t="s">
        <v>1025</v>
      </c>
      <c r="B66" s="218">
        <v>0</v>
      </c>
      <c r="C66" s="218">
        <v>0</v>
      </c>
      <c r="D66" s="218">
        <v>0</v>
      </c>
      <c r="E66" s="218">
        <v>0</v>
      </c>
      <c r="F66" s="211">
        <v>0</v>
      </c>
      <c r="G66" s="211">
        <v>0</v>
      </c>
      <c r="H66" s="211">
        <v>0</v>
      </c>
      <c r="I66" s="211">
        <v>0</v>
      </c>
      <c r="J66" s="211">
        <v>0</v>
      </c>
      <c r="K66" s="211">
        <v>0</v>
      </c>
      <c r="L66" s="211">
        <v>0</v>
      </c>
      <c r="M66" s="211">
        <v>0</v>
      </c>
      <c r="N66" s="211">
        <v>0</v>
      </c>
    </row>
    <row r="67" spans="1:14" x14ac:dyDescent="0.35">
      <c r="A67" s="214" t="s">
        <v>1026</v>
      </c>
      <c r="B67" s="218">
        <v>0</v>
      </c>
      <c r="C67" s="218">
        <v>0</v>
      </c>
      <c r="D67" s="218">
        <v>0</v>
      </c>
      <c r="E67" s="218">
        <v>0</v>
      </c>
      <c r="F67" s="211">
        <v>0</v>
      </c>
      <c r="G67" s="211">
        <v>0</v>
      </c>
      <c r="H67" s="211">
        <v>0</v>
      </c>
      <c r="I67" s="211">
        <v>0</v>
      </c>
      <c r="J67" s="211">
        <v>0</v>
      </c>
      <c r="K67" s="211">
        <v>0</v>
      </c>
      <c r="L67" s="211">
        <v>0</v>
      </c>
      <c r="M67" s="211">
        <v>0</v>
      </c>
      <c r="N67" s="211">
        <v>0</v>
      </c>
    </row>
    <row r="68" spans="1:14" x14ac:dyDescent="0.35">
      <c r="A68" s="214" t="s">
        <v>1027</v>
      </c>
      <c r="B68" s="218">
        <v>235.95674861500001</v>
      </c>
      <c r="C68" s="218">
        <v>407.76443516699999</v>
      </c>
      <c r="D68" s="218">
        <v>561.434374123</v>
      </c>
      <c r="E68" s="218">
        <v>646.05236515299998</v>
      </c>
      <c r="F68" s="211">
        <v>183.46129804500001</v>
      </c>
      <c r="G68" s="211">
        <v>160.97428447999999</v>
      </c>
      <c r="H68" s="211">
        <v>183.30278673000001</v>
      </c>
      <c r="I68" s="211">
        <v>164.902371698</v>
      </c>
      <c r="J68" s="211">
        <v>344.32831356100002</v>
      </c>
      <c r="K68" s="211">
        <v>605.07764351000003</v>
      </c>
      <c r="L68" s="211">
        <v>289.08369714600002</v>
      </c>
      <c r="M68" s="211">
        <v>148.38992124999999</v>
      </c>
      <c r="N68" s="211">
        <v>161.628799313</v>
      </c>
    </row>
    <row r="69" spans="1:14" x14ac:dyDescent="0.35">
      <c r="A69" s="214" t="s">
        <v>1028</v>
      </c>
      <c r="B69" s="218">
        <v>30516.6</v>
      </c>
      <c r="C69" s="218">
        <v>30516.6</v>
      </c>
      <c r="D69" s="218">
        <v>30516.6</v>
      </c>
      <c r="E69" s="218">
        <v>30516.6</v>
      </c>
      <c r="F69" s="211">
        <v>30516.6</v>
      </c>
      <c r="G69" s="211">
        <v>30516.6</v>
      </c>
      <c r="H69" s="211">
        <v>30516.6</v>
      </c>
      <c r="I69" s="211">
        <v>30516.6</v>
      </c>
      <c r="J69" s="211">
        <v>30516.6</v>
      </c>
      <c r="K69" s="211">
        <v>30516.6</v>
      </c>
      <c r="L69" s="211">
        <v>30516.6</v>
      </c>
      <c r="M69" s="211">
        <v>30516.6</v>
      </c>
      <c r="N69" s="211">
        <v>30516.6</v>
      </c>
    </row>
    <row r="70" spans="1:14" x14ac:dyDescent="0.35">
      <c r="A70" s="212" t="s">
        <v>1029</v>
      </c>
      <c r="B70" s="218">
        <v>30516.6</v>
      </c>
      <c r="C70" s="218">
        <v>30516.6</v>
      </c>
      <c r="D70" s="218">
        <v>30516.6</v>
      </c>
      <c r="E70" s="218">
        <v>30516.6</v>
      </c>
      <c r="F70" s="211">
        <v>30516.6</v>
      </c>
      <c r="G70" s="211">
        <v>30516.6</v>
      </c>
      <c r="H70" s="211">
        <v>30516.6</v>
      </c>
      <c r="I70" s="211">
        <v>30516.6</v>
      </c>
      <c r="J70" s="211">
        <v>30516.6</v>
      </c>
      <c r="K70" s="211">
        <v>30516.6</v>
      </c>
      <c r="L70" s="211">
        <v>30516.6</v>
      </c>
      <c r="M70" s="211">
        <v>30516.6</v>
      </c>
      <c r="N70" s="211">
        <v>30516.6</v>
      </c>
    </row>
    <row r="71" spans="1:14" x14ac:dyDescent="0.35">
      <c r="A71" s="212" t="s">
        <v>1030</v>
      </c>
      <c r="B71" s="218">
        <v>0</v>
      </c>
      <c r="C71" s="218">
        <v>0</v>
      </c>
      <c r="D71" s="218">
        <v>0</v>
      </c>
      <c r="E71" s="218"/>
      <c r="F71" s="211"/>
      <c r="G71" s="211"/>
      <c r="H71" s="211"/>
      <c r="I71" s="211"/>
      <c r="J71" s="211"/>
      <c r="K71" s="211">
        <v>0</v>
      </c>
      <c r="L71" s="211">
        <v>0</v>
      </c>
      <c r="M71" s="211">
        <v>0</v>
      </c>
      <c r="N71" s="211">
        <v>0</v>
      </c>
    </row>
    <row r="72" spans="1:14" x14ac:dyDescent="0.35">
      <c r="A72" s="212" t="s">
        <v>1031</v>
      </c>
      <c r="B72" s="218">
        <v>0</v>
      </c>
      <c r="C72" s="218">
        <v>0</v>
      </c>
      <c r="D72" s="218">
        <v>0</v>
      </c>
      <c r="E72" s="218"/>
      <c r="F72" s="211"/>
      <c r="G72" s="211"/>
      <c r="H72" s="211"/>
      <c r="I72" s="211"/>
      <c r="J72" s="405"/>
      <c r="K72" s="211">
        <v>0</v>
      </c>
      <c r="L72" s="211">
        <v>0</v>
      </c>
      <c r="M72" s="211">
        <v>0</v>
      </c>
      <c r="N72" s="211">
        <v>0</v>
      </c>
    </row>
    <row r="73" spans="1:14" x14ac:dyDescent="0.35">
      <c r="A73" s="212" t="s">
        <v>1032</v>
      </c>
      <c r="B73" s="218">
        <v>0</v>
      </c>
      <c r="C73" s="218">
        <v>0</v>
      </c>
      <c r="D73" s="218">
        <v>0</v>
      </c>
      <c r="E73" s="218"/>
      <c r="F73" s="211"/>
      <c r="G73" s="211"/>
      <c r="H73" s="211"/>
      <c r="I73" s="211"/>
      <c r="J73" s="405"/>
      <c r="K73" s="211">
        <v>0</v>
      </c>
      <c r="L73" s="211">
        <v>0</v>
      </c>
      <c r="M73" s="211">
        <v>0</v>
      </c>
      <c r="N73" s="211">
        <v>0</v>
      </c>
    </row>
    <row r="74" spans="1:14" x14ac:dyDescent="0.35">
      <c r="A74" s="212" t="s">
        <v>1033</v>
      </c>
      <c r="B74" s="211">
        <v>0</v>
      </c>
      <c r="C74" s="211">
        <v>0</v>
      </c>
      <c r="D74" s="211">
        <v>0</v>
      </c>
      <c r="E74" s="211"/>
      <c r="F74" s="211"/>
      <c r="G74" s="211"/>
      <c r="H74" s="211"/>
      <c r="I74" s="211"/>
      <c r="J74" s="405"/>
      <c r="K74" s="211">
        <v>0</v>
      </c>
      <c r="L74" s="211">
        <v>0</v>
      </c>
      <c r="M74" s="211">
        <v>0</v>
      </c>
      <c r="N74" s="211">
        <v>0</v>
      </c>
    </row>
    <row r="75" spans="1:14" x14ac:dyDescent="0.35">
      <c r="A75" s="214" t="s">
        <v>1034</v>
      </c>
      <c r="B75" s="211">
        <v>3724.6215047679998</v>
      </c>
      <c r="C75" s="211">
        <v>3724.6215047679998</v>
      </c>
      <c r="D75" s="211">
        <v>3724.6215047679998</v>
      </c>
      <c r="E75" s="211">
        <v>3724.6215047679998</v>
      </c>
      <c r="F75" s="211">
        <v>3724.6215047689998</v>
      </c>
      <c r="G75" s="211">
        <v>4348.1215047690002</v>
      </c>
      <c r="H75" s="211">
        <v>4348.1215047690002</v>
      </c>
      <c r="I75" s="211">
        <v>4348.1215047690002</v>
      </c>
      <c r="J75" s="211">
        <v>4348.1215047690002</v>
      </c>
      <c r="K75" s="211">
        <v>4348.1215047690002</v>
      </c>
      <c r="L75" s="211">
        <v>4348.1215047690002</v>
      </c>
      <c r="M75" s="211">
        <v>4348.1215047690002</v>
      </c>
      <c r="N75" s="211">
        <v>4348.1215047690002</v>
      </c>
    </row>
    <row r="76" spans="1:14" x14ac:dyDescent="0.35">
      <c r="A76" s="212" t="s">
        <v>1035</v>
      </c>
      <c r="B76" s="211">
        <v>3724.6215047679998</v>
      </c>
      <c r="C76" s="211">
        <v>3724.6215047679998</v>
      </c>
      <c r="D76" s="211">
        <v>3724.6215047679998</v>
      </c>
      <c r="E76" s="211">
        <v>3724.6215047679998</v>
      </c>
      <c r="F76" s="211">
        <v>3724.6215047689998</v>
      </c>
      <c r="G76" s="211">
        <v>4348.1215047690002</v>
      </c>
      <c r="H76" s="211">
        <v>4348.1215047690002</v>
      </c>
      <c r="I76" s="211">
        <v>4348.1215047690002</v>
      </c>
      <c r="J76" s="211">
        <v>4348.1215047690002</v>
      </c>
      <c r="K76" s="211">
        <v>4348.1215047690002</v>
      </c>
      <c r="L76" s="211">
        <v>4348.1215047690002</v>
      </c>
      <c r="M76" s="211">
        <v>4348.1215047690002</v>
      </c>
      <c r="N76" s="211">
        <v>4348.1215047690002</v>
      </c>
    </row>
    <row r="77" spans="1:14" x14ac:dyDescent="0.35">
      <c r="A77" s="212" t="s">
        <v>1036</v>
      </c>
      <c r="B77" s="211">
        <v>0</v>
      </c>
      <c r="C77" s="211">
        <v>0</v>
      </c>
      <c r="D77" s="211">
        <v>0</v>
      </c>
      <c r="E77" s="211">
        <v>0</v>
      </c>
      <c r="F77" s="211">
        <v>0</v>
      </c>
      <c r="G77" s="211">
        <v>0</v>
      </c>
      <c r="H77" s="211">
        <v>0</v>
      </c>
      <c r="I77" s="211">
        <v>0</v>
      </c>
      <c r="J77" s="211">
        <v>0</v>
      </c>
      <c r="K77" s="211">
        <v>0</v>
      </c>
      <c r="L77" s="211">
        <v>0</v>
      </c>
      <c r="M77" s="211">
        <v>0</v>
      </c>
      <c r="N77" s="211">
        <v>0</v>
      </c>
    </row>
    <row r="78" spans="1:14" x14ac:dyDescent="0.35">
      <c r="A78" s="214" t="s">
        <v>1037</v>
      </c>
      <c r="B78" s="211">
        <v>5756.0153647280003</v>
      </c>
      <c r="C78" s="211">
        <v>8067.428946385</v>
      </c>
      <c r="D78" s="211">
        <v>8137.3564038880004</v>
      </c>
      <c r="E78" s="211">
        <v>7817.0659380059997</v>
      </c>
      <c r="F78" s="211">
        <v>7817.0659380039997</v>
      </c>
      <c r="G78" s="211">
        <v>6673.5659380039997</v>
      </c>
      <c r="H78" s="211">
        <v>6673.5659382610002</v>
      </c>
      <c r="I78" s="211">
        <v>6673.5659380039997</v>
      </c>
      <c r="J78" s="211">
        <v>6673.5659380039997</v>
      </c>
      <c r="K78" s="211">
        <v>6673.5659380039997</v>
      </c>
      <c r="L78" s="211">
        <v>6673.5659380039997</v>
      </c>
      <c r="M78" s="211">
        <v>6673.5659380039997</v>
      </c>
      <c r="N78" s="211">
        <v>6673.5659380070001</v>
      </c>
    </row>
    <row r="79" spans="1:14" s="217" customFormat="1" x14ac:dyDescent="0.35">
      <c r="A79" s="219" t="s">
        <v>1038</v>
      </c>
      <c r="B79" s="211">
        <v>2172.8450569279998</v>
      </c>
      <c r="C79" s="211">
        <v>217.39151605699999</v>
      </c>
      <c r="D79" s="211">
        <v>442.88099198700002</v>
      </c>
      <c r="E79" s="211">
        <v>495.49897689699998</v>
      </c>
      <c r="F79" s="211">
        <v>697.16394977000004</v>
      </c>
      <c r="G79" s="211">
        <v>943.16929792799999</v>
      </c>
      <c r="H79" s="211">
        <v>1168.279105005</v>
      </c>
      <c r="I79" s="211">
        <v>1427.9182939249999</v>
      </c>
      <c r="J79" s="211">
        <v>1587.834408338</v>
      </c>
      <c r="K79" s="211">
        <v>1814.6771386160001</v>
      </c>
      <c r="L79" s="211">
        <v>2116.6550483619999</v>
      </c>
      <c r="M79" s="211">
        <v>2202.4861131940002</v>
      </c>
      <c r="N79" s="211">
        <v>2176.8936662000001</v>
      </c>
    </row>
    <row r="80" spans="1:14" s="217" customFormat="1" x14ac:dyDescent="0.35">
      <c r="A80" s="219" t="s">
        <v>1039</v>
      </c>
      <c r="B80" s="211">
        <v>204.898722029</v>
      </c>
      <c r="C80" s="211">
        <v>46.320087815000001</v>
      </c>
      <c r="D80" s="211">
        <v>-160.14523281199999</v>
      </c>
      <c r="E80" s="211">
        <v>80.728150830000004</v>
      </c>
      <c r="F80" s="211">
        <v>-107.353127423</v>
      </c>
      <c r="G80" s="211">
        <v>14.277670124</v>
      </c>
      <c r="H80" s="211">
        <v>3.0693102149999998</v>
      </c>
      <c r="I80" s="211">
        <v>53.574275196000002</v>
      </c>
      <c r="J80" s="211">
        <v>168.075683752</v>
      </c>
      <c r="K80" s="211">
        <v>209.073243902</v>
      </c>
      <c r="L80" s="211">
        <v>10.102041071</v>
      </c>
      <c r="M80" s="211">
        <v>-11.145729086999999</v>
      </c>
      <c r="N80" s="211">
        <v>-11.520313182000001</v>
      </c>
    </row>
    <row r="81" spans="1:14" s="217" customFormat="1" x14ac:dyDescent="0.35">
      <c r="A81" s="220" t="s">
        <v>1040</v>
      </c>
      <c r="B81" s="221">
        <v>116182.789423348</v>
      </c>
      <c r="C81" s="221">
        <v>116800.59250385901</v>
      </c>
      <c r="D81" s="221">
        <v>117341.563771945</v>
      </c>
      <c r="E81" s="216">
        <v>115873.98015503</v>
      </c>
      <c r="F81" s="216">
        <v>114920.55815574199</v>
      </c>
      <c r="G81" s="216">
        <v>113567.575780639</v>
      </c>
      <c r="H81" s="216">
        <v>114012.73017702199</v>
      </c>
      <c r="I81" s="216">
        <v>114587.263355312</v>
      </c>
      <c r="J81" s="216">
        <v>113477.52046944101</v>
      </c>
      <c r="K81" s="216">
        <v>115648.855376062</v>
      </c>
      <c r="L81" s="216">
        <v>115021.253091513</v>
      </c>
      <c r="M81" s="216">
        <v>116167.828574258</v>
      </c>
      <c r="N81" s="216">
        <v>119985.30029362399</v>
      </c>
    </row>
    <row r="82" spans="1:14" ht="28.4" customHeight="1" x14ac:dyDescent="0.35">
      <c r="A82" s="529" t="s">
        <v>1041</v>
      </c>
      <c r="B82" s="535"/>
      <c r="C82" s="535"/>
      <c r="D82" s="535"/>
      <c r="E82" s="535"/>
      <c r="F82" s="535"/>
      <c r="G82" s="535"/>
      <c r="H82" s="535"/>
      <c r="I82" s="535"/>
      <c r="J82" s="535"/>
      <c r="K82" s="535"/>
      <c r="L82" s="535"/>
      <c r="M82" s="535"/>
      <c r="N82" s="535"/>
    </row>
    <row r="85" spans="1:14" x14ac:dyDescent="0.35">
      <c r="B85" s="292"/>
      <c r="C85" s="292"/>
      <c r="D85" s="292"/>
      <c r="E85" s="292"/>
    </row>
    <row r="86" spans="1:14" x14ac:dyDescent="0.35">
      <c r="B86" s="291"/>
      <c r="C86" s="291"/>
      <c r="D86" s="291"/>
      <c r="E86" s="291"/>
    </row>
    <row r="87" spans="1:14" x14ac:dyDescent="0.35">
      <c r="B87" s="291"/>
      <c r="C87" s="291"/>
      <c r="D87" s="291"/>
      <c r="E87" s="291"/>
    </row>
    <row r="88" spans="1:14" x14ac:dyDescent="0.35">
      <c r="B88" s="291"/>
      <c r="C88" s="291"/>
      <c r="D88" s="291"/>
      <c r="E88" s="291"/>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topLeftCell="A4"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65">
        <v>2</v>
      </c>
    </row>
    <row r="5" spans="1:2" s="20" customFormat="1" x14ac:dyDescent="0.35">
      <c r="A5" s="19" t="s">
        <v>8</v>
      </c>
      <c r="B5" s="266">
        <v>2</v>
      </c>
    </row>
    <row r="6" spans="1:2" x14ac:dyDescent="0.35">
      <c r="A6" s="18" t="s">
        <v>13</v>
      </c>
      <c r="B6" s="265">
        <v>3</v>
      </c>
    </row>
    <row r="7" spans="1:2" s="20" customFormat="1" x14ac:dyDescent="0.35">
      <c r="A7" s="19" t="s">
        <v>14</v>
      </c>
      <c r="B7" s="266">
        <v>3</v>
      </c>
    </row>
    <row r="8" spans="1:2" x14ac:dyDescent="0.35">
      <c r="A8" s="18" t="s">
        <v>16</v>
      </c>
      <c r="B8" s="265">
        <v>6</v>
      </c>
    </row>
    <row r="9" spans="1:2" s="20" customFormat="1" x14ac:dyDescent="0.35">
      <c r="A9" s="19" t="s">
        <v>17</v>
      </c>
      <c r="B9" s="266">
        <v>6</v>
      </c>
    </row>
    <row r="10" spans="1:2" x14ac:dyDescent="0.35">
      <c r="A10" s="18" t="s">
        <v>1492</v>
      </c>
      <c r="B10" s="265">
        <v>8</v>
      </c>
    </row>
    <row r="11" spans="1:2" s="20" customFormat="1" x14ac:dyDescent="0.35">
      <c r="A11" s="19" t="s">
        <v>1493</v>
      </c>
      <c r="B11" s="266">
        <v>8</v>
      </c>
    </row>
    <row r="12" spans="1:2" x14ac:dyDescent="0.35">
      <c r="A12" s="18" t="s">
        <v>18</v>
      </c>
      <c r="B12" s="265">
        <v>8</v>
      </c>
    </row>
    <row r="13" spans="1:2" s="20" customFormat="1" x14ac:dyDescent="0.35">
      <c r="A13" s="19" t="s">
        <v>19</v>
      </c>
      <c r="B13" s="266">
        <v>8</v>
      </c>
    </row>
    <row r="14" spans="1:2" x14ac:dyDescent="0.35">
      <c r="A14" s="18" t="s">
        <v>20</v>
      </c>
      <c r="B14" s="265">
        <v>9</v>
      </c>
    </row>
    <row r="15" spans="1:2" s="20" customFormat="1" x14ac:dyDescent="0.35">
      <c r="A15" s="19" t="s">
        <v>21</v>
      </c>
      <c r="B15" s="266">
        <v>9</v>
      </c>
    </row>
    <row r="16" spans="1:2" x14ac:dyDescent="0.35">
      <c r="A16" s="18" t="s">
        <v>22</v>
      </c>
      <c r="B16" s="265">
        <v>11</v>
      </c>
    </row>
    <row r="17" spans="1:2" s="20" customFormat="1" x14ac:dyDescent="0.35">
      <c r="A17" s="19" t="s">
        <v>23</v>
      </c>
      <c r="B17" s="266">
        <v>11</v>
      </c>
    </row>
    <row r="18" spans="1:2" x14ac:dyDescent="0.35">
      <c r="A18" s="18" t="s">
        <v>24</v>
      </c>
      <c r="B18" s="265">
        <v>14</v>
      </c>
    </row>
    <row r="19" spans="1:2" s="20" customFormat="1" x14ac:dyDescent="0.35">
      <c r="A19" s="19" t="s">
        <v>25</v>
      </c>
      <c r="B19" s="266">
        <v>14</v>
      </c>
    </row>
    <row r="20" spans="1:2" x14ac:dyDescent="0.35">
      <c r="A20" s="18" t="s">
        <v>26</v>
      </c>
      <c r="B20" s="265">
        <v>16</v>
      </c>
    </row>
    <row r="21" spans="1:2" s="20" customFormat="1" x14ac:dyDescent="0.35">
      <c r="A21" s="19" t="s">
        <v>27</v>
      </c>
      <c r="B21" s="266">
        <v>16</v>
      </c>
    </row>
    <row r="22" spans="1:2" x14ac:dyDescent="0.35">
      <c r="A22" s="18" t="s">
        <v>28</v>
      </c>
      <c r="B22" s="265">
        <v>16</v>
      </c>
    </row>
    <row r="23" spans="1:2" s="20" customFormat="1" x14ac:dyDescent="0.35">
      <c r="A23" s="19" t="s">
        <v>29</v>
      </c>
      <c r="B23" s="266">
        <v>16</v>
      </c>
    </row>
    <row r="24" spans="1:2" x14ac:dyDescent="0.35">
      <c r="A24" s="18" t="s">
        <v>30</v>
      </c>
      <c r="B24" s="265">
        <v>16</v>
      </c>
    </row>
    <row r="25" spans="1:2" s="20" customFormat="1" x14ac:dyDescent="0.35">
      <c r="A25" s="19" t="s">
        <v>31</v>
      </c>
      <c r="B25" s="266">
        <v>16</v>
      </c>
    </row>
    <row r="26" spans="1:2" x14ac:dyDescent="0.35">
      <c r="A26" s="18" t="s">
        <v>32</v>
      </c>
      <c r="B26" s="265">
        <v>17</v>
      </c>
    </row>
    <row r="27" spans="1:2" s="20" customFormat="1" x14ac:dyDescent="0.35">
      <c r="A27" s="19" t="s">
        <v>33</v>
      </c>
      <c r="B27" s="266">
        <v>17</v>
      </c>
    </row>
    <row r="28" spans="1:2" x14ac:dyDescent="0.35">
      <c r="A28" s="18" t="s">
        <v>34</v>
      </c>
      <c r="B28" s="265">
        <v>17</v>
      </c>
    </row>
    <row r="29" spans="1:2" s="20" customFormat="1" x14ac:dyDescent="0.35">
      <c r="A29" s="19" t="s">
        <v>35</v>
      </c>
      <c r="B29" s="266">
        <v>17</v>
      </c>
    </row>
    <row r="30" spans="1:2" x14ac:dyDescent="0.35">
      <c r="A30" s="18" t="s">
        <v>36</v>
      </c>
      <c r="B30" s="265">
        <v>18</v>
      </c>
    </row>
    <row r="31" spans="1:2" s="20" customFormat="1" x14ac:dyDescent="0.35">
      <c r="A31" s="19" t="s">
        <v>37</v>
      </c>
      <c r="B31" s="266">
        <v>18</v>
      </c>
    </row>
    <row r="32" spans="1:2" x14ac:dyDescent="0.35">
      <c r="A32" s="18" t="s">
        <v>38</v>
      </c>
      <c r="B32" s="265">
        <v>18</v>
      </c>
    </row>
    <row r="33" spans="1:2" s="20" customFormat="1" x14ac:dyDescent="0.35">
      <c r="A33" s="19" t="s">
        <v>39</v>
      </c>
      <c r="B33" s="266">
        <v>18</v>
      </c>
    </row>
    <row r="34" spans="1:2" x14ac:dyDescent="0.35">
      <c r="A34" s="18" t="s">
        <v>40</v>
      </c>
      <c r="B34" s="265">
        <v>19</v>
      </c>
    </row>
    <row r="35" spans="1:2" s="20" customFormat="1" x14ac:dyDescent="0.35">
      <c r="A35" s="19" t="s">
        <v>41</v>
      </c>
      <c r="B35" s="266">
        <v>19</v>
      </c>
    </row>
    <row r="36" spans="1:2" x14ac:dyDescent="0.35">
      <c r="A36" s="18" t="s">
        <v>42</v>
      </c>
      <c r="B36" s="265">
        <v>19</v>
      </c>
    </row>
    <row r="37" spans="1:2" s="20" customFormat="1" x14ac:dyDescent="0.35">
      <c r="A37" s="19" t="s">
        <v>43</v>
      </c>
      <c r="B37" s="266">
        <v>19</v>
      </c>
    </row>
    <row r="38" spans="1:2" x14ac:dyDescent="0.35">
      <c r="A38" s="18" t="s">
        <v>44</v>
      </c>
      <c r="B38" s="265">
        <v>20</v>
      </c>
    </row>
    <row r="39" spans="1:2" s="20" customFormat="1" x14ac:dyDescent="0.35">
      <c r="A39" s="19" t="s">
        <v>45</v>
      </c>
      <c r="B39" s="266">
        <v>20</v>
      </c>
    </row>
    <row r="40" spans="1:2" x14ac:dyDescent="0.35">
      <c r="A40" s="18" t="s">
        <v>46</v>
      </c>
      <c r="B40" s="265">
        <v>20</v>
      </c>
    </row>
    <row r="41" spans="1:2" s="20" customFormat="1" x14ac:dyDescent="0.35">
      <c r="A41" s="19" t="s">
        <v>47</v>
      </c>
      <c r="B41" s="266">
        <v>20</v>
      </c>
    </row>
    <row r="42" spans="1:2" x14ac:dyDescent="0.35">
      <c r="A42" s="18" t="s">
        <v>48</v>
      </c>
      <c r="B42" s="265">
        <v>20</v>
      </c>
    </row>
    <row r="43" spans="1:2" s="20" customFormat="1" x14ac:dyDescent="0.35">
      <c r="A43" s="19" t="s">
        <v>49</v>
      </c>
      <c r="B43" s="266">
        <v>20</v>
      </c>
    </row>
    <row r="44" spans="1:2" x14ac:dyDescent="0.35">
      <c r="A44" s="18" t="s">
        <v>50</v>
      </c>
      <c r="B44" s="265">
        <v>21</v>
      </c>
    </row>
    <row r="45" spans="1:2" s="20" customFormat="1" x14ac:dyDescent="0.35">
      <c r="A45" s="19" t="s">
        <v>51</v>
      </c>
      <c r="B45" s="266">
        <v>21</v>
      </c>
    </row>
    <row r="46" spans="1:2" x14ac:dyDescent="0.35">
      <c r="A46" s="18" t="s">
        <v>52</v>
      </c>
      <c r="B46" s="265">
        <v>22</v>
      </c>
    </row>
    <row r="47" spans="1:2" s="20" customFormat="1" x14ac:dyDescent="0.35">
      <c r="A47" s="19" t="s">
        <v>53</v>
      </c>
      <c r="B47" s="266">
        <v>22</v>
      </c>
    </row>
    <row r="48" spans="1:2" x14ac:dyDescent="0.35">
      <c r="A48" s="18" t="s">
        <v>54</v>
      </c>
      <c r="B48" s="265">
        <v>22</v>
      </c>
    </row>
    <row r="49" spans="1:2" s="20" customFormat="1" x14ac:dyDescent="0.35">
      <c r="A49" s="19" t="s">
        <v>55</v>
      </c>
      <c r="B49" s="266">
        <v>22</v>
      </c>
    </row>
    <row r="50" spans="1:2" x14ac:dyDescent="0.35">
      <c r="A50" s="18" t="s">
        <v>56</v>
      </c>
      <c r="B50" s="265">
        <v>23</v>
      </c>
    </row>
    <row r="51" spans="1:2" s="20" customFormat="1" x14ac:dyDescent="0.35">
      <c r="A51" s="19" t="s">
        <v>57</v>
      </c>
      <c r="B51" s="266">
        <v>23</v>
      </c>
    </row>
    <row r="52" spans="1:2" x14ac:dyDescent="0.35">
      <c r="A52" s="18" t="s">
        <v>58</v>
      </c>
      <c r="B52" s="267">
        <v>23</v>
      </c>
    </row>
    <row r="53" spans="1:2" s="20" customFormat="1" x14ac:dyDescent="0.35">
      <c r="A53" s="19" t="s">
        <v>59</v>
      </c>
      <c r="B53" s="266">
        <v>23</v>
      </c>
    </row>
    <row r="54" spans="1:2" x14ac:dyDescent="0.35">
      <c r="A54" s="18" t="s">
        <v>60</v>
      </c>
      <c r="B54" s="265">
        <v>24</v>
      </c>
    </row>
    <row r="55" spans="1:2" s="20" customFormat="1" x14ac:dyDescent="0.35">
      <c r="A55" s="19" t="s">
        <v>61</v>
      </c>
      <c r="B55" s="266">
        <v>24</v>
      </c>
    </row>
    <row r="56" spans="1:2" x14ac:dyDescent="0.35">
      <c r="A56" s="18" t="s">
        <v>62</v>
      </c>
      <c r="B56" s="265">
        <v>24</v>
      </c>
    </row>
    <row r="57" spans="1:2" s="20" customFormat="1" x14ac:dyDescent="0.35">
      <c r="A57" s="19" t="s">
        <v>63</v>
      </c>
      <c r="B57" s="266">
        <v>24</v>
      </c>
    </row>
    <row r="58" spans="1:2" x14ac:dyDescent="0.35">
      <c r="A58" s="18" t="s">
        <v>64</v>
      </c>
      <c r="B58" s="265">
        <v>34</v>
      </c>
    </row>
    <row r="59" spans="1:2" s="20" customFormat="1" x14ac:dyDescent="0.35">
      <c r="A59" s="19" t="s">
        <v>65</v>
      </c>
      <c r="B59" s="266">
        <v>34</v>
      </c>
    </row>
    <row r="60" spans="1:2" x14ac:dyDescent="0.35">
      <c r="A60" s="18" t="s">
        <v>66</v>
      </c>
      <c r="B60" s="267">
        <v>35</v>
      </c>
    </row>
    <row r="61" spans="1:2" s="20" customFormat="1" x14ac:dyDescent="0.35">
      <c r="A61" s="19" t="s">
        <v>67</v>
      </c>
      <c r="B61" s="266">
        <v>35</v>
      </c>
    </row>
    <row r="62" spans="1:2" x14ac:dyDescent="0.35">
      <c r="A62" s="18" t="s">
        <v>68</v>
      </c>
      <c r="B62" s="265">
        <v>36</v>
      </c>
    </row>
    <row r="63" spans="1:2" s="20" customFormat="1" x14ac:dyDescent="0.35">
      <c r="A63" s="19" t="s">
        <v>69</v>
      </c>
      <c r="B63" s="266">
        <v>36</v>
      </c>
    </row>
    <row r="64" spans="1:2" x14ac:dyDescent="0.35">
      <c r="A64" s="18" t="s">
        <v>70</v>
      </c>
      <c r="B64" s="265">
        <v>37</v>
      </c>
    </row>
    <row r="65" spans="1:2" s="20" customFormat="1" x14ac:dyDescent="0.35">
      <c r="A65" s="19" t="s">
        <v>71</v>
      </c>
      <c r="B65" s="266">
        <v>37</v>
      </c>
    </row>
    <row r="66" spans="1:2" x14ac:dyDescent="0.35">
      <c r="A66" s="18" t="s">
        <v>861</v>
      </c>
      <c r="B66" s="265">
        <v>39</v>
      </c>
    </row>
    <row r="67" spans="1:2" s="20" customFormat="1" x14ac:dyDescent="0.35">
      <c r="A67" s="19" t="s">
        <v>862</v>
      </c>
      <c r="B67" s="266">
        <v>39</v>
      </c>
    </row>
    <row r="68" spans="1:2" x14ac:dyDescent="0.35">
      <c r="A68" s="18" t="s">
        <v>863</v>
      </c>
      <c r="B68" s="265">
        <v>40</v>
      </c>
    </row>
    <row r="69" spans="1:2" s="20" customFormat="1" x14ac:dyDescent="0.35">
      <c r="A69" s="19" t="s">
        <v>864</v>
      </c>
      <c r="B69" s="266">
        <v>40</v>
      </c>
    </row>
    <row r="70" spans="1:2" s="20" customFormat="1" x14ac:dyDescent="0.35">
      <c r="A70" s="18" t="s">
        <v>865</v>
      </c>
      <c r="B70" s="265">
        <v>41</v>
      </c>
    </row>
    <row r="71" spans="1:2" s="20" customFormat="1" x14ac:dyDescent="0.35">
      <c r="A71" s="19" t="s">
        <v>866</v>
      </c>
      <c r="B71" s="266">
        <v>41</v>
      </c>
    </row>
    <row r="72" spans="1:2" x14ac:dyDescent="0.35">
      <c r="A72" s="264" t="s">
        <v>1189</v>
      </c>
      <c r="B72" s="265">
        <v>42</v>
      </c>
    </row>
    <row r="73" spans="1:2" s="20" customFormat="1" x14ac:dyDescent="0.35">
      <c r="A73" s="19" t="s">
        <v>1190</v>
      </c>
      <c r="B73" s="266">
        <v>42</v>
      </c>
    </row>
    <row r="74" spans="1:2" x14ac:dyDescent="0.35">
      <c r="A74" s="18" t="s">
        <v>1191</v>
      </c>
      <c r="B74" s="265">
        <v>43</v>
      </c>
    </row>
    <row r="75" spans="1:2" s="20" customFormat="1" x14ac:dyDescent="0.35">
      <c r="A75" s="19" t="s">
        <v>1192</v>
      </c>
      <c r="B75" s="266">
        <v>43</v>
      </c>
    </row>
    <row r="76" spans="1:2" x14ac:dyDescent="0.35">
      <c r="A76" s="264" t="s">
        <v>1193</v>
      </c>
      <c r="B76" s="265">
        <v>44</v>
      </c>
    </row>
    <row r="77" spans="1:2" x14ac:dyDescent="0.35">
      <c r="A77" s="19" t="s">
        <v>1194</v>
      </c>
      <c r="B77" s="266">
        <v>44</v>
      </c>
    </row>
    <row r="78" spans="1:2" x14ac:dyDescent="0.35">
      <c r="A78" s="264" t="s">
        <v>1195</v>
      </c>
      <c r="B78" s="265">
        <v>45</v>
      </c>
    </row>
    <row r="79" spans="1:2" x14ac:dyDescent="0.35">
      <c r="A79" s="19" t="s">
        <v>1196</v>
      </c>
      <c r="B79" s="266">
        <v>45</v>
      </c>
    </row>
    <row r="80" spans="1:2" x14ac:dyDescent="0.35">
      <c r="A80" s="264" t="s">
        <v>1197</v>
      </c>
      <c r="B80" s="265">
        <v>46</v>
      </c>
    </row>
    <row r="81" spans="1:2" x14ac:dyDescent="0.35">
      <c r="A81" s="19" t="s">
        <v>1198</v>
      </c>
      <c r="B81" s="266">
        <v>46</v>
      </c>
    </row>
    <row r="82" spans="1:2" x14ac:dyDescent="0.35">
      <c r="A82" s="264" t="s">
        <v>1199</v>
      </c>
      <c r="B82" s="265">
        <v>47</v>
      </c>
    </row>
    <row r="83" spans="1:2" x14ac:dyDescent="0.35">
      <c r="A83" s="19" t="s">
        <v>1200</v>
      </c>
      <c r="B83" s="266">
        <v>47</v>
      </c>
    </row>
    <row r="84" spans="1:2" x14ac:dyDescent="0.35">
      <c r="A84" s="264" t="s">
        <v>1201</v>
      </c>
      <c r="B84" s="265">
        <v>48</v>
      </c>
    </row>
    <row r="85" spans="1:2" x14ac:dyDescent="0.35">
      <c r="A85" s="19" t="s">
        <v>1202</v>
      </c>
      <c r="B85" s="266">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O32" sqref="O32"/>
    </sheetView>
  </sheetViews>
  <sheetFormatPr defaultColWidth="8.54296875" defaultRowHeight="14.5" x14ac:dyDescent="0.35"/>
  <cols>
    <col min="1" max="1" width="54.81640625" style="207" customWidth="1"/>
    <col min="2" max="4" width="7.81640625" style="207" customWidth="1"/>
    <col min="5" max="8" width="8.54296875" style="207"/>
    <col min="9" max="9" width="7.81640625" style="207" customWidth="1"/>
    <col min="10" max="10" width="7.90625" style="207" customWidth="1"/>
    <col min="11" max="11" width="8.1796875" style="207" customWidth="1"/>
    <col min="12" max="12" width="8.453125" style="207" customWidth="1"/>
    <col min="13" max="16384" width="8.54296875" style="207"/>
  </cols>
  <sheetData>
    <row r="1" spans="1:14" ht="29.15" customHeight="1" x14ac:dyDescent="0.35">
      <c r="A1" s="527" t="s">
        <v>1042</v>
      </c>
      <c r="B1" s="528"/>
      <c r="C1" s="528"/>
      <c r="D1" s="528"/>
      <c r="E1" s="528"/>
      <c r="F1" s="528"/>
      <c r="G1" s="528"/>
      <c r="H1" s="528"/>
      <c r="I1" s="528"/>
      <c r="J1" s="528"/>
      <c r="K1" s="528"/>
      <c r="L1" s="528"/>
      <c r="M1" s="528"/>
      <c r="N1" s="528"/>
    </row>
    <row r="2" spans="1:14" x14ac:dyDescent="0.35">
      <c r="A2" s="222" t="s">
        <v>146</v>
      </c>
      <c r="B2" s="223">
        <v>45261</v>
      </c>
      <c r="C2" s="223">
        <v>45292</v>
      </c>
      <c r="D2" s="223">
        <v>45323</v>
      </c>
      <c r="E2" s="223">
        <v>45352</v>
      </c>
      <c r="F2" s="209">
        <v>45383</v>
      </c>
      <c r="G2" s="209">
        <v>45413</v>
      </c>
      <c r="H2" s="209">
        <v>45444</v>
      </c>
      <c r="I2" s="209">
        <v>45474</v>
      </c>
      <c r="J2" s="209">
        <v>45505</v>
      </c>
      <c r="K2" s="209">
        <v>45536</v>
      </c>
      <c r="L2" s="209">
        <v>45566</v>
      </c>
      <c r="M2" s="209">
        <v>45597</v>
      </c>
      <c r="N2" s="209">
        <v>45627</v>
      </c>
    </row>
    <row r="3" spans="1:14" x14ac:dyDescent="0.35">
      <c r="A3" s="224" t="s">
        <v>1043</v>
      </c>
      <c r="B3" s="225">
        <v>7445.9579077709996</v>
      </c>
      <c r="C3" s="225">
        <v>642.00522904299999</v>
      </c>
      <c r="D3" s="225">
        <v>1299.0758527420001</v>
      </c>
      <c r="E3" s="225">
        <v>1912.1781343529999</v>
      </c>
      <c r="F3" s="329">
        <v>2483.2072015180001</v>
      </c>
      <c r="G3" s="329">
        <v>3230.5793253100001</v>
      </c>
      <c r="H3" s="388">
        <v>3896.0110547180002</v>
      </c>
      <c r="I3" s="388">
        <v>4548.2777420499997</v>
      </c>
      <c r="J3" s="388">
        <v>5177.3998328349999</v>
      </c>
      <c r="K3" s="388">
        <v>5779.1142162220003</v>
      </c>
      <c r="L3" s="388">
        <v>5350.0442611520002</v>
      </c>
      <c r="M3" s="388">
        <v>7115.531568378</v>
      </c>
      <c r="N3" s="388">
        <v>7824.6266828019998</v>
      </c>
    </row>
    <row r="4" spans="1:14" x14ac:dyDescent="0.35">
      <c r="A4" s="226" t="s">
        <v>1044</v>
      </c>
      <c r="B4" s="228">
        <v>6356.5496458309999</v>
      </c>
      <c r="C4" s="228">
        <v>525.40438402100006</v>
      </c>
      <c r="D4" s="228">
        <v>1053.0144012129999</v>
      </c>
      <c r="E4" s="329">
        <v>1596.190349876</v>
      </c>
      <c r="F4" s="329">
        <v>2070.4691451519998</v>
      </c>
      <c r="G4" s="329">
        <v>2659.312846201</v>
      </c>
      <c r="H4" s="388">
        <v>3207.2439597130001</v>
      </c>
      <c r="I4" s="388">
        <v>3753.949826948</v>
      </c>
      <c r="J4" s="388">
        <v>4314.6602772400001</v>
      </c>
      <c r="K4" s="388">
        <v>4826.9009380260004</v>
      </c>
      <c r="L4" s="388">
        <v>5350.0442611520002</v>
      </c>
      <c r="M4" s="388">
        <v>5931.7615807069997</v>
      </c>
      <c r="N4" s="388">
        <v>6513.8234806279997</v>
      </c>
    </row>
    <row r="5" spans="1:14" x14ac:dyDescent="0.35">
      <c r="A5" s="229" t="s">
        <v>1045</v>
      </c>
      <c r="B5" s="228">
        <v>6311.3176310489998</v>
      </c>
      <c r="C5" s="228">
        <v>537.00420014400004</v>
      </c>
      <c r="D5" s="228">
        <v>1065.8323289330001</v>
      </c>
      <c r="E5" s="329">
        <v>1613.6511570109999</v>
      </c>
      <c r="F5" s="329">
        <v>2096.3371241220002</v>
      </c>
      <c r="G5" s="329">
        <v>2660.7761916119998</v>
      </c>
      <c r="H5" s="388">
        <v>3197.7743425509998</v>
      </c>
      <c r="I5" s="388">
        <v>3743.9823603989998</v>
      </c>
      <c r="J5" s="388">
        <v>4302.5623812049998</v>
      </c>
      <c r="K5" s="388">
        <v>4853.3685233099995</v>
      </c>
      <c r="L5" s="388">
        <v>5382.3211189559997</v>
      </c>
      <c r="M5" s="388">
        <v>5945.1465852760002</v>
      </c>
      <c r="N5" s="388">
        <v>6532.6748827499996</v>
      </c>
    </row>
    <row r="6" spans="1:14" x14ac:dyDescent="0.35">
      <c r="A6" s="230" t="s">
        <v>1046</v>
      </c>
      <c r="B6" s="228">
        <v>5592.8774428679999</v>
      </c>
      <c r="C6" s="228">
        <v>478.39943971399998</v>
      </c>
      <c r="D6" s="228">
        <v>924.21712138800001</v>
      </c>
      <c r="E6" s="329">
        <v>1412.8801695120001</v>
      </c>
      <c r="F6" s="329">
        <v>1837.6411924680001</v>
      </c>
      <c r="G6" s="329">
        <v>2338.4962835840001</v>
      </c>
      <c r="H6" s="388">
        <v>2805.9727023949999</v>
      </c>
      <c r="I6" s="388">
        <v>3296.0234736339999</v>
      </c>
      <c r="J6" s="388">
        <v>3775.7896170630002</v>
      </c>
      <c r="K6" s="388">
        <v>4254.3261877149998</v>
      </c>
      <c r="L6" s="388">
        <v>4724.989362544</v>
      </c>
      <c r="M6" s="388">
        <v>5209.8028668220004</v>
      </c>
      <c r="N6" s="388">
        <v>5702.7624828810003</v>
      </c>
    </row>
    <row r="7" spans="1:14" x14ac:dyDescent="0.35">
      <c r="A7" s="231" t="s">
        <v>1047</v>
      </c>
      <c r="B7" s="227">
        <v>3156.131951933</v>
      </c>
      <c r="C7" s="227">
        <v>263.721593934</v>
      </c>
      <c r="D7" s="227">
        <v>510.56397522600003</v>
      </c>
      <c r="E7" s="329">
        <v>788.15665238700001</v>
      </c>
      <c r="F7" s="329">
        <v>1010.256620256</v>
      </c>
      <c r="G7" s="329">
        <v>1302.230713296</v>
      </c>
      <c r="H7" s="388">
        <v>1566.7834276230001</v>
      </c>
      <c r="I7" s="388">
        <v>1849.7898409239999</v>
      </c>
      <c r="J7" s="388">
        <v>2124.6377814309999</v>
      </c>
      <c r="K7" s="388">
        <v>2407.1985592830001</v>
      </c>
      <c r="L7" s="388">
        <v>2685.444248972</v>
      </c>
      <c r="M7" s="388">
        <v>2980.6888494099999</v>
      </c>
      <c r="N7" s="388">
        <v>3277.40915593</v>
      </c>
    </row>
    <row r="8" spans="1:14" x14ac:dyDescent="0.35">
      <c r="A8" s="231" t="s">
        <v>1048</v>
      </c>
      <c r="B8" s="227">
        <v>377.36648295499998</v>
      </c>
      <c r="C8" s="227">
        <v>36.039693442999997</v>
      </c>
      <c r="D8" s="227">
        <v>70.088403772999996</v>
      </c>
      <c r="E8" s="329">
        <v>105.574982416</v>
      </c>
      <c r="F8" s="329">
        <v>138.48302368500001</v>
      </c>
      <c r="G8" s="329">
        <v>172.53231754500001</v>
      </c>
      <c r="H8" s="388">
        <v>206.20203920399999</v>
      </c>
      <c r="I8" s="388">
        <v>239.53003432400001</v>
      </c>
      <c r="J8" s="388">
        <v>272.46748820900001</v>
      </c>
      <c r="K8" s="388">
        <v>301.76080993400001</v>
      </c>
      <c r="L8" s="388">
        <v>330.70300035999998</v>
      </c>
      <c r="M8" s="388">
        <v>361.51728661499999</v>
      </c>
      <c r="N8" s="388">
        <v>396.65771106199998</v>
      </c>
    </row>
    <row r="9" spans="1:14" x14ac:dyDescent="0.35">
      <c r="A9" s="231" t="s">
        <v>1049</v>
      </c>
      <c r="B9" s="227">
        <v>928.037077211</v>
      </c>
      <c r="C9" s="227">
        <v>85.906571822999993</v>
      </c>
      <c r="D9" s="227">
        <v>169.512774681</v>
      </c>
      <c r="E9" s="329">
        <v>260.96059999800002</v>
      </c>
      <c r="F9" s="329">
        <v>351.87714280099999</v>
      </c>
      <c r="G9" s="329">
        <v>444.39047112200001</v>
      </c>
      <c r="H9" s="388">
        <v>536.00735136200001</v>
      </c>
      <c r="I9" s="388">
        <v>632.06579177200001</v>
      </c>
      <c r="J9" s="388">
        <v>728.24137565900003</v>
      </c>
      <c r="K9" s="388">
        <v>825.01312034399996</v>
      </c>
      <c r="L9" s="388">
        <v>916.80460364700002</v>
      </c>
      <c r="M9" s="388">
        <v>1006.983453438</v>
      </c>
      <c r="N9" s="388">
        <v>1099.979723447</v>
      </c>
    </row>
    <row r="10" spans="1:14" x14ac:dyDescent="0.35">
      <c r="A10" s="231" t="s">
        <v>1050</v>
      </c>
      <c r="B10" s="227">
        <v>0</v>
      </c>
      <c r="C10" s="227">
        <v>0</v>
      </c>
      <c r="D10" s="227">
        <v>0</v>
      </c>
      <c r="E10" s="329">
        <v>0</v>
      </c>
      <c r="F10" s="329">
        <v>0</v>
      </c>
      <c r="G10" s="329">
        <v>0</v>
      </c>
      <c r="H10" s="388">
        <v>0</v>
      </c>
      <c r="I10" s="388">
        <v>0</v>
      </c>
      <c r="J10" s="388">
        <v>0</v>
      </c>
      <c r="K10" s="388">
        <v>0</v>
      </c>
      <c r="L10" s="388">
        <v>0</v>
      </c>
      <c r="M10" s="388">
        <v>0</v>
      </c>
      <c r="N10" s="388">
        <v>0</v>
      </c>
    </row>
    <row r="11" spans="1:14" x14ac:dyDescent="0.35">
      <c r="A11" s="231" t="s">
        <v>1051</v>
      </c>
      <c r="B11" s="227">
        <v>1131.3419307690001</v>
      </c>
      <c r="C11" s="227">
        <v>92.731580514000001</v>
      </c>
      <c r="D11" s="227">
        <v>174.05196770800001</v>
      </c>
      <c r="E11" s="329">
        <v>258.18793471100003</v>
      </c>
      <c r="F11" s="329">
        <v>337.024405726</v>
      </c>
      <c r="G11" s="329">
        <v>419.34278162099997</v>
      </c>
      <c r="H11" s="388">
        <v>496.97988420600001</v>
      </c>
      <c r="I11" s="388">
        <v>574.63780661400006</v>
      </c>
      <c r="J11" s="388">
        <v>650.44297176400005</v>
      </c>
      <c r="K11" s="388">
        <v>720.35369815399997</v>
      </c>
      <c r="L11" s="388">
        <v>792.03750956500005</v>
      </c>
      <c r="M11" s="388">
        <v>860.61327735899999</v>
      </c>
      <c r="N11" s="388">
        <v>928.71589244200004</v>
      </c>
    </row>
    <row r="12" spans="1:14" x14ac:dyDescent="0.35">
      <c r="A12" s="230" t="s">
        <v>1052</v>
      </c>
      <c r="B12" s="228">
        <v>718.44018818100005</v>
      </c>
      <c r="C12" s="228">
        <v>58.604760429999999</v>
      </c>
      <c r="D12" s="228">
        <v>141.615207545</v>
      </c>
      <c r="E12" s="329">
        <v>200.770987499</v>
      </c>
      <c r="F12" s="329">
        <v>258.69593165399999</v>
      </c>
      <c r="G12" s="329">
        <v>322.27990802800002</v>
      </c>
      <c r="H12" s="388">
        <v>391.80164015600002</v>
      </c>
      <c r="I12" s="388">
        <v>447.95888676499999</v>
      </c>
      <c r="J12" s="388">
        <v>526.77276414200003</v>
      </c>
      <c r="K12" s="388">
        <v>599.04233559500005</v>
      </c>
      <c r="L12" s="388">
        <v>657.331756412</v>
      </c>
      <c r="M12" s="388">
        <v>735.34371845400005</v>
      </c>
      <c r="N12" s="388">
        <v>829.91239986899996</v>
      </c>
    </row>
    <row r="13" spans="1:14" x14ac:dyDescent="0.35">
      <c r="A13" s="231" t="s">
        <v>1053</v>
      </c>
      <c r="B13" s="227">
        <v>237.08776927400001</v>
      </c>
      <c r="C13" s="227">
        <v>7.8762460890000003</v>
      </c>
      <c r="D13" s="227">
        <v>47.302601971000001</v>
      </c>
      <c r="E13" s="329">
        <v>68.186162885000002</v>
      </c>
      <c r="F13" s="329">
        <v>67.595123662000006</v>
      </c>
      <c r="G13" s="329">
        <v>67.250421175</v>
      </c>
      <c r="H13" s="388">
        <v>88.819599999999994</v>
      </c>
      <c r="I13" s="388">
        <v>94.673247833000005</v>
      </c>
      <c r="J13" s="388">
        <v>123.96801842399999</v>
      </c>
      <c r="K13" s="388">
        <v>148.956849038</v>
      </c>
      <c r="L13" s="388">
        <v>158.68089967</v>
      </c>
      <c r="M13" s="388">
        <v>190.764867665</v>
      </c>
      <c r="N13" s="388">
        <v>234.26228059799999</v>
      </c>
    </row>
    <row r="14" spans="1:14" x14ac:dyDescent="0.35">
      <c r="A14" s="231" t="s">
        <v>1048</v>
      </c>
      <c r="B14" s="227">
        <v>481.35241890700001</v>
      </c>
      <c r="C14" s="227">
        <v>50.728514341</v>
      </c>
      <c r="D14" s="227">
        <v>94.312605574000003</v>
      </c>
      <c r="E14" s="329">
        <v>132.58482461400001</v>
      </c>
      <c r="F14" s="329">
        <v>191.100807992</v>
      </c>
      <c r="G14" s="329">
        <v>255.02948685300001</v>
      </c>
      <c r="H14" s="388">
        <v>302.98204015599998</v>
      </c>
      <c r="I14" s="388">
        <v>353.28563893199998</v>
      </c>
      <c r="J14" s="388">
        <v>402.80474571799999</v>
      </c>
      <c r="K14" s="388">
        <v>450.08548655700002</v>
      </c>
      <c r="L14" s="388">
        <v>498.65085674199997</v>
      </c>
      <c r="M14" s="388">
        <v>544.57885078899994</v>
      </c>
      <c r="N14" s="388">
        <v>595.65011927099999</v>
      </c>
    </row>
    <row r="15" spans="1:14" x14ac:dyDescent="0.35">
      <c r="A15" s="231" t="s">
        <v>1054</v>
      </c>
      <c r="B15" s="227">
        <v>0</v>
      </c>
      <c r="C15" s="227">
        <v>0</v>
      </c>
      <c r="D15" s="227">
        <v>0</v>
      </c>
      <c r="E15" s="227">
        <v>0</v>
      </c>
      <c r="F15" s="329">
        <v>0</v>
      </c>
      <c r="G15" s="329"/>
      <c r="H15" s="388"/>
      <c r="I15" s="388">
        <v>0</v>
      </c>
      <c r="J15" s="388">
        <v>0</v>
      </c>
      <c r="K15" s="388">
        <v>0</v>
      </c>
      <c r="L15" s="388">
        <v>0</v>
      </c>
      <c r="M15" s="388">
        <v>0</v>
      </c>
      <c r="N15" s="388">
        <v>0</v>
      </c>
    </row>
    <row r="16" spans="1:14" x14ac:dyDescent="0.35">
      <c r="A16" s="231" t="s">
        <v>1055</v>
      </c>
      <c r="B16" s="227"/>
      <c r="C16" s="227">
        <v>0</v>
      </c>
      <c r="D16" s="227">
        <v>0</v>
      </c>
      <c r="E16" s="227">
        <v>0</v>
      </c>
      <c r="F16" s="329">
        <v>0</v>
      </c>
      <c r="G16" s="329"/>
      <c r="H16" s="388"/>
      <c r="I16" s="388">
        <v>0</v>
      </c>
      <c r="J16" s="388">
        <v>0</v>
      </c>
      <c r="K16" s="388">
        <v>0</v>
      </c>
      <c r="L16" s="388">
        <v>0</v>
      </c>
      <c r="M16" s="388">
        <v>0</v>
      </c>
      <c r="N16" s="388">
        <v>0</v>
      </c>
    </row>
    <row r="17" spans="1:14" x14ac:dyDescent="0.35">
      <c r="A17" s="231" t="s">
        <v>1056</v>
      </c>
      <c r="B17" s="227"/>
      <c r="C17" s="227">
        <v>0</v>
      </c>
      <c r="D17" s="227"/>
      <c r="E17" s="227"/>
      <c r="F17" s="329">
        <v>0</v>
      </c>
      <c r="G17" s="329"/>
      <c r="H17" s="388"/>
      <c r="I17" s="388">
        <v>0</v>
      </c>
      <c r="J17" s="388">
        <v>0</v>
      </c>
      <c r="K17" s="388">
        <v>0</v>
      </c>
      <c r="L17" s="388">
        <v>0</v>
      </c>
      <c r="M17" s="388">
        <v>0</v>
      </c>
      <c r="N17" s="388">
        <v>0</v>
      </c>
    </row>
    <row r="18" spans="1:14" x14ac:dyDescent="0.35">
      <c r="A18" s="232" t="s">
        <v>1057</v>
      </c>
      <c r="B18" s="227">
        <v>-90.506051353000004</v>
      </c>
      <c r="C18" s="227">
        <v>-12.413301634</v>
      </c>
      <c r="D18" s="227">
        <v>-20.068279664999999</v>
      </c>
      <c r="E18" s="329">
        <v>-38.481531390999997</v>
      </c>
      <c r="F18" s="329">
        <v>-53.350319720000002</v>
      </c>
      <c r="G18" s="329">
        <v>-70.992757120999997</v>
      </c>
      <c r="H18" s="388">
        <v>-82.901431637000002</v>
      </c>
      <c r="I18" s="388">
        <v>-87.507371610999996</v>
      </c>
      <c r="J18" s="388">
        <v>-121.70842082199999</v>
      </c>
      <c r="K18" s="388">
        <v>-190.13482869500001</v>
      </c>
      <c r="L18" s="388">
        <v>-207.14745013300001</v>
      </c>
      <c r="M18" s="388">
        <v>-220.57661808399999</v>
      </c>
      <c r="N18" s="388">
        <v>-262.62805301100002</v>
      </c>
    </row>
    <row r="19" spans="1:14" x14ac:dyDescent="0.35">
      <c r="A19" s="232" t="s">
        <v>1058</v>
      </c>
      <c r="B19" s="227">
        <v>68.524713399000007</v>
      </c>
      <c r="C19" s="227">
        <v>6.6395128999999997E-2</v>
      </c>
      <c r="D19" s="227">
        <v>2.4424954940000001</v>
      </c>
      <c r="E19" s="329">
        <v>16.773388907000001</v>
      </c>
      <c r="F19" s="329">
        <v>16.804643268</v>
      </c>
      <c r="G19" s="329">
        <v>21.719854643000001</v>
      </c>
      <c r="H19" s="388">
        <v>41.652059106999999</v>
      </c>
      <c r="I19" s="388">
        <v>42.980388347000002</v>
      </c>
      <c r="J19" s="388">
        <v>54.038433658000002</v>
      </c>
      <c r="K19" s="388">
        <v>74.888196557000001</v>
      </c>
      <c r="L19" s="388">
        <v>82.522495849999999</v>
      </c>
      <c r="M19" s="388">
        <v>86.778927068000002</v>
      </c>
      <c r="N19" s="388">
        <v>97.733111421999993</v>
      </c>
    </row>
    <row r="20" spans="1:14" x14ac:dyDescent="0.35">
      <c r="A20" s="232" t="s">
        <v>1059</v>
      </c>
      <c r="B20" s="227">
        <v>67.213352736000004</v>
      </c>
      <c r="C20" s="227">
        <v>0.747090382</v>
      </c>
      <c r="D20" s="227">
        <v>4.8078564510000001</v>
      </c>
      <c r="E20" s="329">
        <v>4.2473353490000001</v>
      </c>
      <c r="F20" s="329">
        <v>10.677697481999999</v>
      </c>
      <c r="G20" s="329">
        <v>47.809557067</v>
      </c>
      <c r="H20" s="388">
        <v>50.718989692000001</v>
      </c>
      <c r="I20" s="388">
        <v>54.494449813000003</v>
      </c>
      <c r="J20" s="388">
        <v>79.767883198999996</v>
      </c>
      <c r="K20" s="388">
        <v>88.779046854000001</v>
      </c>
      <c r="L20" s="388">
        <v>92.348096479000006</v>
      </c>
      <c r="M20" s="388">
        <v>120.412686447</v>
      </c>
      <c r="N20" s="388">
        <v>146.04353946699999</v>
      </c>
    </row>
    <row r="21" spans="1:14" x14ac:dyDescent="0.35">
      <c r="A21" s="226" t="s">
        <v>1060</v>
      </c>
      <c r="B21" s="228">
        <v>1089.4082619400001</v>
      </c>
      <c r="C21" s="228">
        <v>116.600845022</v>
      </c>
      <c r="D21" s="228">
        <v>246.06145152900001</v>
      </c>
      <c r="E21" s="329">
        <v>315.98778447699999</v>
      </c>
      <c r="F21" s="329">
        <v>412.73805636600002</v>
      </c>
      <c r="G21" s="329">
        <v>571.26647910899999</v>
      </c>
      <c r="H21" s="388">
        <v>688.76709500499999</v>
      </c>
      <c r="I21" s="388">
        <v>794.32791510200002</v>
      </c>
      <c r="J21" s="388">
        <v>862.73955559499996</v>
      </c>
      <c r="K21" s="388">
        <v>952.21327819600003</v>
      </c>
      <c r="L21" s="388">
        <v>1082.3156193990001</v>
      </c>
      <c r="M21" s="388">
        <v>1183.7699876710001</v>
      </c>
      <c r="N21" s="388">
        <v>1310.803202174</v>
      </c>
    </row>
    <row r="22" spans="1:14" x14ac:dyDescent="0.35">
      <c r="A22" s="233" t="s">
        <v>1061</v>
      </c>
      <c r="B22" s="228">
        <v>4840.1731721269998</v>
      </c>
      <c r="C22" s="228">
        <v>389.105379363</v>
      </c>
      <c r="D22" s="228">
        <v>786.38443020700004</v>
      </c>
      <c r="E22" s="329">
        <v>1349.013433648</v>
      </c>
      <c r="F22" s="329">
        <v>1682.3992023999999</v>
      </c>
      <c r="G22" s="329">
        <v>2142.120198906</v>
      </c>
      <c r="H22" s="388">
        <v>2542.84151346</v>
      </c>
      <c r="I22" s="388">
        <v>2888.0178138830001</v>
      </c>
      <c r="J22" s="388">
        <v>3331.1997490270001</v>
      </c>
      <c r="K22" s="388">
        <v>3663.9829688730001</v>
      </c>
      <c r="L22" s="388">
        <v>3978.808879272</v>
      </c>
      <c r="M22" s="388">
        <v>4567.0290244409998</v>
      </c>
      <c r="N22" s="388">
        <v>5283.8051972249996</v>
      </c>
    </row>
    <row r="23" spans="1:14" x14ac:dyDescent="0.35">
      <c r="A23" s="226" t="s">
        <v>1062</v>
      </c>
      <c r="B23" s="228">
        <v>4811.0379674449996</v>
      </c>
      <c r="C23" s="228">
        <v>407.01674639499998</v>
      </c>
      <c r="D23" s="228">
        <v>786.35360561499999</v>
      </c>
      <c r="E23" s="329">
        <v>1366.8928837460001</v>
      </c>
      <c r="F23" s="329">
        <v>1712.9997954610001</v>
      </c>
      <c r="G23" s="329">
        <v>2120.3424905080001</v>
      </c>
      <c r="H23" s="388">
        <v>2528.414289588</v>
      </c>
      <c r="I23" s="388">
        <v>2873.1466936759998</v>
      </c>
      <c r="J23" s="388">
        <v>3313.8322053639999</v>
      </c>
      <c r="K23" s="388">
        <v>3644.3736668649999</v>
      </c>
      <c r="L23" s="388">
        <v>3956.1918041200001</v>
      </c>
      <c r="M23" s="388">
        <v>4537.8694910989998</v>
      </c>
      <c r="N23" s="388">
        <v>5251.8645699910003</v>
      </c>
    </row>
    <row r="24" spans="1:14" x14ac:dyDescent="0.35">
      <c r="A24" s="232" t="s">
        <v>1063</v>
      </c>
      <c r="B24" s="228">
        <v>3713.1802136880001</v>
      </c>
      <c r="C24" s="228">
        <v>293.59426310800001</v>
      </c>
      <c r="D24" s="228">
        <v>626.79522110400001</v>
      </c>
      <c r="E24" s="329">
        <v>966.43603612799996</v>
      </c>
      <c r="F24" s="329">
        <v>1284.3394439430001</v>
      </c>
      <c r="G24" s="329">
        <v>1593.927779287</v>
      </c>
      <c r="H24" s="388">
        <v>1910.5928404040001</v>
      </c>
      <c r="I24" s="388">
        <v>2237.748546285</v>
      </c>
      <c r="J24" s="388">
        <v>2540.584111743</v>
      </c>
      <c r="K24" s="388">
        <v>2844.6384715439999</v>
      </c>
      <c r="L24" s="388">
        <v>3162.6964818860001</v>
      </c>
      <c r="M24" s="388">
        <v>3461.9559656380002</v>
      </c>
      <c r="N24" s="388">
        <v>3806.6758565619998</v>
      </c>
    </row>
    <row r="25" spans="1:14" x14ac:dyDescent="0.35">
      <c r="A25" s="232" t="s">
        <v>1064</v>
      </c>
      <c r="B25" s="228">
        <v>0</v>
      </c>
      <c r="C25" s="227">
        <v>0</v>
      </c>
      <c r="D25" s="227">
        <v>0</v>
      </c>
      <c r="E25" s="329">
        <v>0</v>
      </c>
      <c r="F25" s="329">
        <v>0</v>
      </c>
      <c r="G25" s="329">
        <v>0</v>
      </c>
      <c r="H25" s="388">
        <v>0</v>
      </c>
      <c r="I25" s="388">
        <v>0</v>
      </c>
      <c r="J25" s="388">
        <v>0</v>
      </c>
      <c r="K25" s="388">
        <v>0</v>
      </c>
      <c r="L25" s="388">
        <v>0</v>
      </c>
      <c r="M25" s="388">
        <v>0</v>
      </c>
      <c r="N25" s="388">
        <v>0</v>
      </c>
    </row>
    <row r="26" spans="1:14" x14ac:dyDescent="0.35">
      <c r="A26" s="232" t="s">
        <v>1065</v>
      </c>
      <c r="B26" s="228">
        <v>423.83741799500001</v>
      </c>
      <c r="C26" s="227">
        <v>28.243827047</v>
      </c>
      <c r="D26" s="227">
        <v>56.965955913000002</v>
      </c>
      <c r="E26" s="329">
        <v>117.64663601399999</v>
      </c>
      <c r="F26" s="329">
        <v>146.00736996200001</v>
      </c>
      <c r="G26" s="329">
        <v>179.915928654</v>
      </c>
      <c r="H26" s="388">
        <v>220.65414287600001</v>
      </c>
      <c r="I26" s="388">
        <v>262.16528496900003</v>
      </c>
      <c r="J26" s="388">
        <v>314.82717740999999</v>
      </c>
      <c r="K26" s="388">
        <v>349.36059731199998</v>
      </c>
      <c r="L26" s="388">
        <v>384.77125144799999</v>
      </c>
      <c r="M26" s="388">
        <v>425.29828385500002</v>
      </c>
      <c r="N26" s="388">
        <v>535.61086146399998</v>
      </c>
    </row>
    <row r="27" spans="1:14" x14ac:dyDescent="0.35">
      <c r="A27" s="232" t="s">
        <v>1066</v>
      </c>
      <c r="B27" s="228">
        <v>0</v>
      </c>
      <c r="C27" s="227">
        <v>0</v>
      </c>
      <c r="D27" s="227">
        <v>0</v>
      </c>
      <c r="E27" s="329">
        <v>0</v>
      </c>
      <c r="F27" s="329">
        <v>0</v>
      </c>
      <c r="G27" s="329"/>
      <c r="H27" s="388">
        <v>0</v>
      </c>
      <c r="I27" s="388">
        <v>0</v>
      </c>
      <c r="J27" s="388">
        <v>0</v>
      </c>
      <c r="K27" s="388">
        <v>0</v>
      </c>
      <c r="L27" s="388">
        <v>0</v>
      </c>
      <c r="M27" s="388">
        <v>0</v>
      </c>
      <c r="N27" s="388">
        <v>0</v>
      </c>
    </row>
    <row r="28" spans="1:14" x14ac:dyDescent="0.35">
      <c r="A28" s="232" t="s">
        <v>1067</v>
      </c>
      <c r="B28" s="228">
        <v>183.14505842700001</v>
      </c>
      <c r="C28" s="227">
        <v>58.220892262</v>
      </c>
      <c r="D28" s="227">
        <v>58.383983004000001</v>
      </c>
      <c r="E28" s="329">
        <v>222.276131553</v>
      </c>
      <c r="F28" s="329">
        <v>191.24433453200001</v>
      </c>
      <c r="G28" s="329">
        <v>194.94924668100001</v>
      </c>
      <c r="H28" s="388">
        <v>216.21432725899999</v>
      </c>
      <c r="I28" s="388">
        <v>159.68926188</v>
      </c>
      <c r="J28" s="388">
        <v>195.38257046300001</v>
      </c>
      <c r="K28" s="388">
        <v>211.56547909099999</v>
      </c>
      <c r="L28" s="388">
        <v>244.208964038</v>
      </c>
      <c r="M28" s="388">
        <v>420.99818836499998</v>
      </c>
      <c r="N28" s="388">
        <v>525.27837672700002</v>
      </c>
    </row>
    <row r="29" spans="1:14" x14ac:dyDescent="0.35">
      <c r="A29" s="232" t="s">
        <v>1068</v>
      </c>
      <c r="B29" s="228">
        <v>183.70227946599999</v>
      </c>
      <c r="C29" s="227">
        <v>7.629646803</v>
      </c>
      <c r="D29" s="227">
        <v>13.312233365999999</v>
      </c>
      <c r="E29" s="329">
        <v>11.882837401</v>
      </c>
      <c r="F29" s="329">
        <v>13.708234117</v>
      </c>
      <c r="G29" s="329">
        <v>16.097217981</v>
      </c>
      <c r="H29" s="388">
        <v>12.126128966</v>
      </c>
      <c r="I29" s="388">
        <v>16.715507009</v>
      </c>
      <c r="J29" s="388">
        <v>22.376253939000001</v>
      </c>
      <c r="K29" s="388">
        <v>-30.048584796</v>
      </c>
      <c r="L29" s="388">
        <v>-137.42546520100001</v>
      </c>
      <c r="M29" s="388">
        <v>-118.969323597</v>
      </c>
      <c r="N29" s="388">
        <v>-50.175259296</v>
      </c>
    </row>
    <row r="30" spans="1:14" x14ac:dyDescent="0.35">
      <c r="A30" s="232" t="s">
        <v>1069</v>
      </c>
      <c r="B30" s="228">
        <v>6.318647522</v>
      </c>
      <c r="C30" s="227">
        <v>0.316572083</v>
      </c>
      <c r="D30" s="227">
        <v>1.799494395</v>
      </c>
      <c r="E30" s="329">
        <v>2.1513584890000002</v>
      </c>
      <c r="F30" s="329">
        <v>2.4525579830000002</v>
      </c>
      <c r="G30" s="329">
        <v>2.708139531</v>
      </c>
      <c r="H30" s="388">
        <v>2.9599496940000001</v>
      </c>
      <c r="I30" s="388">
        <v>4.2291095060000004</v>
      </c>
      <c r="J30" s="388">
        <v>4.5975070779999996</v>
      </c>
      <c r="K30" s="388">
        <v>5.0510872830000002</v>
      </c>
      <c r="L30" s="388">
        <v>5.4696944089999997</v>
      </c>
      <c r="M30" s="388">
        <v>5.8199829830000001</v>
      </c>
      <c r="N30" s="388">
        <v>7.7184827470000004</v>
      </c>
    </row>
    <row r="31" spans="1:14" x14ac:dyDescent="0.35">
      <c r="A31" s="232" t="s">
        <v>1070</v>
      </c>
      <c r="B31" s="228">
        <v>18.840962525999998</v>
      </c>
      <c r="C31" s="227">
        <v>2.9104211129999999</v>
      </c>
      <c r="D31" s="227">
        <v>3.8422455389999999</v>
      </c>
      <c r="E31" s="329">
        <v>4.049540039</v>
      </c>
      <c r="F31" s="329">
        <v>5.8119678889999999</v>
      </c>
      <c r="G31" s="329">
        <v>6.593413365</v>
      </c>
      <c r="H31" s="388">
        <v>7.1362527050000004</v>
      </c>
      <c r="I31" s="388">
        <v>10.216566354999999</v>
      </c>
      <c r="J31" s="388">
        <v>10.761344855000001</v>
      </c>
      <c r="K31" s="388">
        <v>13.028016086999999</v>
      </c>
      <c r="L31" s="388">
        <v>14.885612387</v>
      </c>
      <c r="M31" s="388">
        <v>16.363766386999998</v>
      </c>
      <c r="N31" s="388">
        <v>25.807060035999999</v>
      </c>
    </row>
    <row r="32" spans="1:14" x14ac:dyDescent="0.35">
      <c r="A32" s="232" t="s">
        <v>1071</v>
      </c>
      <c r="B32" s="228">
        <v>274.12337044899999</v>
      </c>
      <c r="C32" s="227">
        <v>15.759010476</v>
      </c>
      <c r="D32" s="227">
        <v>24.781926414000001</v>
      </c>
      <c r="E32" s="329">
        <v>39.740665655999997</v>
      </c>
      <c r="F32" s="329">
        <v>66.634104750000006</v>
      </c>
      <c r="G32" s="329">
        <v>123.05727031799999</v>
      </c>
      <c r="H32" s="388">
        <v>155.245898845</v>
      </c>
      <c r="I32" s="388">
        <v>177.774771528</v>
      </c>
      <c r="J32" s="388">
        <v>218.02128984000001</v>
      </c>
      <c r="K32" s="388">
        <v>242.45725104499999</v>
      </c>
      <c r="L32" s="388">
        <v>273.12316714600001</v>
      </c>
      <c r="M32" s="388">
        <v>317.57237206999997</v>
      </c>
      <c r="N32" s="388">
        <v>391.79126071399997</v>
      </c>
    </row>
    <row r="33" spans="1:14" x14ac:dyDescent="0.35">
      <c r="A33" s="232" t="s">
        <v>1072</v>
      </c>
      <c r="B33" s="228">
        <v>7.890017372</v>
      </c>
      <c r="C33" s="227">
        <v>0.34211350299999999</v>
      </c>
      <c r="D33" s="227">
        <v>0.47254587999999997</v>
      </c>
      <c r="E33" s="329">
        <v>2.7096784660000002</v>
      </c>
      <c r="F33" s="329">
        <v>2.8017822849999998</v>
      </c>
      <c r="G33" s="329">
        <v>3.0934946910000001</v>
      </c>
      <c r="H33" s="388">
        <v>3.4847488389999999</v>
      </c>
      <c r="I33" s="388">
        <v>4.6076461440000003</v>
      </c>
      <c r="J33" s="388">
        <v>7.2819500359999996</v>
      </c>
      <c r="K33" s="388">
        <v>8.3213492989999995</v>
      </c>
      <c r="L33" s="388">
        <v>8.4620980069999998</v>
      </c>
      <c r="M33" s="388">
        <v>8.8302553980000003</v>
      </c>
      <c r="N33" s="388">
        <v>9.1579310370000009</v>
      </c>
    </row>
    <row r="34" spans="1:14" x14ac:dyDescent="0.35">
      <c r="A34" s="226" t="s">
        <v>1073</v>
      </c>
      <c r="B34" s="228">
        <v>29.135204682000001</v>
      </c>
      <c r="C34" s="228">
        <v>-17.911367032000001</v>
      </c>
      <c r="D34" s="228">
        <v>3.0824592000000001E-2</v>
      </c>
      <c r="E34" s="329">
        <v>-17.879450098</v>
      </c>
      <c r="F34" s="329">
        <v>-30.600593061000001</v>
      </c>
      <c r="G34" s="329">
        <v>21.777708398000001</v>
      </c>
      <c r="H34" s="388">
        <v>14.427223872000001</v>
      </c>
      <c r="I34" s="388">
        <v>14.871120207000001</v>
      </c>
      <c r="J34" s="388">
        <v>17.367543662999999</v>
      </c>
      <c r="K34" s="388">
        <v>19.609302008</v>
      </c>
      <c r="L34" s="388">
        <v>22.617075152000002</v>
      </c>
      <c r="M34" s="388">
        <v>29.159533342</v>
      </c>
      <c r="N34" s="388">
        <v>31.940627234000001</v>
      </c>
    </row>
    <row r="35" spans="1:14" x14ac:dyDescent="0.35">
      <c r="A35" s="233" t="s">
        <v>1074</v>
      </c>
      <c r="B35" s="227">
        <v>2605.7847356440002</v>
      </c>
      <c r="C35" s="227">
        <v>252.89984967999999</v>
      </c>
      <c r="D35" s="227">
        <v>512.69142253500002</v>
      </c>
      <c r="E35" s="329">
        <v>563.16470070499997</v>
      </c>
      <c r="F35" s="329">
        <v>800.807999118</v>
      </c>
      <c r="G35" s="329">
        <v>1088.459126404</v>
      </c>
      <c r="H35" s="388">
        <v>1353.169541258</v>
      </c>
      <c r="I35" s="388">
        <v>1660.259928167</v>
      </c>
      <c r="J35" s="388">
        <v>1846.200083808</v>
      </c>
      <c r="K35" s="388">
        <v>2115.1312473490002</v>
      </c>
      <c r="L35" s="388">
        <v>2453.551001279</v>
      </c>
      <c r="M35" s="388">
        <v>2548.5025439370002</v>
      </c>
      <c r="N35" s="388">
        <v>2540.8214855770002</v>
      </c>
    </row>
    <row r="36" spans="1:14" x14ac:dyDescent="0.35">
      <c r="A36" s="233" t="s">
        <v>1075</v>
      </c>
      <c r="B36" s="227"/>
      <c r="C36" s="227"/>
      <c r="D36" s="227"/>
      <c r="E36" s="329"/>
      <c r="F36" s="329"/>
      <c r="G36" s="329"/>
      <c r="H36" s="388"/>
      <c r="I36" s="388"/>
      <c r="J36" s="388"/>
      <c r="K36" s="388">
        <v>0</v>
      </c>
      <c r="L36" s="388"/>
      <c r="M36" s="388"/>
      <c r="N36" s="388"/>
    </row>
    <row r="37" spans="1:14" x14ac:dyDescent="0.35">
      <c r="A37" s="232" t="s">
        <v>1076</v>
      </c>
      <c r="B37" s="227">
        <v>441.3525358</v>
      </c>
      <c r="C37" s="227">
        <v>35.342202720000003</v>
      </c>
      <c r="D37" s="227">
        <v>69.478950639999994</v>
      </c>
      <c r="E37" s="329">
        <v>77.933776832000007</v>
      </c>
      <c r="F37" s="329">
        <v>110.55122144000001</v>
      </c>
      <c r="G37" s="329">
        <v>153.90318525999999</v>
      </c>
      <c r="H37" s="388">
        <v>195.68439946000001</v>
      </c>
      <c r="I37" s="388">
        <v>228.63113218000001</v>
      </c>
      <c r="J37" s="388">
        <v>252.07348451999999</v>
      </c>
      <c r="K37" s="388">
        <v>295.88076452000001</v>
      </c>
      <c r="L37" s="388">
        <v>334.02414958000003</v>
      </c>
      <c r="M37" s="388">
        <v>344.84487003999999</v>
      </c>
      <c r="N37" s="388">
        <v>376.27227549999998</v>
      </c>
    </row>
    <row r="38" spans="1:14" x14ac:dyDescent="0.35">
      <c r="A38" s="232" t="s">
        <v>1077</v>
      </c>
      <c r="B38" s="227">
        <v>8.4128570840000005</v>
      </c>
      <c r="C38" s="227">
        <v>-0.166130903</v>
      </c>
      <c r="D38" s="227">
        <v>-0.33147990799999999</v>
      </c>
      <c r="E38" s="329">
        <v>72.799750320000001</v>
      </c>
      <c r="F38" s="329">
        <v>6.9071720919999997</v>
      </c>
      <c r="G38" s="329">
        <v>8.6133567840000005</v>
      </c>
      <c r="H38" s="388">
        <v>10.793963206999999</v>
      </c>
      <c r="I38" s="388">
        <v>-3.7105020620000002</v>
      </c>
      <c r="J38" s="388">
        <v>-6.2921909500000002</v>
      </c>
      <c r="K38" s="388">
        <v>-4.5733442130000004</v>
      </c>
      <c r="L38" s="388">
        <v>-2.8718033369999998</v>
      </c>
      <c r="M38" s="388">
        <v>-1.1715607029999999</v>
      </c>
      <c r="N38" s="388">
        <v>12.344456123000001</v>
      </c>
    </row>
    <row r="39" spans="1:14" x14ac:dyDescent="0.35">
      <c r="A39" s="233" t="s">
        <v>1078</v>
      </c>
      <c r="B39" s="227">
        <v>2172.8450569279998</v>
      </c>
      <c r="C39" s="227">
        <v>217.39151605699999</v>
      </c>
      <c r="D39" s="227">
        <v>442.88099198700002</v>
      </c>
      <c r="E39" s="329">
        <v>495.49897689699998</v>
      </c>
      <c r="F39" s="329">
        <v>697.16394977000004</v>
      </c>
      <c r="G39" s="329">
        <v>943.16929792799999</v>
      </c>
      <c r="H39" s="388">
        <v>1168.279105005</v>
      </c>
      <c r="I39" s="388">
        <v>1427.9182939249999</v>
      </c>
      <c r="J39" s="388">
        <v>1587.834408338</v>
      </c>
      <c r="K39" s="388">
        <v>1814.6771386160001</v>
      </c>
      <c r="L39" s="388">
        <v>2116.6550483619999</v>
      </c>
      <c r="M39" s="388">
        <v>2202.4861131940002</v>
      </c>
      <c r="N39" s="388">
        <v>2176.8936662000001</v>
      </c>
    </row>
    <row r="40" spans="1:14" x14ac:dyDescent="0.35">
      <c r="A40" s="233" t="s">
        <v>1079</v>
      </c>
      <c r="B40" s="234">
        <v>249.50246735100001</v>
      </c>
      <c r="C40" s="234">
        <v>249.50246735100001</v>
      </c>
      <c r="D40" s="234">
        <v>43.033297824999998</v>
      </c>
      <c r="E40" s="329">
        <v>-122.450380061</v>
      </c>
      <c r="F40" s="329">
        <v>-310.53165805999998</v>
      </c>
      <c r="G40" s="329">
        <v>-188.900860513</v>
      </c>
      <c r="H40" s="388">
        <v>-200.10922042199999</v>
      </c>
      <c r="I40" s="388">
        <v>-149.60425569500001</v>
      </c>
      <c r="J40" s="388">
        <v>-35.102847138999998</v>
      </c>
      <c r="K40" s="388">
        <v>5.8947130110000003</v>
      </c>
      <c r="L40" s="388">
        <v>-193.07648982000001</v>
      </c>
      <c r="M40" s="388">
        <v>-214.32425997799999</v>
      </c>
      <c r="N40" s="388">
        <v>-214.698844073</v>
      </c>
    </row>
    <row r="41" spans="1:14" x14ac:dyDescent="0.35">
      <c r="A41" s="233" t="s">
        <v>1080</v>
      </c>
      <c r="B41" s="234">
        <v>2422.347524279</v>
      </c>
      <c r="C41" s="234">
        <v>466.893983408</v>
      </c>
      <c r="D41" s="234">
        <v>485.91428981199999</v>
      </c>
      <c r="E41" s="329">
        <v>373.048596836</v>
      </c>
      <c r="F41" s="329">
        <v>386.63229171</v>
      </c>
      <c r="G41" s="329">
        <v>754.26843741499999</v>
      </c>
      <c r="H41" s="388">
        <v>968.169884583</v>
      </c>
      <c r="I41" s="388">
        <v>1278.3140382300001</v>
      </c>
      <c r="J41" s="388">
        <v>1552.731561199</v>
      </c>
      <c r="K41" s="388">
        <v>1820.5718516269999</v>
      </c>
      <c r="L41" s="388">
        <v>1923.5785585420001</v>
      </c>
      <c r="M41" s="388">
        <v>1988.1618532160001</v>
      </c>
      <c r="N41" s="388">
        <v>1962.194822127</v>
      </c>
    </row>
    <row r="42" spans="1:14" ht="23.5" customHeight="1" x14ac:dyDescent="0.35">
      <c r="A42" s="529" t="s">
        <v>1081</v>
      </c>
      <c r="B42" s="535"/>
      <c r="C42" s="535"/>
      <c r="D42" s="535"/>
      <c r="E42" s="535"/>
      <c r="F42" s="535"/>
      <c r="G42" s="535"/>
      <c r="H42" s="535"/>
      <c r="I42" s="535"/>
      <c r="J42" s="535"/>
      <c r="K42" s="535"/>
      <c r="L42" s="535"/>
      <c r="M42" s="535"/>
      <c r="N42" s="535"/>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M12" sqref="M12"/>
    </sheetView>
  </sheetViews>
  <sheetFormatPr defaultColWidth="8.54296875" defaultRowHeight="14.5" x14ac:dyDescent="0.35"/>
  <cols>
    <col min="1" max="1" width="13.453125" style="207" customWidth="1"/>
    <col min="2" max="5" width="6.453125" style="207" customWidth="1"/>
    <col min="6" max="6" width="7.08984375" style="207" customWidth="1"/>
    <col min="7" max="7" width="6.90625" style="207" customWidth="1"/>
    <col min="8" max="8" width="6.54296875" style="207" customWidth="1"/>
    <col min="9" max="9" width="6.6328125" style="207" customWidth="1"/>
    <col min="10" max="10" width="6.453125" style="207" customWidth="1"/>
    <col min="11" max="12" width="7.08984375" style="207" customWidth="1"/>
    <col min="13" max="13" width="8" style="207" customWidth="1"/>
    <col min="14" max="16384" width="8.54296875" style="207"/>
  </cols>
  <sheetData>
    <row r="1" spans="1:14" ht="29.15" customHeight="1" x14ac:dyDescent="0.35">
      <c r="A1" s="527" t="s">
        <v>1082</v>
      </c>
      <c r="B1" s="528"/>
      <c r="C1" s="528"/>
      <c r="D1" s="528"/>
      <c r="E1" s="528"/>
      <c r="F1" s="528"/>
      <c r="G1" s="528"/>
      <c r="H1" s="528"/>
      <c r="I1" s="528"/>
      <c r="J1" s="528"/>
      <c r="K1" s="528"/>
      <c r="L1" s="528"/>
      <c r="M1" s="536"/>
      <c r="N1" s="528"/>
    </row>
    <row r="2" spans="1:14" x14ac:dyDescent="0.35">
      <c r="A2" s="222" t="s">
        <v>1083</v>
      </c>
      <c r="B2" s="235">
        <v>45261</v>
      </c>
      <c r="C2" s="235">
        <v>45292</v>
      </c>
      <c r="D2" s="235">
        <v>45323</v>
      </c>
      <c r="E2" s="235">
        <v>45352</v>
      </c>
      <c r="F2" s="235">
        <v>45383</v>
      </c>
      <c r="G2" s="235">
        <v>45413</v>
      </c>
      <c r="H2" s="235">
        <v>45444</v>
      </c>
      <c r="I2" s="235">
        <v>45474</v>
      </c>
      <c r="J2" s="235">
        <v>45505</v>
      </c>
      <c r="K2" s="235">
        <v>45536</v>
      </c>
      <c r="L2" s="235">
        <v>45566</v>
      </c>
      <c r="M2" s="235">
        <v>45597</v>
      </c>
      <c r="N2" s="424">
        <v>45627</v>
      </c>
    </row>
    <row r="3" spans="1:14" x14ac:dyDescent="0.35">
      <c r="A3" s="224" t="s">
        <v>1084</v>
      </c>
      <c r="B3" s="236">
        <v>0.75686311529091299</v>
      </c>
      <c r="C3" s="236">
        <v>0.7746732969375677</v>
      </c>
      <c r="D3" s="236">
        <v>0.74676434121810187</v>
      </c>
      <c r="E3" s="236">
        <v>0.85634704147421203</v>
      </c>
      <c r="F3" s="236">
        <v>0.82734862264042242</v>
      </c>
      <c r="G3" s="236">
        <v>0.79732720937179169</v>
      </c>
      <c r="H3" s="236">
        <v>0.78834485974501767</v>
      </c>
      <c r="I3" s="236">
        <v>0.76536630112925563</v>
      </c>
      <c r="J3" s="236">
        <v>0.76804012191749904</v>
      </c>
      <c r="K3" s="236">
        <v>0.75501314687336341</v>
      </c>
      <c r="L3" s="236">
        <v>0.73946898586370424</v>
      </c>
      <c r="M3" s="236">
        <v>0.76501211813003056</v>
      </c>
      <c r="N3" s="236">
        <v>0.80626449052694715</v>
      </c>
    </row>
    <row r="4" spans="1:14" x14ac:dyDescent="0.35">
      <c r="A4" s="233" t="s">
        <v>1085</v>
      </c>
      <c r="B4" s="236">
        <v>2.2634523173606712E-2</v>
      </c>
      <c r="C4" s="236">
        <v>2.4093066629514989E-2</v>
      </c>
      <c r="D4" s="236">
        <v>2.4333917081473901E-2</v>
      </c>
      <c r="E4" s="236">
        <v>2.2540529383131527E-2</v>
      </c>
      <c r="F4" s="236">
        <v>2.2724408671927435E-2</v>
      </c>
      <c r="G4" s="236">
        <v>2.3451250553451163E-2</v>
      </c>
      <c r="H4" s="236">
        <v>2.3487034494620033E-2</v>
      </c>
      <c r="I4" s="236">
        <v>2.4379921088832156E-2</v>
      </c>
      <c r="J4" s="236">
        <v>2.4776304042452704E-2</v>
      </c>
      <c r="K4" s="236">
        <v>2.4453844251299556E-2</v>
      </c>
      <c r="L4" s="236">
        <v>2.6399723172957707E-2</v>
      </c>
      <c r="M4" s="236">
        <v>2.6202325374989382E-2</v>
      </c>
      <c r="N4" s="236">
        <v>2.3757766426237548E-2</v>
      </c>
    </row>
    <row r="5" spans="1:14" x14ac:dyDescent="0.35">
      <c r="A5" s="233" t="s">
        <v>1086</v>
      </c>
      <c r="B5" s="236">
        <v>5.2416780581048691E-2</v>
      </c>
      <c r="C5" s="236">
        <v>5.6010740090846785E-2</v>
      </c>
      <c r="D5" s="236">
        <v>5.6434525451764181E-2</v>
      </c>
      <c r="E5" s="236">
        <v>5.2394825278798067E-2</v>
      </c>
      <c r="F5" s="236">
        <v>5.2585893247166601E-2</v>
      </c>
      <c r="G5" s="236">
        <v>5.4330723011693158E-2</v>
      </c>
      <c r="H5" s="236">
        <v>5.4105488802003998E-2</v>
      </c>
      <c r="I5" s="236">
        <v>5.5786010558498113E-2</v>
      </c>
      <c r="J5" s="236">
        <v>5.6380474180613135E-2</v>
      </c>
      <c r="K5" s="236">
        <v>5.5425090370604321E-2</v>
      </c>
      <c r="L5" s="236">
        <v>5.9758591116885064E-2</v>
      </c>
      <c r="M5" s="236">
        <v>5.9038520047007673E-2</v>
      </c>
      <c r="N5" s="236">
        <v>5.4119519385090104E-2</v>
      </c>
    </row>
    <row r="6" spans="1:14" x14ac:dyDescent="0.35">
      <c r="A6" s="233" t="s">
        <v>1087</v>
      </c>
      <c r="B6" s="237">
        <v>1.5174207289138824</v>
      </c>
      <c r="C6" s="237">
        <v>1.5476094353303234</v>
      </c>
      <c r="D6" s="237">
        <v>1.3209740004960624</v>
      </c>
      <c r="E6" s="237">
        <v>1.2943769970190373</v>
      </c>
      <c r="F6" s="237">
        <v>1.282878883709637</v>
      </c>
      <c r="G6" s="237">
        <v>1.4799213657113133</v>
      </c>
      <c r="H6" s="386">
        <v>1.2640886858341245</v>
      </c>
      <c r="I6" s="386">
        <v>1.2592156252814151</v>
      </c>
      <c r="J6" s="386">
        <v>1.4839583777208147</v>
      </c>
      <c r="K6" s="386">
        <v>1.2719868021118279</v>
      </c>
      <c r="L6" s="386">
        <v>1.2589368503745322</v>
      </c>
      <c r="M6" s="386">
        <v>1.2806853168402206</v>
      </c>
      <c r="N6" s="386">
        <v>1.3608133379211049</v>
      </c>
    </row>
    <row r="7" spans="1:14" x14ac:dyDescent="0.35">
      <c r="A7" s="233" t="s">
        <v>1088</v>
      </c>
      <c r="B7" s="290">
        <v>8.6999999999999994E-3</v>
      </c>
      <c r="C7" s="290">
        <v>8.4977811620411334E-3</v>
      </c>
      <c r="D7" s="290">
        <v>8.5125726572586428E-3</v>
      </c>
      <c r="E7" s="290">
        <v>9.5569012869812561E-3</v>
      </c>
      <c r="F7" s="290">
        <v>8.4494074428450531E-3</v>
      </c>
      <c r="G7" s="290">
        <v>9.4371845034338219E-3</v>
      </c>
      <c r="H7" s="236">
        <v>9.3415990768442141E-3</v>
      </c>
      <c r="I7" s="236">
        <v>9.5108046478792497E-3</v>
      </c>
      <c r="J7" s="236">
        <v>9.5852980104321351E-3</v>
      </c>
      <c r="K7" s="236">
        <v>9.396167253574653E-3</v>
      </c>
      <c r="L7" s="236">
        <v>6.9725030338441598E-3</v>
      </c>
      <c r="M7" s="236">
        <v>9.291982123078104E-3</v>
      </c>
      <c r="N7" s="236">
        <v>9.0107009399171597E-3</v>
      </c>
    </row>
    <row r="8" spans="1:14" ht="39.75" customHeight="1" x14ac:dyDescent="0.35">
      <c r="A8" s="529" t="s">
        <v>1089</v>
      </c>
      <c r="B8" s="535"/>
      <c r="C8" s="535"/>
      <c r="D8" s="535"/>
      <c r="E8" s="535"/>
      <c r="F8" s="535"/>
      <c r="G8" s="535"/>
      <c r="H8" s="535"/>
      <c r="I8" s="535"/>
      <c r="J8" s="535"/>
      <c r="K8" s="535"/>
      <c r="L8" s="535"/>
      <c r="M8" s="535"/>
      <c r="N8" s="535"/>
    </row>
    <row r="9" spans="1:14" x14ac:dyDescent="0.35">
      <c r="A9" s="23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K16" sqref="K16"/>
    </sheetView>
  </sheetViews>
  <sheetFormatPr defaultColWidth="8.54296875" defaultRowHeight="14.5" x14ac:dyDescent="0.35"/>
  <cols>
    <col min="1" max="1" width="64.453125" style="207" customWidth="1"/>
    <col min="2" max="5" width="8.26953125" style="207" customWidth="1"/>
    <col min="6" max="16384" width="8.54296875" style="207"/>
  </cols>
  <sheetData>
    <row r="1" spans="1:14" ht="29.15" customHeight="1" x14ac:dyDescent="0.35">
      <c r="A1" s="527" t="s">
        <v>1090</v>
      </c>
      <c r="B1" s="528"/>
      <c r="C1" s="528"/>
      <c r="D1" s="528"/>
      <c r="E1" s="528"/>
      <c r="F1" s="528"/>
      <c r="G1" s="528"/>
      <c r="H1" s="528"/>
      <c r="I1" s="528"/>
      <c r="J1" s="528"/>
      <c r="K1" s="528"/>
      <c r="L1" s="528"/>
      <c r="M1" s="528"/>
      <c r="N1" s="528"/>
    </row>
    <row r="2" spans="1:14" x14ac:dyDescent="0.35">
      <c r="A2" s="222" t="s">
        <v>1091</v>
      </c>
      <c r="B2" s="239">
        <v>45261</v>
      </c>
      <c r="C2" s="239">
        <v>45292</v>
      </c>
      <c r="D2" s="239">
        <v>45323</v>
      </c>
      <c r="E2" s="239">
        <v>45352</v>
      </c>
      <c r="F2" s="239">
        <v>45383</v>
      </c>
      <c r="G2" s="239">
        <v>45413</v>
      </c>
      <c r="H2" s="239">
        <v>45444</v>
      </c>
      <c r="I2" s="239">
        <v>45474</v>
      </c>
      <c r="J2" s="239">
        <v>45505</v>
      </c>
      <c r="K2" s="239">
        <v>45536</v>
      </c>
      <c r="L2" s="239">
        <v>45566</v>
      </c>
      <c r="M2" s="239">
        <v>45597</v>
      </c>
      <c r="N2" s="239">
        <v>45627</v>
      </c>
    </row>
    <row r="3" spans="1:14" x14ac:dyDescent="0.35">
      <c r="A3" s="224" t="s">
        <v>1092</v>
      </c>
      <c r="B3" s="241">
        <v>40326.231181514006</v>
      </c>
      <c r="C3" s="241">
        <v>40634.571129990996</v>
      </c>
      <c r="D3" s="241">
        <v>41805.259744088005</v>
      </c>
      <c r="E3" s="241">
        <v>40954.594924156001</v>
      </c>
      <c r="F3" s="241">
        <v>42020.019654572003</v>
      </c>
      <c r="G3" s="241">
        <v>42777.883747274995</v>
      </c>
      <c r="H3" s="241">
        <v>42923.434290299003</v>
      </c>
      <c r="I3" s="241">
        <v>42540.813183783997</v>
      </c>
      <c r="J3" s="241">
        <v>42441.081292064002</v>
      </c>
      <c r="K3" s="241">
        <v>45299.976494283001</v>
      </c>
      <c r="L3" s="241">
        <v>42540.813183783997</v>
      </c>
      <c r="M3" s="241">
        <v>45931.671409775001</v>
      </c>
      <c r="N3" s="241">
        <v>47024.375009828997</v>
      </c>
    </row>
    <row r="4" spans="1:14" x14ac:dyDescent="0.35">
      <c r="A4" s="233" t="s">
        <v>1093</v>
      </c>
      <c r="B4" s="241">
        <v>11109.420774219001</v>
      </c>
      <c r="C4" s="241">
        <v>11230.489288543999</v>
      </c>
      <c r="D4" s="241">
        <v>11339.020090041999</v>
      </c>
      <c r="E4" s="241">
        <v>10797.944887214</v>
      </c>
      <c r="F4" s="241">
        <v>10998.010785671</v>
      </c>
      <c r="G4" s="241">
        <v>10578.360770118999</v>
      </c>
      <c r="H4" s="241">
        <v>10498.135646662</v>
      </c>
      <c r="I4" s="241">
        <v>10569.326152002999</v>
      </c>
      <c r="J4" s="241">
        <v>10217.838079984002</v>
      </c>
      <c r="K4" s="241">
        <v>9945.2494171030012</v>
      </c>
      <c r="L4" s="241">
        <v>10569.326152002999</v>
      </c>
      <c r="M4" s="241">
        <v>10548.400493712999</v>
      </c>
      <c r="N4" s="241">
        <v>11903.337736642001</v>
      </c>
    </row>
    <row r="5" spans="1:14" x14ac:dyDescent="0.35">
      <c r="A5" s="233" t="s">
        <v>1094</v>
      </c>
      <c r="B5" s="241">
        <v>9743.6095351669992</v>
      </c>
      <c r="C5" s="241">
        <v>12001.757975971999</v>
      </c>
      <c r="D5" s="241">
        <v>10404.373768211</v>
      </c>
      <c r="E5" s="241">
        <v>10438.005659611999</v>
      </c>
      <c r="F5" s="241">
        <v>10608.637766678999</v>
      </c>
      <c r="G5" s="241">
        <v>10763.322938776</v>
      </c>
      <c r="H5" s="241">
        <v>10890.375360694999</v>
      </c>
      <c r="I5" s="241">
        <v>10970.985311188</v>
      </c>
      <c r="J5" s="241">
        <v>10999.831025363999</v>
      </c>
      <c r="K5" s="241">
        <v>10376.85655561</v>
      </c>
      <c r="L5" s="241">
        <v>10970.985311188</v>
      </c>
      <c r="M5" s="241">
        <v>10312.816341532</v>
      </c>
      <c r="N5" s="241">
        <v>10411.692149905</v>
      </c>
    </row>
    <row r="6" spans="1:14" x14ac:dyDescent="0.35">
      <c r="A6" s="233" t="s">
        <v>1095</v>
      </c>
      <c r="B6" s="241">
        <v>0</v>
      </c>
      <c r="C6" s="241">
        <v>0</v>
      </c>
      <c r="D6" s="241">
        <v>0</v>
      </c>
      <c r="E6" s="241">
        <v>0</v>
      </c>
      <c r="F6" s="241">
        <v>0</v>
      </c>
      <c r="G6" s="241">
        <v>0</v>
      </c>
      <c r="H6" s="241">
        <v>0</v>
      </c>
      <c r="I6" s="241">
        <v>0</v>
      </c>
      <c r="J6" s="241">
        <v>0</v>
      </c>
      <c r="K6" s="241">
        <v>0</v>
      </c>
      <c r="L6" s="241">
        <v>0</v>
      </c>
      <c r="M6" s="241">
        <v>0</v>
      </c>
      <c r="N6" s="241">
        <v>0</v>
      </c>
    </row>
    <row r="7" spans="1:14" x14ac:dyDescent="0.35">
      <c r="A7" s="233" t="s">
        <v>1096</v>
      </c>
      <c r="B7" s="241">
        <v>27151.575617351999</v>
      </c>
      <c r="C7" s="241">
        <v>26775.455021174999</v>
      </c>
      <c r="D7" s="241">
        <v>26662.912882373999</v>
      </c>
      <c r="E7" s="241">
        <v>25585.909146946</v>
      </c>
      <c r="F7" s="241">
        <v>25473.736336249</v>
      </c>
      <c r="G7" s="241">
        <v>24746.695038562</v>
      </c>
      <c r="H7" s="241">
        <v>24635.809653273998</v>
      </c>
      <c r="I7" s="241">
        <v>23274.999925712</v>
      </c>
      <c r="J7" s="241">
        <v>22862.560112998999</v>
      </c>
      <c r="K7" s="241">
        <v>22161.254039201998</v>
      </c>
      <c r="L7" s="241">
        <v>23274.999925712</v>
      </c>
      <c r="M7" s="241">
        <v>21333.225711691</v>
      </c>
      <c r="N7" s="241">
        <v>20894.169186503001</v>
      </c>
    </row>
    <row r="8" spans="1:14" s="217" customFormat="1" x14ac:dyDescent="0.35">
      <c r="A8" s="242" t="s">
        <v>159</v>
      </c>
      <c r="B8" s="299">
        <v>88330.837108252003</v>
      </c>
      <c r="C8" s="299">
        <v>90642.273415681993</v>
      </c>
      <c r="D8" s="299">
        <v>90211.566484715004</v>
      </c>
      <c r="E8" s="299">
        <v>87776.454617928001</v>
      </c>
      <c r="F8" s="299">
        <v>89100.404543170996</v>
      </c>
      <c r="G8" s="369">
        <v>88866.262494731985</v>
      </c>
      <c r="H8" s="369">
        <v>88947.754950930001</v>
      </c>
      <c r="I8" s="369">
        <v>87356.124572686997</v>
      </c>
      <c r="J8" s="369">
        <v>86521.310510411</v>
      </c>
      <c r="K8" s="369">
        <v>87783.336506198015</v>
      </c>
      <c r="L8" s="369">
        <v>87356.124572686997</v>
      </c>
      <c r="M8" s="369">
        <v>88126.113956710993</v>
      </c>
      <c r="N8" s="369">
        <v>90233.574082879</v>
      </c>
    </row>
    <row r="9" spans="1:14" ht="33" customHeight="1" x14ac:dyDescent="0.35">
      <c r="A9" s="529" t="s">
        <v>1097</v>
      </c>
      <c r="B9" s="535"/>
      <c r="C9" s="535"/>
      <c r="D9" s="535"/>
      <c r="E9" s="535"/>
      <c r="F9" s="535"/>
      <c r="G9" s="535"/>
      <c r="H9" s="535"/>
      <c r="I9" s="535"/>
      <c r="J9" s="535"/>
      <c r="K9" s="535"/>
      <c r="L9" s="535"/>
      <c r="M9" s="535"/>
      <c r="N9" s="535"/>
    </row>
    <row r="12" spans="1:14" x14ac:dyDescent="0.35">
      <c r="A12" s="23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topLeftCell="A15" zoomScale="90" zoomScaleNormal="85" zoomScaleSheetLayoutView="90" workbookViewId="0">
      <selection activeCell="N26" sqref="N26"/>
    </sheetView>
  </sheetViews>
  <sheetFormatPr defaultColWidth="8.54296875" defaultRowHeight="14.5" x14ac:dyDescent="0.35"/>
  <cols>
    <col min="1" max="1" width="67.54296875" style="207" customWidth="1"/>
    <col min="2" max="3" width="8.1796875" style="207" customWidth="1"/>
    <col min="4" max="4" width="7.90625" style="207" customWidth="1"/>
    <col min="5" max="9" width="8.54296875" style="207"/>
    <col min="10" max="11" width="7.81640625" style="207" customWidth="1"/>
    <col min="12" max="16384" width="8.54296875" style="207"/>
  </cols>
  <sheetData>
    <row r="1" spans="1:14" ht="29.15" customHeight="1" x14ac:dyDescent="0.35">
      <c r="A1" s="527" t="s">
        <v>1098</v>
      </c>
      <c r="B1" s="528"/>
      <c r="C1" s="528"/>
      <c r="D1" s="528"/>
      <c r="E1" s="528"/>
      <c r="F1" s="528"/>
      <c r="G1" s="528"/>
      <c r="H1" s="528"/>
      <c r="I1" s="528"/>
      <c r="J1" s="528"/>
      <c r="K1" s="528"/>
      <c r="L1" s="528"/>
      <c r="M1" s="528"/>
      <c r="N1" s="528"/>
    </row>
    <row r="2" spans="1:14" x14ac:dyDescent="0.35">
      <c r="A2" s="222" t="s">
        <v>1099</v>
      </c>
      <c r="B2" s="239">
        <v>45261</v>
      </c>
      <c r="C2" s="239">
        <v>45292</v>
      </c>
      <c r="D2" s="239">
        <v>45323</v>
      </c>
      <c r="E2" s="239">
        <v>45352</v>
      </c>
      <c r="F2" s="239">
        <v>45383</v>
      </c>
      <c r="G2" s="239">
        <v>45413</v>
      </c>
      <c r="H2" s="239">
        <v>45444</v>
      </c>
      <c r="I2" s="239">
        <v>45474</v>
      </c>
      <c r="J2" s="239">
        <v>45505</v>
      </c>
      <c r="K2" s="239">
        <v>45536</v>
      </c>
      <c r="L2" s="239">
        <v>45566</v>
      </c>
      <c r="M2" s="239">
        <v>45597</v>
      </c>
      <c r="N2" s="239">
        <v>45627</v>
      </c>
    </row>
    <row r="3" spans="1:14" x14ac:dyDescent="0.35">
      <c r="A3" s="244" t="s">
        <v>1100</v>
      </c>
      <c r="B3" s="245">
        <v>86.142780000000002</v>
      </c>
      <c r="C3" s="287">
        <v>86.142780000000002</v>
      </c>
      <c r="D3" s="287">
        <v>86.142780000000002</v>
      </c>
      <c r="E3" s="287">
        <v>86.142780000000002</v>
      </c>
      <c r="F3" s="287">
        <v>86.142780000000002</v>
      </c>
      <c r="G3" s="287">
        <v>86.142780000000002</v>
      </c>
      <c r="H3" s="287">
        <v>86.142780000000002</v>
      </c>
      <c r="I3" s="287">
        <v>86.142780000000002</v>
      </c>
      <c r="J3" s="287">
        <v>86.142780000000002</v>
      </c>
      <c r="K3" s="287">
        <v>86.142780000000002</v>
      </c>
      <c r="L3" s="287">
        <v>86.142780000000002</v>
      </c>
      <c r="M3" s="287">
        <v>86.142780000000002</v>
      </c>
      <c r="N3" s="287">
        <v>86.142780000000002</v>
      </c>
    </row>
    <row r="4" spans="1:14" x14ac:dyDescent="0.35">
      <c r="A4" s="244" t="s">
        <v>1101</v>
      </c>
      <c r="B4" s="245">
        <v>2102.9157671439998</v>
      </c>
      <c r="C4" s="287">
        <v>2158.4917469080001</v>
      </c>
      <c r="D4" s="287">
        <v>2282.865540241</v>
      </c>
      <c r="E4" s="287">
        <v>2434.651262248</v>
      </c>
      <c r="F4" s="287">
        <v>2488.9105112289999</v>
      </c>
      <c r="G4" s="287">
        <v>2399.2113363849999</v>
      </c>
      <c r="H4" s="287">
        <v>1316.1225978990001</v>
      </c>
      <c r="I4" s="287">
        <v>2389.9243482239999</v>
      </c>
      <c r="J4" s="287">
        <v>2157.9781076029999</v>
      </c>
      <c r="K4" s="287">
        <v>2123.982581145</v>
      </c>
      <c r="L4" s="287">
        <v>2198.496760903</v>
      </c>
      <c r="M4" s="287">
        <v>2100.67712007</v>
      </c>
      <c r="N4" s="287">
        <v>2098.4110952199999</v>
      </c>
    </row>
    <row r="5" spans="1:14" x14ac:dyDescent="0.35">
      <c r="A5" s="244" t="s">
        <v>1102</v>
      </c>
      <c r="B5" s="245">
        <v>3776.9454020139997</v>
      </c>
      <c r="C5" s="287">
        <v>3797.1303129929997</v>
      </c>
      <c r="D5" s="287">
        <v>4235.419061005</v>
      </c>
      <c r="E5" s="287">
        <v>4051.4729969220002</v>
      </c>
      <c r="F5" s="287">
        <v>4145.4117738539999</v>
      </c>
      <c r="G5" s="287">
        <v>4569.3276469659995</v>
      </c>
      <c r="H5" s="287">
        <v>1516.6555151709999</v>
      </c>
      <c r="I5" s="287">
        <v>4372.9237583159993</v>
      </c>
      <c r="J5" s="287">
        <v>4279.7504095260001</v>
      </c>
      <c r="K5" s="287">
        <v>4704.483109672</v>
      </c>
      <c r="L5" s="287">
        <v>4575.8308476880002</v>
      </c>
      <c r="M5" s="287">
        <v>4734.2418072480004</v>
      </c>
      <c r="N5" s="287">
        <v>6108.5426877679993</v>
      </c>
    </row>
    <row r="6" spans="1:14" x14ac:dyDescent="0.35">
      <c r="A6" s="244" t="s">
        <v>1103</v>
      </c>
      <c r="B6" s="245">
        <v>10300.226876653</v>
      </c>
      <c r="C6" s="287">
        <v>10794.234519418</v>
      </c>
      <c r="D6" s="287">
        <v>10807.220841078999</v>
      </c>
      <c r="E6" s="287">
        <v>10771.185439020001</v>
      </c>
      <c r="F6" s="287">
        <v>10767.634236909002</v>
      </c>
      <c r="G6" s="287">
        <v>10730.774200955</v>
      </c>
      <c r="H6" s="287">
        <v>12830.527861476001</v>
      </c>
      <c r="I6" s="287">
        <v>11028.877216249</v>
      </c>
      <c r="J6" s="287">
        <v>10922.519634451</v>
      </c>
      <c r="K6" s="287">
        <v>12315.720367280999</v>
      </c>
      <c r="L6" s="287">
        <v>12092.488760292999</v>
      </c>
      <c r="M6" s="287">
        <v>12080.328395793</v>
      </c>
      <c r="N6" s="287">
        <v>11995.865234950001</v>
      </c>
    </row>
    <row r="7" spans="1:14" x14ac:dyDescent="0.35">
      <c r="A7" s="244" t="s">
        <v>1104</v>
      </c>
      <c r="B7" s="245">
        <v>856.08687677600005</v>
      </c>
      <c r="C7" s="287">
        <v>868.94330314199999</v>
      </c>
      <c r="D7" s="287">
        <v>920.70895690299994</v>
      </c>
      <c r="E7" s="287">
        <v>981.87457670000003</v>
      </c>
      <c r="F7" s="287">
        <v>1029.437466221</v>
      </c>
      <c r="G7" s="287">
        <v>1045.592256962</v>
      </c>
      <c r="H7" s="287">
        <v>600.11911972200005</v>
      </c>
      <c r="I7" s="287">
        <v>1431.235063957</v>
      </c>
      <c r="J7" s="287">
        <v>1430.7993139570001</v>
      </c>
      <c r="K7" s="287">
        <v>1436.858887637</v>
      </c>
      <c r="L7" s="287">
        <v>1471.2062525599999</v>
      </c>
      <c r="M7" s="287">
        <v>1477.7848945129999</v>
      </c>
      <c r="N7" s="287">
        <v>1560.569742804</v>
      </c>
    </row>
    <row r="8" spans="1:14" x14ac:dyDescent="0.35">
      <c r="A8" s="244" t="s">
        <v>477</v>
      </c>
      <c r="B8" s="245">
        <v>11911.689007957999</v>
      </c>
      <c r="C8" s="287">
        <v>13799.464932925999</v>
      </c>
      <c r="D8" s="287">
        <v>13116.255533424001</v>
      </c>
      <c r="E8" s="287">
        <v>12673.871832379</v>
      </c>
      <c r="F8" s="287">
        <v>13762.626940239001</v>
      </c>
      <c r="G8" s="287">
        <v>13927.533258430001</v>
      </c>
      <c r="H8" s="287">
        <v>21122.824144687002</v>
      </c>
      <c r="I8" s="287">
        <v>14039.448682466</v>
      </c>
      <c r="J8" s="287">
        <v>14298.273340902997</v>
      </c>
      <c r="K8" s="287">
        <v>15206.805975797</v>
      </c>
      <c r="L8" s="287">
        <v>15267.037170950001</v>
      </c>
      <c r="M8" s="287">
        <v>15829.405778083001</v>
      </c>
      <c r="N8" s="287">
        <v>16915.140693779002</v>
      </c>
    </row>
    <row r="9" spans="1:14" x14ac:dyDescent="0.35">
      <c r="A9" s="244" t="s">
        <v>1105</v>
      </c>
      <c r="B9" s="245"/>
      <c r="C9" s="287"/>
      <c r="D9" s="287">
        <v>64.161600000000007</v>
      </c>
      <c r="E9" s="287">
        <v>64.161600000000007</v>
      </c>
      <c r="F9" s="287">
        <v>64.161600000000007</v>
      </c>
      <c r="G9" s="287">
        <v>64.161600000000007</v>
      </c>
      <c r="H9" s="287">
        <v>115.4016</v>
      </c>
      <c r="I9" s="287">
        <v>115.4016</v>
      </c>
      <c r="J9" s="287">
        <v>115.4016</v>
      </c>
      <c r="K9" s="287">
        <v>115.4016</v>
      </c>
      <c r="L9" s="287">
        <v>115.4016</v>
      </c>
      <c r="M9" s="287">
        <v>115.4016</v>
      </c>
      <c r="N9" s="287">
        <v>115.4016</v>
      </c>
    </row>
    <row r="10" spans="1:14" x14ac:dyDescent="0.35">
      <c r="A10" s="244" t="s">
        <v>1106</v>
      </c>
      <c r="B10" s="245">
        <v>19669.522730942997</v>
      </c>
      <c r="C10" s="287">
        <v>19668.920533728997</v>
      </c>
      <c r="D10" s="287">
        <v>19619.249215164</v>
      </c>
      <c r="E10" s="287">
        <v>19714.614555032</v>
      </c>
      <c r="F10" s="287">
        <v>19740.460943897</v>
      </c>
      <c r="G10" s="287">
        <v>19658.821651165999</v>
      </c>
      <c r="H10" s="287">
        <v>19169.123114485999</v>
      </c>
      <c r="I10" s="287">
        <v>19663.238221328</v>
      </c>
      <c r="J10" s="287">
        <v>19552.763814395999</v>
      </c>
      <c r="K10" s="287">
        <v>20232.311559636</v>
      </c>
      <c r="L10" s="287">
        <v>20210.606846547998</v>
      </c>
      <c r="M10" s="287">
        <v>19930.481980271001</v>
      </c>
      <c r="N10" s="287">
        <v>20066.560917285999</v>
      </c>
    </row>
    <row r="11" spans="1:14" x14ac:dyDescent="0.35">
      <c r="A11" s="244" t="s">
        <v>1107</v>
      </c>
      <c r="B11" s="245"/>
      <c r="C11" s="287"/>
      <c r="D11" s="287"/>
      <c r="E11" s="287"/>
      <c r="F11" s="287"/>
      <c r="G11" s="287"/>
      <c r="H11" s="287"/>
      <c r="I11" s="287"/>
      <c r="J11" s="287"/>
      <c r="K11" s="287">
        <v>0</v>
      </c>
      <c r="L11" s="287"/>
      <c r="M11" s="287"/>
      <c r="N11" s="287"/>
    </row>
    <row r="12" spans="1:14" x14ac:dyDescent="0.35">
      <c r="A12" s="244" t="s">
        <v>1108</v>
      </c>
      <c r="B12" s="245">
        <v>3031.1413088759996</v>
      </c>
      <c r="C12" s="287">
        <v>3029.8498679659997</v>
      </c>
      <c r="D12" s="287">
        <v>2857.1094212489998</v>
      </c>
      <c r="E12" s="287">
        <v>2502.6679955229997</v>
      </c>
      <c r="F12" s="287">
        <v>2511.7513207469997</v>
      </c>
      <c r="G12" s="287">
        <v>2523.729542043</v>
      </c>
      <c r="H12" s="287">
        <v>972.12856300399994</v>
      </c>
      <c r="I12" s="287">
        <v>2577.5933860300001</v>
      </c>
      <c r="J12" s="287">
        <v>2575.6401761460002</v>
      </c>
      <c r="K12" s="287">
        <v>1689.405438814</v>
      </c>
      <c r="L12" s="287">
        <v>1735.271692178</v>
      </c>
      <c r="M12" s="287">
        <v>2607.5730140410001</v>
      </c>
      <c r="N12" s="287">
        <v>2782.6670319039999</v>
      </c>
    </row>
    <row r="13" spans="1:14" x14ac:dyDescent="0.35">
      <c r="A13" s="244" t="s">
        <v>1109</v>
      </c>
      <c r="B13" s="245">
        <v>5537.0424333780002</v>
      </c>
      <c r="C13" s="287">
        <v>5601.0263257019997</v>
      </c>
      <c r="D13" s="287">
        <v>5580.3157500289999</v>
      </c>
      <c r="E13" s="287">
        <v>5614.978920472</v>
      </c>
      <c r="F13" s="287">
        <v>5635.5115789909996</v>
      </c>
      <c r="G13" s="287">
        <v>5636.1748061759999</v>
      </c>
      <c r="H13" s="287">
        <v>13152.865827021</v>
      </c>
      <c r="I13" s="287">
        <v>5647.2838615150004</v>
      </c>
      <c r="J13" s="287">
        <v>5496.2338702589996</v>
      </c>
      <c r="K13" s="287">
        <v>5418.2092335489997</v>
      </c>
      <c r="L13" s="287">
        <v>5515.4000128460002</v>
      </c>
      <c r="M13" s="287">
        <v>5490.7306712580003</v>
      </c>
      <c r="N13" s="287">
        <v>5695.3564189130002</v>
      </c>
    </row>
    <row r="14" spans="1:14" x14ac:dyDescent="0.35">
      <c r="A14" s="244" t="s">
        <v>1110</v>
      </c>
      <c r="B14" s="245">
        <v>1525.372239588</v>
      </c>
      <c r="C14" s="287">
        <v>1500.372239588</v>
      </c>
      <c r="D14" s="287">
        <v>1497.9507953970001</v>
      </c>
      <c r="E14" s="287">
        <v>1495.529351206</v>
      </c>
      <c r="F14" s="287">
        <v>1491.7828962579999</v>
      </c>
      <c r="G14" s="287">
        <v>1489.361445</v>
      </c>
      <c r="H14" s="287">
        <v>229.34399999999999</v>
      </c>
      <c r="I14" s="287">
        <v>739.48</v>
      </c>
      <c r="J14" s="287">
        <v>739.48</v>
      </c>
      <c r="K14" s="287">
        <v>739.48</v>
      </c>
      <c r="L14" s="287">
        <v>739.48</v>
      </c>
      <c r="M14" s="287">
        <v>739.48</v>
      </c>
      <c r="N14" s="287">
        <v>739.48</v>
      </c>
    </row>
    <row r="15" spans="1:14" x14ac:dyDescent="0.35">
      <c r="A15" s="244" t="s">
        <v>1111</v>
      </c>
      <c r="B15" s="245">
        <v>463.28231708700002</v>
      </c>
      <c r="C15" s="287">
        <v>474.70209397399998</v>
      </c>
      <c r="D15" s="287">
        <v>471.00569250799998</v>
      </c>
      <c r="E15" s="287">
        <v>436.71380366800003</v>
      </c>
      <c r="F15" s="287">
        <v>447.622695755</v>
      </c>
      <c r="G15" s="287">
        <v>447.73288658400003</v>
      </c>
      <c r="H15" s="287"/>
      <c r="I15" s="287">
        <v>408.707800685</v>
      </c>
      <c r="J15" s="287">
        <v>385.89329048799999</v>
      </c>
      <c r="K15" s="287">
        <v>341.19588140399998</v>
      </c>
      <c r="L15" s="287">
        <v>354.584067</v>
      </c>
      <c r="M15" s="287">
        <v>357.559219353</v>
      </c>
      <c r="N15" s="287">
        <v>323.80075416699998</v>
      </c>
    </row>
    <row r="16" spans="1:14" ht="18" x14ac:dyDescent="0.35">
      <c r="A16" s="244" t="s">
        <v>1112</v>
      </c>
      <c r="B16" s="245"/>
      <c r="C16" s="287"/>
      <c r="D16" s="287"/>
      <c r="E16" s="287"/>
      <c r="F16" s="287"/>
      <c r="G16" s="287"/>
      <c r="H16" s="287"/>
      <c r="I16" s="287"/>
      <c r="J16" s="287"/>
      <c r="K16" s="287">
        <v>0</v>
      </c>
      <c r="L16" s="287"/>
      <c r="M16" s="287"/>
      <c r="N16" s="287"/>
    </row>
    <row r="17" spans="1:14" x14ac:dyDescent="0.35">
      <c r="A17" s="244" t="s">
        <v>1113</v>
      </c>
      <c r="B17" s="245">
        <v>28899.869724994001</v>
      </c>
      <c r="C17" s="287">
        <v>28472.512659822001</v>
      </c>
      <c r="D17" s="287">
        <v>28161.853810015</v>
      </c>
      <c r="E17" s="287">
        <v>27049.007627584</v>
      </c>
      <c r="F17" s="287">
        <v>26873.584601128001</v>
      </c>
      <c r="G17" s="287">
        <v>26055.986214557</v>
      </c>
      <c r="H17" s="287">
        <v>14068.345296517</v>
      </c>
      <c r="I17" s="287">
        <v>24483.876427995001</v>
      </c>
      <c r="J17" s="287">
        <v>23907.309283978</v>
      </c>
      <c r="K17" s="287">
        <v>23110.073316793001</v>
      </c>
      <c r="L17" s="287">
        <v>22653.724203370999</v>
      </c>
      <c r="M17" s="287">
        <v>22144.004796024001</v>
      </c>
      <c r="N17" s="287">
        <v>21644.667972728999</v>
      </c>
    </row>
    <row r="18" spans="1:14" x14ac:dyDescent="0.35">
      <c r="A18" s="244" t="s">
        <v>1114</v>
      </c>
      <c r="B18" s="245"/>
      <c r="C18" s="287"/>
      <c r="D18" s="287"/>
      <c r="E18" s="287"/>
      <c r="F18" s="287"/>
      <c r="G18" s="287"/>
      <c r="H18" s="287"/>
      <c r="I18" s="287"/>
      <c r="J18" s="287"/>
      <c r="K18" s="287">
        <v>0</v>
      </c>
      <c r="L18" s="287"/>
      <c r="M18" s="287"/>
      <c r="N18" s="287"/>
    </row>
    <row r="19" spans="1:14" x14ac:dyDescent="0.35">
      <c r="A19" s="244" t="s">
        <v>1115</v>
      </c>
      <c r="B19" s="245"/>
      <c r="C19" s="287"/>
      <c r="D19" s="287"/>
      <c r="E19" s="287"/>
      <c r="F19" s="287"/>
      <c r="G19" s="287"/>
      <c r="H19" s="287"/>
      <c r="I19" s="287"/>
      <c r="J19" s="287"/>
      <c r="K19" s="287">
        <v>0</v>
      </c>
      <c r="L19" s="287"/>
      <c r="M19" s="287"/>
      <c r="N19" s="287">
        <v>37.894967025</v>
      </c>
    </row>
    <row r="20" spans="1:14" x14ac:dyDescent="0.35">
      <c r="A20" s="244" t="s">
        <v>1116</v>
      </c>
      <c r="B20" s="245"/>
      <c r="C20" s="287"/>
      <c r="D20" s="287"/>
      <c r="E20" s="287"/>
      <c r="F20" s="287"/>
      <c r="G20" s="287"/>
      <c r="H20" s="287"/>
      <c r="I20" s="287"/>
      <c r="J20" s="287"/>
      <c r="K20" s="287">
        <v>0</v>
      </c>
      <c r="L20" s="287"/>
      <c r="M20" s="287"/>
      <c r="N20" s="287"/>
    </row>
    <row r="21" spans="1:14" x14ac:dyDescent="0.35">
      <c r="A21" s="244" t="s">
        <v>1117</v>
      </c>
      <c r="B21" s="245"/>
      <c r="C21" s="287"/>
      <c r="D21" s="287"/>
      <c r="E21" s="287"/>
      <c r="F21" s="287"/>
      <c r="G21" s="287"/>
      <c r="H21" s="287"/>
      <c r="I21" s="287"/>
      <c r="J21" s="287"/>
      <c r="K21" s="287">
        <v>0</v>
      </c>
      <c r="L21" s="287"/>
      <c r="M21" s="287"/>
      <c r="N21" s="287"/>
    </row>
    <row r="22" spans="1:14" ht="18" x14ac:dyDescent="0.35">
      <c r="A22" s="244" t="s">
        <v>1118</v>
      </c>
      <c r="B22" s="245"/>
      <c r="C22" s="287"/>
      <c r="D22" s="287"/>
      <c r="E22" s="287"/>
      <c r="F22" s="287"/>
      <c r="G22" s="287"/>
      <c r="H22" s="287"/>
      <c r="I22" s="287"/>
      <c r="J22" s="287"/>
      <c r="K22" s="287">
        <v>0</v>
      </c>
      <c r="L22" s="287"/>
      <c r="M22" s="287"/>
      <c r="N22" s="287"/>
    </row>
    <row r="23" spans="1:14" x14ac:dyDescent="0.35">
      <c r="A23" s="244" t="s">
        <v>1119</v>
      </c>
      <c r="B23" s="245"/>
      <c r="C23" s="287"/>
      <c r="D23" s="287"/>
      <c r="E23" s="287"/>
      <c r="F23" s="287"/>
      <c r="G23" s="287"/>
      <c r="H23" s="287"/>
      <c r="I23" s="287"/>
      <c r="J23" s="287"/>
      <c r="K23" s="287">
        <v>0</v>
      </c>
      <c r="L23" s="287"/>
      <c r="M23" s="287"/>
      <c r="N23" s="287"/>
    </row>
    <row r="24" spans="1:14" x14ac:dyDescent="0.35">
      <c r="A24" s="244" t="s">
        <v>1120</v>
      </c>
      <c r="B24" s="245"/>
      <c r="C24" s="287"/>
      <c r="D24" s="287"/>
      <c r="E24" s="287"/>
      <c r="F24" s="287"/>
      <c r="G24" s="287"/>
      <c r="H24" s="287"/>
      <c r="I24" s="287"/>
      <c r="J24" s="287"/>
      <c r="K24" s="287">
        <v>0</v>
      </c>
      <c r="L24" s="287"/>
      <c r="M24" s="287"/>
      <c r="N24" s="287"/>
    </row>
    <row r="25" spans="1:14" x14ac:dyDescent="0.35">
      <c r="A25" s="244" t="s">
        <v>1121</v>
      </c>
      <c r="B25" s="245"/>
      <c r="C25" s="287"/>
      <c r="D25" s="287"/>
      <c r="E25" s="287"/>
      <c r="F25" s="287"/>
      <c r="G25" s="287"/>
      <c r="H25" s="287">
        <v>3599.0809387300001</v>
      </c>
      <c r="I25" s="287"/>
      <c r="J25" s="287"/>
      <c r="K25" s="287">
        <v>0</v>
      </c>
      <c r="L25" s="287"/>
      <c r="M25" s="287"/>
      <c r="N25" s="287"/>
    </row>
    <row r="26" spans="1:14" x14ac:dyDescent="0.35">
      <c r="A26" s="242" t="s">
        <v>159</v>
      </c>
      <c r="B26" s="305">
        <v>88160.237465411003</v>
      </c>
      <c r="C26" s="304">
        <v>90251.791316168004</v>
      </c>
      <c r="D26" s="304">
        <v>89700.258997013996</v>
      </c>
      <c r="E26" s="304">
        <v>87876.872740753999</v>
      </c>
      <c r="F26" s="304">
        <v>89045.039345228011</v>
      </c>
      <c r="G26" s="304">
        <v>88634.549625223997</v>
      </c>
      <c r="H26" s="304">
        <v>88778.681358713002</v>
      </c>
      <c r="I26" s="304">
        <v>86984.133146764987</v>
      </c>
      <c r="J26" s="304">
        <v>85948.185621706987</v>
      </c>
      <c r="K26" s="304">
        <v>87520.070731728003</v>
      </c>
      <c r="L26" s="304">
        <v>87015.670994336979</v>
      </c>
      <c r="M26" s="304">
        <v>87693.812056654002</v>
      </c>
      <c r="N26" s="304">
        <v>90170.501896544985</v>
      </c>
    </row>
    <row r="27" spans="1:14" ht="59.15" customHeight="1" x14ac:dyDescent="0.35">
      <c r="A27" s="529" t="s">
        <v>1122</v>
      </c>
      <c r="B27" s="535"/>
      <c r="C27" s="535"/>
      <c r="D27" s="535"/>
      <c r="E27" s="535"/>
      <c r="F27" s="535"/>
      <c r="G27" s="535"/>
      <c r="H27" s="535"/>
      <c r="I27" s="535"/>
      <c r="J27" s="535"/>
      <c r="K27" s="535"/>
      <c r="L27" s="535"/>
      <c r="M27" s="535"/>
      <c r="N27" s="535"/>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topLeftCell="A18" zoomScale="90" zoomScaleNormal="100" zoomScaleSheetLayoutView="90" workbookViewId="0">
      <selection activeCell="P6" sqref="P6"/>
    </sheetView>
  </sheetViews>
  <sheetFormatPr defaultColWidth="8.54296875" defaultRowHeight="14.5" x14ac:dyDescent="0.35"/>
  <cols>
    <col min="1" max="1" width="2.54296875" style="207" bestFit="1" customWidth="1"/>
    <col min="2" max="2" width="49.453125" style="207" customWidth="1"/>
    <col min="3" max="4" width="8.453125" style="207" customWidth="1"/>
    <col min="5" max="5" width="8.54296875" style="207" customWidth="1"/>
    <col min="6" max="6" width="9.1796875" style="207" customWidth="1"/>
    <col min="7" max="10" width="8.54296875" style="207"/>
    <col min="11" max="11" width="8.1796875" style="207" customWidth="1"/>
    <col min="12" max="12" width="8" style="207" customWidth="1"/>
    <col min="13" max="13" width="8.6328125" style="207" customWidth="1"/>
    <col min="14" max="14" width="8.54296875" style="207"/>
    <col min="15" max="15" width="8.7265625" style="207" customWidth="1"/>
    <col min="16" max="16384" width="8.54296875" style="207"/>
  </cols>
  <sheetData>
    <row r="1" spans="1:15" ht="29.15" customHeight="1" x14ac:dyDescent="0.35">
      <c r="A1" s="527" t="s">
        <v>1123</v>
      </c>
      <c r="B1" s="528"/>
      <c r="C1" s="528"/>
      <c r="D1" s="528"/>
      <c r="E1" s="528"/>
      <c r="F1" s="528"/>
      <c r="G1" s="528"/>
      <c r="H1" s="528"/>
      <c r="I1" s="528"/>
      <c r="J1" s="528"/>
      <c r="K1" s="528"/>
      <c r="L1" s="528"/>
      <c r="M1" s="528"/>
      <c r="N1" s="528"/>
      <c r="O1" s="528"/>
    </row>
    <row r="2" spans="1:15" x14ac:dyDescent="0.35">
      <c r="A2" s="530" t="s">
        <v>1124</v>
      </c>
      <c r="B2" s="530"/>
      <c r="C2" s="254">
        <v>45261</v>
      </c>
      <c r="D2" s="239">
        <v>45292</v>
      </c>
      <c r="E2" s="239">
        <v>45323</v>
      </c>
      <c r="F2" s="239">
        <v>45352</v>
      </c>
      <c r="G2" s="239">
        <v>45383</v>
      </c>
      <c r="H2" s="239">
        <v>45413</v>
      </c>
      <c r="I2" s="239">
        <v>45444</v>
      </c>
      <c r="J2" s="239">
        <v>45474</v>
      </c>
      <c r="K2" s="239">
        <v>45505</v>
      </c>
      <c r="L2" s="239">
        <v>45536</v>
      </c>
      <c r="M2" s="239">
        <v>45566</v>
      </c>
      <c r="N2" s="239">
        <v>45597</v>
      </c>
      <c r="O2" s="239">
        <v>45627</v>
      </c>
    </row>
    <row r="3" spans="1:15" x14ac:dyDescent="0.35">
      <c r="A3" s="246" t="s">
        <v>1125</v>
      </c>
      <c r="B3" s="247" t="s">
        <v>910</v>
      </c>
      <c r="C3" s="240">
        <v>11969.329701004999</v>
      </c>
      <c r="D3" s="307">
        <v>14319.331153633002</v>
      </c>
      <c r="E3" s="307">
        <v>13632.305867675997</v>
      </c>
      <c r="F3" s="307">
        <v>11968.933969128</v>
      </c>
      <c r="G3" s="307">
        <v>13139.195152054997</v>
      </c>
      <c r="H3" s="307">
        <v>13228.634150732003</v>
      </c>
      <c r="I3" s="307">
        <v>13406.184429739</v>
      </c>
      <c r="J3" s="307">
        <v>12699.905419692999</v>
      </c>
      <c r="K3" s="307">
        <v>12895.176312465001</v>
      </c>
      <c r="L3" s="307">
        <v>12695.427071939001</v>
      </c>
      <c r="M3" s="241">
        <v>12647.100594737998</v>
      </c>
      <c r="N3" s="241">
        <v>13158.237415023001</v>
      </c>
      <c r="O3" s="241">
        <v>12801.471763698999</v>
      </c>
    </row>
    <row r="4" spans="1:15" x14ac:dyDescent="0.35">
      <c r="A4" s="248" t="s">
        <v>1126</v>
      </c>
      <c r="B4" s="249" t="s">
        <v>904</v>
      </c>
      <c r="C4" s="241">
        <v>7931.3102395310007</v>
      </c>
      <c r="D4" s="307">
        <v>7894.0937626429995</v>
      </c>
      <c r="E4" s="307">
        <v>7841.9281979620009</v>
      </c>
      <c r="F4" s="307">
        <v>7921.7897958210006</v>
      </c>
      <c r="G4" s="307">
        <v>7906.6750990320006</v>
      </c>
      <c r="H4" s="307">
        <v>7809.7065717789992</v>
      </c>
      <c r="I4" s="307">
        <v>7850.6356173729991</v>
      </c>
      <c r="J4" s="307">
        <v>7817.5885413779997</v>
      </c>
      <c r="K4" s="307">
        <v>7714.7835396609998</v>
      </c>
      <c r="L4" s="307">
        <v>7133.8654628140002</v>
      </c>
      <c r="M4" s="241">
        <v>7122.5030101709999</v>
      </c>
      <c r="N4" s="241">
        <v>7000.2082905770003</v>
      </c>
      <c r="O4" s="241">
        <v>7129.7625711669998</v>
      </c>
    </row>
    <row r="5" spans="1:15" x14ac:dyDescent="0.35">
      <c r="A5" s="248" t="s">
        <v>1127</v>
      </c>
      <c r="B5" s="249" t="s">
        <v>908</v>
      </c>
      <c r="C5" s="241">
        <v>27468.358023422999</v>
      </c>
      <c r="D5" s="307">
        <v>27462.500238954999</v>
      </c>
      <c r="E5" s="307">
        <v>27074.417165150997</v>
      </c>
      <c r="F5" s="307">
        <v>28202.510933603997</v>
      </c>
      <c r="G5" s="307">
        <v>27879.491942873996</v>
      </c>
      <c r="H5" s="307">
        <v>27750.082413944001</v>
      </c>
      <c r="I5" s="307">
        <v>27652.091986354004</v>
      </c>
      <c r="J5" s="307">
        <v>26936.071576550996</v>
      </c>
      <c r="K5" s="307">
        <v>26524.057891883996</v>
      </c>
      <c r="L5" s="307">
        <v>29191.183391597999</v>
      </c>
      <c r="M5" s="241">
        <v>28992.857156752005</v>
      </c>
      <c r="N5" s="241">
        <v>29673.174902194001</v>
      </c>
      <c r="O5" s="241">
        <v>31810.154751318998</v>
      </c>
    </row>
    <row r="6" spans="1:15" x14ac:dyDescent="0.35">
      <c r="A6" s="248" t="s">
        <v>1128</v>
      </c>
      <c r="B6" s="249" t="s">
        <v>906</v>
      </c>
      <c r="C6" s="306">
        <v>3403.4226027959999</v>
      </c>
      <c r="D6" s="307">
        <v>3403.4226027959999</v>
      </c>
      <c r="E6" s="307">
        <v>3423.3344851779998</v>
      </c>
      <c r="F6" s="307">
        <v>3438.0518128260001</v>
      </c>
      <c r="G6" s="307">
        <v>3438.0518128260001</v>
      </c>
      <c r="H6" s="307">
        <v>3453.3694405400001</v>
      </c>
      <c r="I6" s="307">
        <v>3464.4262653129999</v>
      </c>
      <c r="J6" s="307">
        <v>3474.4526472339999</v>
      </c>
      <c r="K6" s="307">
        <v>3489.548725482</v>
      </c>
      <c r="L6" s="307">
        <v>3505.1813692209998</v>
      </c>
      <c r="M6" s="241">
        <v>3505.1813692209998</v>
      </c>
      <c r="N6" s="241">
        <v>3519.4331789439998</v>
      </c>
      <c r="O6" s="241">
        <v>3539.402746618</v>
      </c>
    </row>
    <row r="7" spans="1:15" x14ac:dyDescent="0.35">
      <c r="A7" s="248" t="s">
        <v>1129</v>
      </c>
      <c r="B7" s="249" t="s">
        <v>911</v>
      </c>
      <c r="C7" s="241">
        <v>2806.6312101170001</v>
      </c>
      <c r="D7" s="307">
        <v>2713.3844528770001</v>
      </c>
      <c r="E7" s="307">
        <v>2707.487902976</v>
      </c>
      <c r="F7" s="307">
        <v>1987.836047325</v>
      </c>
      <c r="G7" s="307">
        <v>1975.9522141749999</v>
      </c>
      <c r="H7" s="307">
        <v>1961.6485185819997</v>
      </c>
      <c r="I7" s="307">
        <v>2055.9669545400002</v>
      </c>
      <c r="J7" s="307">
        <v>2107.5938214140001</v>
      </c>
      <c r="K7" s="307">
        <v>2086.8756232169999</v>
      </c>
      <c r="L7" s="307">
        <v>2072.5452445750002</v>
      </c>
      <c r="M7" s="241">
        <v>2057.2582455269999</v>
      </c>
      <c r="N7" s="241">
        <v>1998.070117706</v>
      </c>
      <c r="O7" s="241">
        <v>1993.125068112</v>
      </c>
    </row>
    <row r="8" spans="1:15" x14ac:dyDescent="0.35">
      <c r="A8" s="248" t="s">
        <v>1130</v>
      </c>
      <c r="B8" s="249" t="s">
        <v>912</v>
      </c>
      <c r="C8" s="241">
        <v>5466.4189562069996</v>
      </c>
      <c r="D8" s="307">
        <v>5458.4185888929997</v>
      </c>
      <c r="E8" s="307">
        <v>5416.8152580169999</v>
      </c>
      <c r="F8" s="307">
        <v>5412.9697621840005</v>
      </c>
      <c r="G8" s="307">
        <v>5731.4540818160003</v>
      </c>
      <c r="H8" s="307">
        <v>5660.7892968680007</v>
      </c>
      <c r="I8" s="307">
        <v>5814.2281699229989</v>
      </c>
      <c r="J8" s="307">
        <v>6135.7149147330001</v>
      </c>
      <c r="K8" s="307">
        <v>6010.2687907579993</v>
      </c>
      <c r="L8" s="307">
        <v>6364.9924723559998</v>
      </c>
      <c r="M8" s="241">
        <v>6226.6845655840007</v>
      </c>
      <c r="N8" s="241">
        <v>6312.9044706499999</v>
      </c>
      <c r="O8" s="241">
        <v>6312.4173075139997</v>
      </c>
    </row>
    <row r="9" spans="1:15" x14ac:dyDescent="0.35">
      <c r="A9" s="248" t="s">
        <v>1131</v>
      </c>
      <c r="B9" s="249" t="s">
        <v>905</v>
      </c>
      <c r="C9" s="241">
        <v>115.32112536299999</v>
      </c>
      <c r="D9" s="307">
        <v>114.10390589799999</v>
      </c>
      <c r="E9" s="307">
        <v>112.88668643299999</v>
      </c>
      <c r="F9" s="307">
        <v>111.66946696799999</v>
      </c>
      <c r="G9" s="307">
        <v>110.452247503</v>
      </c>
      <c r="H9" s="307">
        <v>109.235028038</v>
      </c>
      <c r="I9" s="307">
        <v>108.017808573</v>
      </c>
      <c r="J9" s="307">
        <v>106.800589108</v>
      </c>
      <c r="K9" s="307">
        <v>105.583369643</v>
      </c>
      <c r="L9" s="307">
        <v>105.583369643</v>
      </c>
      <c r="M9" s="241">
        <v>103.148930713</v>
      </c>
      <c r="N9" s="241">
        <v>103.148930713</v>
      </c>
      <c r="O9" s="241">
        <v>100.714491783</v>
      </c>
    </row>
    <row r="10" spans="1:15" x14ac:dyDescent="0.35">
      <c r="A10" s="248" t="s">
        <v>1132</v>
      </c>
      <c r="B10" s="250" t="s">
        <v>909</v>
      </c>
      <c r="C10" s="241">
        <v>819.17875522400004</v>
      </c>
      <c r="D10" s="307">
        <v>858.25211971500005</v>
      </c>
      <c r="E10" s="307">
        <v>869.59572605699998</v>
      </c>
      <c r="F10" s="307">
        <v>897.12312314199994</v>
      </c>
      <c r="G10" s="307">
        <v>936.96111134299997</v>
      </c>
      <c r="H10" s="307">
        <v>950.19097031900003</v>
      </c>
      <c r="I10" s="307">
        <v>974.14244806099998</v>
      </c>
      <c r="J10" s="307">
        <v>989.75772632600001</v>
      </c>
      <c r="K10" s="307">
        <v>958.08779032899997</v>
      </c>
      <c r="L10" s="307">
        <v>956.29486101299995</v>
      </c>
      <c r="M10" s="241">
        <v>1001.895681491</v>
      </c>
      <c r="N10" s="241">
        <v>1021.091263984</v>
      </c>
      <c r="O10" s="241">
        <v>1047.3229975459999</v>
      </c>
    </row>
    <row r="11" spans="1:15" x14ac:dyDescent="0.35">
      <c r="A11" s="248" t="s">
        <v>1133</v>
      </c>
      <c r="B11" s="249" t="s">
        <v>1134</v>
      </c>
      <c r="C11" s="306">
        <v>439.23235204899993</v>
      </c>
      <c r="D11" s="307">
        <v>443.33111799300002</v>
      </c>
      <c r="E11" s="307">
        <v>441.941753506</v>
      </c>
      <c r="F11" s="307">
        <v>435.28339693200002</v>
      </c>
      <c r="G11" s="307">
        <v>439.587992267</v>
      </c>
      <c r="H11" s="307">
        <v>439.24431377399998</v>
      </c>
      <c r="I11" s="307">
        <v>428.64787359099995</v>
      </c>
      <c r="J11" s="307">
        <v>427.20666972999999</v>
      </c>
      <c r="K11" s="307">
        <v>415.54140573599994</v>
      </c>
      <c r="L11" s="307">
        <v>404.58266528399997</v>
      </c>
      <c r="M11" s="241">
        <v>408.19070247399998</v>
      </c>
      <c r="N11" s="241">
        <v>406.92461160800002</v>
      </c>
      <c r="O11" s="241">
        <v>400.90178285299999</v>
      </c>
    </row>
    <row r="12" spans="1:15" x14ac:dyDescent="0.35">
      <c r="A12" s="248" t="s">
        <v>1135</v>
      </c>
      <c r="B12" s="249" t="s">
        <v>934</v>
      </c>
      <c r="C12" s="241">
        <v>1941.3070452799998</v>
      </c>
      <c r="D12" s="307">
        <v>1936.0588936889997</v>
      </c>
      <c r="E12" s="307">
        <v>1947.123567456</v>
      </c>
      <c r="F12" s="307">
        <v>1912.2986804769996</v>
      </c>
      <c r="G12" s="307">
        <v>1926.737722954</v>
      </c>
      <c r="H12" s="307">
        <v>1897.6638618719999</v>
      </c>
      <c r="I12" s="307">
        <v>1892.0436061819998</v>
      </c>
      <c r="J12" s="307">
        <v>1649.8798744759999</v>
      </c>
      <c r="K12" s="307">
        <v>1608.6915187119998</v>
      </c>
      <c r="L12" s="307">
        <v>1584.885481629</v>
      </c>
      <c r="M12" s="241">
        <v>1577.810778108</v>
      </c>
      <c r="N12" s="241">
        <v>1558.5254223449999</v>
      </c>
      <c r="O12" s="241">
        <v>1544.159733019</v>
      </c>
    </row>
    <row r="13" spans="1:15" x14ac:dyDescent="0.35">
      <c r="A13" s="248" t="s">
        <v>1136</v>
      </c>
      <c r="B13" s="249" t="s">
        <v>932</v>
      </c>
      <c r="C13" s="241">
        <v>400.72009358399998</v>
      </c>
      <c r="D13" s="307">
        <v>399.65259259800007</v>
      </c>
      <c r="E13" s="307">
        <v>402.78788530600002</v>
      </c>
      <c r="F13" s="307">
        <v>399.22375034600009</v>
      </c>
      <c r="G13" s="307">
        <v>398.34165449499994</v>
      </c>
      <c r="H13" s="307">
        <v>395.17286203100002</v>
      </c>
      <c r="I13" s="307">
        <v>391.99815212499993</v>
      </c>
      <c r="J13" s="307">
        <v>386.65534815900003</v>
      </c>
      <c r="K13" s="307">
        <v>375.22808168100005</v>
      </c>
      <c r="L13" s="307">
        <v>367.96301373799997</v>
      </c>
      <c r="M13" s="241">
        <v>374.32993770499996</v>
      </c>
      <c r="N13" s="241">
        <v>370.91912650299997</v>
      </c>
      <c r="O13" s="241">
        <v>376.98516540899993</v>
      </c>
    </row>
    <row r="14" spans="1:15" x14ac:dyDescent="0.35">
      <c r="A14" s="248" t="s">
        <v>1137</v>
      </c>
      <c r="B14" s="249" t="s">
        <v>927</v>
      </c>
      <c r="C14" s="241">
        <v>383.13367105500004</v>
      </c>
      <c r="D14" s="307">
        <v>384.57291803299995</v>
      </c>
      <c r="E14" s="307">
        <v>361.58647186899998</v>
      </c>
      <c r="F14" s="307">
        <v>347.30075758300001</v>
      </c>
      <c r="G14" s="307">
        <v>349.603047484</v>
      </c>
      <c r="H14" s="307">
        <v>326.61660131999997</v>
      </c>
      <c r="I14" s="307">
        <v>312.41234745100002</v>
      </c>
      <c r="J14" s="307">
        <v>315.52844650700001</v>
      </c>
      <c r="K14" s="307">
        <v>292.54200034300004</v>
      </c>
      <c r="L14" s="307">
        <v>278.25628605700001</v>
      </c>
      <c r="M14" s="241">
        <v>256.75401630900001</v>
      </c>
      <c r="N14" s="241">
        <v>256.75401630900001</v>
      </c>
      <c r="O14" s="241">
        <v>242.468302024</v>
      </c>
    </row>
    <row r="15" spans="1:15" x14ac:dyDescent="0.35">
      <c r="A15" s="248" t="s">
        <v>1138</v>
      </c>
      <c r="B15" s="249" t="s">
        <v>933</v>
      </c>
      <c r="C15" s="241">
        <v>5272.3564242709999</v>
      </c>
      <c r="D15" s="307">
        <v>5313.6896181899992</v>
      </c>
      <c r="E15" s="307">
        <v>5759.4323347709997</v>
      </c>
      <c r="F15" s="307">
        <v>5595.221913931</v>
      </c>
      <c r="G15" s="307">
        <v>5646.4461950059995</v>
      </c>
      <c r="H15" s="307">
        <v>5871.4670464270002</v>
      </c>
      <c r="I15" s="307">
        <v>5722.4061017819995</v>
      </c>
      <c r="J15" s="307">
        <v>5651.8544474200007</v>
      </c>
      <c r="K15" s="307">
        <v>5655.8484698149996</v>
      </c>
      <c r="L15" s="307">
        <v>5384.0842789039998</v>
      </c>
      <c r="M15" s="241">
        <v>5458.678643751</v>
      </c>
      <c r="N15" s="241">
        <v>5302.801560502</v>
      </c>
      <c r="O15" s="241">
        <v>6165.1873358310004</v>
      </c>
    </row>
    <row r="16" spans="1:15" x14ac:dyDescent="0.35">
      <c r="A16" s="248" t="s">
        <v>1139</v>
      </c>
      <c r="B16" s="249" t="s">
        <v>1140</v>
      </c>
      <c r="C16" s="241">
        <v>144.20142596599999</v>
      </c>
      <c r="D16" s="307">
        <v>137.64681483699999</v>
      </c>
      <c r="E16" s="307">
        <v>137.64681483699999</v>
      </c>
      <c r="F16" s="307">
        <v>117.98298145</v>
      </c>
      <c r="G16" s="307">
        <v>117.98298145</v>
      </c>
      <c r="H16" s="307">
        <v>104.87375919199999</v>
      </c>
      <c r="I16" s="307">
        <v>104.87375919199999</v>
      </c>
      <c r="J16" s="307">
        <v>91.764536934000006</v>
      </c>
      <c r="K16" s="307">
        <v>85.209925804999997</v>
      </c>
      <c r="L16" s="307">
        <v>78.655314676000003</v>
      </c>
      <c r="M16" s="241">
        <v>72.100703546999995</v>
      </c>
      <c r="N16" s="241">
        <v>65.546092418000001</v>
      </c>
      <c r="O16" s="241">
        <v>58.991481288999999</v>
      </c>
    </row>
    <row r="17" spans="1:15" x14ac:dyDescent="0.35">
      <c r="A17" s="248" t="s">
        <v>1141</v>
      </c>
      <c r="B17" s="249" t="s">
        <v>918</v>
      </c>
      <c r="C17" s="241">
        <v>0</v>
      </c>
      <c r="D17" s="241">
        <v>0</v>
      </c>
      <c r="E17" s="241">
        <v>0</v>
      </c>
      <c r="F17" s="241">
        <v>0</v>
      </c>
      <c r="G17" s="307">
        <v>0</v>
      </c>
      <c r="H17" s="307">
        <v>0</v>
      </c>
      <c r="I17" s="307">
        <v>0</v>
      </c>
      <c r="J17" s="307">
        <v>0</v>
      </c>
      <c r="K17" s="307">
        <v>0</v>
      </c>
      <c r="L17" s="307">
        <v>0</v>
      </c>
      <c r="M17" s="241"/>
      <c r="N17" s="241"/>
      <c r="O17" s="241">
        <v>0</v>
      </c>
    </row>
    <row r="18" spans="1:15" x14ac:dyDescent="0.35">
      <c r="A18" s="248" t="s">
        <v>1142</v>
      </c>
      <c r="B18" s="249" t="s">
        <v>919</v>
      </c>
      <c r="C18" s="241">
        <v>2384.6660367430004</v>
      </c>
      <c r="D18" s="307">
        <v>2382.058676179</v>
      </c>
      <c r="E18" s="307">
        <v>2372.1892456580008</v>
      </c>
      <c r="F18" s="307">
        <v>2371.090214418</v>
      </c>
      <c r="G18" s="307">
        <v>2366.5228727809999</v>
      </c>
      <c r="H18" s="307">
        <v>2352.8271385239996</v>
      </c>
      <c r="I18" s="307">
        <v>2333.8586427750001</v>
      </c>
      <c r="J18" s="307">
        <v>2320.786667154</v>
      </c>
      <c r="K18" s="307">
        <v>2300.2261958949998</v>
      </c>
      <c r="L18" s="307">
        <v>2284.871600255</v>
      </c>
      <c r="M18" s="241">
        <v>2278.6386541470001</v>
      </c>
      <c r="N18" s="241">
        <v>2259.6586114040001</v>
      </c>
      <c r="O18" s="241">
        <v>2241.6087529500001</v>
      </c>
    </row>
    <row r="19" spans="1:15" x14ac:dyDescent="0.35">
      <c r="A19" s="248" t="s">
        <v>1143</v>
      </c>
      <c r="B19" s="249" t="s">
        <v>914</v>
      </c>
      <c r="C19" s="241">
        <v>252.24651273000001</v>
      </c>
      <c r="D19" s="307">
        <v>250.066969787</v>
      </c>
      <c r="E19" s="307">
        <v>233.17963609100002</v>
      </c>
      <c r="F19" s="307">
        <v>207.57375243299998</v>
      </c>
      <c r="G19" s="307">
        <v>205.39420948999998</v>
      </c>
      <c r="H19" s="307">
        <v>188.506875794</v>
      </c>
      <c r="I19" s="307">
        <v>162.90099213600001</v>
      </c>
      <c r="J19" s="307">
        <v>160.72144919300001</v>
      </c>
      <c r="K19" s="307">
        <v>143.834115497</v>
      </c>
      <c r="L19" s="307">
        <v>118.228231839</v>
      </c>
      <c r="M19" s="241">
        <v>116.048688896</v>
      </c>
      <c r="N19" s="241">
        <v>99.161355200000003</v>
      </c>
      <c r="O19" s="241">
        <v>73.555468273000002</v>
      </c>
    </row>
    <row r="20" spans="1:15" x14ac:dyDescent="0.35">
      <c r="A20" s="248" t="s">
        <v>1144</v>
      </c>
      <c r="B20" s="249" t="s">
        <v>913</v>
      </c>
      <c r="C20" s="241">
        <v>362.49410868699999</v>
      </c>
      <c r="D20" s="307">
        <v>357.31542226700003</v>
      </c>
      <c r="E20" s="307">
        <v>357.31542226700003</v>
      </c>
      <c r="F20" s="307">
        <v>341.77936300700003</v>
      </c>
      <c r="G20" s="307">
        <v>341.77936300700003</v>
      </c>
      <c r="H20" s="307">
        <v>331.42199016699999</v>
      </c>
      <c r="I20" s="307">
        <v>331.421990166</v>
      </c>
      <c r="J20" s="307">
        <v>321.06461732699995</v>
      </c>
      <c r="K20" s="307">
        <v>315.88593090699999</v>
      </c>
      <c r="L20" s="307">
        <v>310.70724448700003</v>
      </c>
      <c r="M20" s="241">
        <v>305.52855806599996</v>
      </c>
      <c r="N20" s="241">
        <v>300.34987164699999</v>
      </c>
      <c r="O20" s="241">
        <v>295.17118522600003</v>
      </c>
    </row>
    <row r="21" spans="1:15" x14ac:dyDescent="0.35">
      <c r="A21" s="248" t="s">
        <v>1145</v>
      </c>
      <c r="B21" s="249" t="s">
        <v>916</v>
      </c>
      <c r="C21" s="241">
        <v>1199.382546172</v>
      </c>
      <c r="D21" s="307">
        <v>1516.001807351</v>
      </c>
      <c r="E21" s="307">
        <v>1800.495750781</v>
      </c>
      <c r="F21" s="307">
        <v>1875.4741506139999</v>
      </c>
      <c r="G21" s="307">
        <v>1859.2854639469999</v>
      </c>
      <c r="H21" s="307">
        <v>1941.8487866150001</v>
      </c>
      <c r="I21" s="307">
        <v>1900.077654249</v>
      </c>
      <c r="J21" s="307">
        <v>1901.7582246689999</v>
      </c>
      <c r="K21" s="307">
        <v>1808.8405391429999</v>
      </c>
      <c r="L21" s="307">
        <v>1709.9126234969999</v>
      </c>
      <c r="M21" s="241">
        <v>1726.0070562800001</v>
      </c>
      <c r="N21" s="241">
        <v>1694.9224857879999</v>
      </c>
      <c r="O21" s="241">
        <v>1683.6414470090001</v>
      </c>
    </row>
    <row r="22" spans="1:15" x14ac:dyDescent="0.35">
      <c r="A22" s="248" t="s">
        <v>1146</v>
      </c>
      <c r="B22" s="249" t="s">
        <v>915</v>
      </c>
      <c r="C22" s="241">
        <v>94.400066969999997</v>
      </c>
      <c r="D22" s="307">
        <v>83.224539674999988</v>
      </c>
      <c r="E22" s="307">
        <v>78.666720448999996</v>
      </c>
      <c r="F22" s="307">
        <v>74.108901223000004</v>
      </c>
      <c r="G22" s="307">
        <v>62.933373927999995</v>
      </c>
      <c r="H22" s="307">
        <v>58.375554702000002</v>
      </c>
      <c r="I22" s="307">
        <v>58.375554702000002</v>
      </c>
      <c r="J22" s="307">
        <v>42.642208181000001</v>
      </c>
      <c r="K22" s="307">
        <v>38.084388955000001</v>
      </c>
      <c r="L22" s="307">
        <v>33.526569729000002</v>
      </c>
      <c r="M22" s="241">
        <v>22.351042434</v>
      </c>
      <c r="N22" s="241">
        <v>17.793223208000001</v>
      </c>
      <c r="O22" s="241">
        <v>13.235419309999999</v>
      </c>
    </row>
    <row r="23" spans="1:15" x14ac:dyDescent="0.35">
      <c r="A23" s="248" t="s">
        <v>1147</v>
      </c>
      <c r="B23" s="249" t="s">
        <v>917</v>
      </c>
      <c r="C23" s="241">
        <v>0</v>
      </c>
      <c r="D23" s="241">
        <v>0</v>
      </c>
      <c r="E23" s="241">
        <v>0</v>
      </c>
      <c r="F23" s="241">
        <v>0</v>
      </c>
      <c r="G23" s="307">
        <v>0</v>
      </c>
      <c r="H23" s="307">
        <v>0</v>
      </c>
      <c r="I23" s="307">
        <v>0</v>
      </c>
      <c r="J23" s="307">
        <v>0</v>
      </c>
      <c r="K23" s="307">
        <v>0</v>
      </c>
      <c r="L23" s="307">
        <v>0</v>
      </c>
      <c r="M23" s="241"/>
      <c r="N23" s="241"/>
      <c r="O23" s="241"/>
    </row>
    <row r="24" spans="1:15" x14ac:dyDescent="0.35">
      <c r="A24" s="248" t="s">
        <v>1148</v>
      </c>
      <c r="B24" s="249" t="s">
        <v>929</v>
      </c>
      <c r="C24" s="241">
        <v>166.85775138899999</v>
      </c>
      <c r="D24" s="307">
        <v>162.78805089799999</v>
      </c>
      <c r="E24" s="307">
        <v>158.718350407</v>
      </c>
      <c r="F24" s="307">
        <v>154.64864991600001</v>
      </c>
      <c r="G24" s="307">
        <v>150.57894942499999</v>
      </c>
      <c r="H24" s="307">
        <v>146.509248934</v>
      </c>
      <c r="I24" s="307">
        <v>172.43954844300001</v>
      </c>
      <c r="J24" s="307">
        <v>168.36984795199999</v>
      </c>
      <c r="K24" s="307">
        <v>140.92925758299998</v>
      </c>
      <c r="L24" s="307">
        <v>132.415112292</v>
      </c>
      <c r="M24" s="241">
        <v>126.160746479</v>
      </c>
      <c r="N24" s="241">
        <v>122.091045988</v>
      </c>
      <c r="O24" s="241">
        <v>130.18357777899999</v>
      </c>
    </row>
    <row r="25" spans="1:15" x14ac:dyDescent="0.35">
      <c r="A25" s="248" t="s">
        <v>1149</v>
      </c>
      <c r="B25" s="249" t="s">
        <v>928</v>
      </c>
      <c r="C25" s="241">
        <v>2593.47387772</v>
      </c>
      <c r="D25" s="307">
        <v>2550.4431810540004</v>
      </c>
      <c r="E25" s="307">
        <v>2536.8046891710001</v>
      </c>
      <c r="F25" s="307">
        <v>2460.2280613889998</v>
      </c>
      <c r="G25" s="307">
        <v>2451.6108874649999</v>
      </c>
      <c r="H25" s="307">
        <v>2392.1732339250002</v>
      </c>
      <c r="I25" s="307">
        <v>2382.5222712099999</v>
      </c>
      <c r="J25" s="307">
        <v>2355.194803288</v>
      </c>
      <c r="K25" s="307">
        <v>2307.7293701039998</v>
      </c>
      <c r="L25" s="307">
        <v>2289.8959232920001</v>
      </c>
      <c r="M25" s="241">
        <v>2254.4951708510002</v>
      </c>
      <c r="N25" s="241">
        <v>2233.853263339</v>
      </c>
      <c r="O25" s="241">
        <v>2212.461326441</v>
      </c>
    </row>
    <row r="26" spans="1:15" x14ac:dyDescent="0.35">
      <c r="A26" s="248" t="s">
        <v>1150</v>
      </c>
      <c r="B26" s="249" t="s">
        <v>931</v>
      </c>
      <c r="C26" s="241">
        <v>3486.2164017029995</v>
      </c>
      <c r="D26" s="307">
        <v>3447.2807048330001</v>
      </c>
      <c r="E26" s="307">
        <v>3413.8015004519998</v>
      </c>
      <c r="F26" s="307">
        <v>3352.4917484939997</v>
      </c>
      <c r="G26" s="307">
        <v>3333.8302757969996</v>
      </c>
      <c r="H26" s="307">
        <v>3242.5538037400001</v>
      </c>
      <c r="I26" s="307">
        <v>3248.7989530270002</v>
      </c>
      <c r="J26" s="307">
        <v>3152.2324942980003</v>
      </c>
      <c r="K26" s="307">
        <v>3053.1636871320002</v>
      </c>
      <c r="L26" s="307">
        <v>3023.4268259639998</v>
      </c>
      <c r="M26" s="241">
        <v>3005.1293662519997</v>
      </c>
      <c r="N26" s="241">
        <v>3002.8408563439998</v>
      </c>
      <c r="O26" s="241">
        <v>2950.3008053790004</v>
      </c>
    </row>
    <row r="27" spans="1:15" x14ac:dyDescent="0.35">
      <c r="A27" s="248" t="s">
        <v>1151</v>
      </c>
      <c r="B27" s="249" t="s">
        <v>907</v>
      </c>
      <c r="C27" s="241">
        <v>1115.2116608880001</v>
      </c>
      <c r="D27" s="307">
        <v>1100.89188724</v>
      </c>
      <c r="E27" s="307">
        <v>1100.89188724</v>
      </c>
      <c r="F27" s="307">
        <v>1057.639903194</v>
      </c>
      <c r="G27" s="307">
        <v>1057.639903194</v>
      </c>
      <c r="H27" s="307">
        <v>1029.660148942</v>
      </c>
      <c r="I27" s="307">
        <v>1029.660148942</v>
      </c>
      <c r="J27" s="307">
        <v>1001.68039469</v>
      </c>
      <c r="K27" s="307">
        <v>989.74094581499992</v>
      </c>
      <c r="L27" s="307">
        <v>977.80149693999999</v>
      </c>
      <c r="M27" s="241">
        <v>962.76984408099997</v>
      </c>
      <c r="N27" s="241">
        <v>947.40829470000006</v>
      </c>
      <c r="O27" s="241">
        <v>935.46884582500002</v>
      </c>
    </row>
    <row r="28" spans="1:15" x14ac:dyDescent="0.35">
      <c r="A28" s="248" t="s">
        <v>1152</v>
      </c>
      <c r="B28" s="249" t="s">
        <v>1153</v>
      </c>
      <c r="C28" s="241">
        <v>373.628213281</v>
      </c>
      <c r="D28" s="307">
        <v>362.75413125399996</v>
      </c>
      <c r="E28" s="307">
        <v>352.65211809599998</v>
      </c>
      <c r="F28" s="307">
        <v>340.23389833099998</v>
      </c>
      <c r="G28" s="307">
        <v>330.131885173</v>
      </c>
      <c r="H28" s="307">
        <v>318.48573427700001</v>
      </c>
      <c r="I28" s="307">
        <v>310.96712428199999</v>
      </c>
      <c r="J28" s="307">
        <v>296.73757022299998</v>
      </c>
      <c r="K28" s="307">
        <v>288.44689136</v>
      </c>
      <c r="L28" s="307">
        <v>280.15621249700001</v>
      </c>
      <c r="M28" s="241">
        <v>271.86553363299998</v>
      </c>
      <c r="N28" s="241">
        <v>263.57485477099999</v>
      </c>
      <c r="O28" s="241">
        <v>255.28417590699999</v>
      </c>
    </row>
    <row r="29" spans="1:15" x14ac:dyDescent="0.35">
      <c r="A29" s="248" t="s">
        <v>1154</v>
      </c>
      <c r="B29" s="249" t="s">
        <v>930</v>
      </c>
      <c r="C29" s="241">
        <v>1003.38819674</v>
      </c>
      <c r="D29" s="307">
        <v>995.63237598900014</v>
      </c>
      <c r="E29" s="307">
        <v>986.71227823899994</v>
      </c>
      <c r="F29" s="307">
        <v>963.38029753800004</v>
      </c>
      <c r="G29" s="307">
        <v>963.38029753800004</v>
      </c>
      <c r="H29" s="307">
        <v>936.45234704400013</v>
      </c>
      <c r="I29" s="307">
        <v>936.37008444000003</v>
      </c>
      <c r="J29" s="307">
        <v>916.40276723800002</v>
      </c>
      <c r="K29" s="307">
        <v>897.49901088699994</v>
      </c>
      <c r="L29" s="307">
        <v>887.51535228600005</v>
      </c>
      <c r="M29" s="241">
        <v>874.11738723100007</v>
      </c>
      <c r="N29" s="241">
        <v>860.71942217599997</v>
      </c>
      <c r="O29" s="241">
        <v>813.19251310899995</v>
      </c>
    </row>
    <row r="30" spans="1:15" x14ac:dyDescent="0.35">
      <c r="A30" s="248" t="s">
        <v>1155</v>
      </c>
      <c r="B30" s="249" t="s">
        <v>923</v>
      </c>
      <c r="C30" s="241">
        <v>1517.321484954</v>
      </c>
      <c r="D30" s="307">
        <v>1206.054367488</v>
      </c>
      <c r="E30" s="307">
        <v>1199.1034005249999</v>
      </c>
      <c r="F30" s="307">
        <v>1159.9151514350001</v>
      </c>
      <c r="G30" s="307">
        <v>1158.971917934</v>
      </c>
      <c r="H30" s="307">
        <v>1130.449092074</v>
      </c>
      <c r="I30" s="307">
        <v>1124.713178834</v>
      </c>
      <c r="J30" s="307">
        <v>1092.428871221</v>
      </c>
      <c r="K30" s="307">
        <v>1066.7269375119999</v>
      </c>
      <c r="L30" s="307">
        <v>1042.259989358</v>
      </c>
      <c r="M30" s="241">
        <v>1030.4147181000001</v>
      </c>
      <c r="N30" s="241">
        <v>1013.478261162</v>
      </c>
      <c r="O30" s="241">
        <v>993.11880673299993</v>
      </c>
    </row>
    <row r="31" spans="1:15" x14ac:dyDescent="0.35">
      <c r="A31" s="248" t="s">
        <v>1156</v>
      </c>
      <c r="B31" s="249" t="s">
        <v>903</v>
      </c>
      <c r="C31" s="241">
        <v>2013.7080238630001</v>
      </c>
      <c r="D31" s="307">
        <v>1985.1674606010001</v>
      </c>
      <c r="E31" s="307">
        <v>1985.1674606010001</v>
      </c>
      <c r="F31" s="307">
        <v>1897.9181334660002</v>
      </c>
      <c r="G31" s="307">
        <v>1897.9181334660002</v>
      </c>
      <c r="H31" s="307">
        <v>1839.7519153759997</v>
      </c>
      <c r="I31" s="307">
        <v>1844.5219521169997</v>
      </c>
      <c r="J31" s="307">
        <v>1785.6124455940001</v>
      </c>
      <c r="K31" s="307">
        <v>1763.092978831</v>
      </c>
      <c r="L31" s="307">
        <v>1734.584963451</v>
      </c>
      <c r="M31" s="241">
        <v>1711.7663372729999</v>
      </c>
      <c r="N31" s="241">
        <v>1681.8763197329999</v>
      </c>
      <c r="O31" s="241">
        <v>1651.9574982510001</v>
      </c>
    </row>
    <row r="32" spans="1:15" x14ac:dyDescent="0.35">
      <c r="A32" s="248" t="s">
        <v>1157</v>
      </c>
      <c r="B32" s="249" t="s">
        <v>924</v>
      </c>
      <c r="C32" s="241">
        <v>1561.1066398829998</v>
      </c>
      <c r="D32" s="307">
        <v>1555.6292813360001</v>
      </c>
      <c r="E32" s="307">
        <v>1555.6292813360001</v>
      </c>
      <c r="F32" s="307">
        <v>1487.0653569420001</v>
      </c>
      <c r="G32" s="307">
        <v>1483.8277901659999</v>
      </c>
      <c r="H32" s="307">
        <v>1441.2666825430001</v>
      </c>
      <c r="I32" s="307">
        <v>1441.2666825419999</v>
      </c>
      <c r="J32" s="307">
        <v>1398.8633051470001</v>
      </c>
      <c r="K32" s="307">
        <v>1377.6616164490001</v>
      </c>
      <c r="L32" s="307">
        <v>1356.849238649</v>
      </c>
      <c r="M32" s="241">
        <v>1335.2582390519999</v>
      </c>
      <c r="N32" s="241">
        <v>1314.0565503549999</v>
      </c>
      <c r="O32" s="241">
        <v>1289.0775811680001</v>
      </c>
    </row>
    <row r="33" spans="1:15" x14ac:dyDescent="0.35">
      <c r="A33" s="248" t="s">
        <v>1158</v>
      </c>
      <c r="B33" s="249" t="s">
        <v>920</v>
      </c>
      <c r="C33" s="241">
        <v>741.800099295</v>
      </c>
      <c r="D33" s="307">
        <v>728.02474781699993</v>
      </c>
      <c r="E33" s="307">
        <v>728.02474781699993</v>
      </c>
      <c r="F33" s="307">
        <v>686.69869338299998</v>
      </c>
      <c r="G33" s="307">
        <v>686.69869338299998</v>
      </c>
      <c r="H33" s="307">
        <v>659.14799042699997</v>
      </c>
      <c r="I33" s="307">
        <v>659.14799042699997</v>
      </c>
      <c r="J33" s="307">
        <v>631.59728747100007</v>
      </c>
      <c r="K33" s="307">
        <v>617.82193599300001</v>
      </c>
      <c r="L33" s="307">
        <v>604.04658451499995</v>
      </c>
      <c r="M33" s="241">
        <v>590.271233037</v>
      </c>
      <c r="N33" s="241">
        <v>576.49588155900005</v>
      </c>
      <c r="O33" s="241">
        <v>562.72053008099999</v>
      </c>
    </row>
    <row r="34" spans="1:15" x14ac:dyDescent="0.35">
      <c r="A34" s="248" t="s">
        <v>1159</v>
      </c>
      <c r="B34" s="249" t="s">
        <v>925</v>
      </c>
      <c r="C34" s="241">
        <v>174.08640550000001</v>
      </c>
      <c r="D34" s="307">
        <v>174.08640550000001</v>
      </c>
      <c r="E34" s="307">
        <v>174.08640550000001</v>
      </c>
      <c r="F34" s="307">
        <v>169.855948684</v>
      </c>
      <c r="G34" s="307">
        <v>169.67594868399999</v>
      </c>
      <c r="H34" s="307">
        <v>165.26938805199998</v>
      </c>
      <c r="I34" s="307">
        <v>163.06221155200001</v>
      </c>
      <c r="J34" s="307">
        <v>158.65565092</v>
      </c>
      <c r="K34" s="307">
        <v>156.45237060400001</v>
      </c>
      <c r="L34" s="307">
        <v>170.79191378799999</v>
      </c>
      <c r="M34" s="241">
        <v>167.940633472</v>
      </c>
      <c r="N34" s="241">
        <v>165.73735315600001</v>
      </c>
      <c r="O34" s="241">
        <v>160.02489634</v>
      </c>
    </row>
    <row r="35" spans="1:15" x14ac:dyDescent="0.35">
      <c r="A35" s="248" t="s">
        <v>1160</v>
      </c>
      <c r="B35" s="249" t="s">
        <v>921</v>
      </c>
      <c r="C35" s="241">
        <v>534.72781302199996</v>
      </c>
      <c r="D35" s="307">
        <v>531.96052614899997</v>
      </c>
      <c r="E35" s="307">
        <v>514.22598518899997</v>
      </c>
      <c r="F35" s="307">
        <v>505.92412457</v>
      </c>
      <c r="G35" s="307">
        <v>505.92412457</v>
      </c>
      <c r="H35" s="307">
        <v>479.80085867000003</v>
      </c>
      <c r="I35" s="307">
        <v>479.80085867000003</v>
      </c>
      <c r="J35" s="307">
        <v>468.55798253599994</v>
      </c>
      <c r="K35" s="307">
        <v>445.20200350899995</v>
      </c>
      <c r="L35" s="307">
        <v>439.58056544200002</v>
      </c>
      <c r="M35" s="241">
        <v>432.41344896199996</v>
      </c>
      <c r="N35" s="241">
        <v>392.05500664800002</v>
      </c>
      <c r="O35" s="241">
        <v>386.43356858100003</v>
      </c>
    </row>
    <row r="36" spans="1:15" x14ac:dyDescent="0.35">
      <c r="A36" s="248" t="s">
        <v>1161</v>
      </c>
      <c r="B36" s="249" t="s">
        <v>926</v>
      </c>
      <c r="C36" s="241">
        <v>0</v>
      </c>
      <c r="D36" s="241">
        <v>0</v>
      </c>
      <c r="E36" s="241">
        <v>0</v>
      </c>
      <c r="F36" s="241">
        <v>0</v>
      </c>
      <c r="G36" s="307">
        <v>0</v>
      </c>
      <c r="H36" s="307">
        <v>0</v>
      </c>
      <c r="I36" s="307">
        <v>0</v>
      </c>
      <c r="J36" s="307">
        <v>0</v>
      </c>
      <c r="K36" s="307">
        <v>0</v>
      </c>
      <c r="L36" s="307">
        <v>0</v>
      </c>
      <c r="M36" s="241"/>
      <c r="N36" s="241"/>
      <c r="O36" s="241"/>
    </row>
    <row r="37" spans="1:15" x14ac:dyDescent="0.35">
      <c r="A37" s="248" t="s">
        <v>1162</v>
      </c>
      <c r="B37" s="249" t="s">
        <v>1208</v>
      </c>
      <c r="C37" s="241">
        <v>24.6</v>
      </c>
      <c r="D37" s="307">
        <v>23.952000000000002</v>
      </c>
      <c r="E37" s="307">
        <v>23.303999999999998</v>
      </c>
      <c r="F37" s="307">
        <v>22.65</v>
      </c>
      <c r="G37" s="307">
        <v>22.001999999999999</v>
      </c>
      <c r="H37" s="307">
        <v>21.353999999999999</v>
      </c>
      <c r="I37" s="307">
        <v>20.7</v>
      </c>
      <c r="J37" s="307">
        <v>20.052</v>
      </c>
      <c r="K37" s="307">
        <v>19.404</v>
      </c>
      <c r="L37" s="307">
        <v>0</v>
      </c>
      <c r="M37" s="241"/>
      <c r="N37" s="241"/>
      <c r="O37" s="241"/>
    </row>
    <row r="38" spans="1:15" ht="18.75" customHeight="1" x14ac:dyDescent="0.35">
      <c r="A38" s="248" t="s">
        <v>1207</v>
      </c>
      <c r="B38" s="249" t="s">
        <v>1163</v>
      </c>
      <c r="C38" s="241"/>
      <c r="D38" s="307"/>
      <c r="E38" s="307"/>
      <c r="F38" s="307"/>
      <c r="G38" s="307"/>
      <c r="H38" s="307"/>
      <c r="I38" s="307"/>
      <c r="J38" s="307"/>
      <c r="K38" s="307"/>
      <c r="L38" s="307"/>
      <c r="M38" s="241"/>
      <c r="N38" s="241"/>
      <c r="O38" s="241"/>
    </row>
    <row r="39" spans="1:15" x14ac:dyDescent="0.35">
      <c r="A39" s="251"/>
      <c r="B39" s="252" t="s">
        <v>1164</v>
      </c>
      <c r="C39" s="289">
        <v>88160.237465411003</v>
      </c>
      <c r="D39" s="289">
        <v>90251.791316168004</v>
      </c>
      <c r="E39" s="289">
        <v>89700.258997013996</v>
      </c>
      <c r="F39" s="289">
        <v>87876.872740753999</v>
      </c>
      <c r="G39" s="289">
        <v>89045.039345227982</v>
      </c>
      <c r="H39" s="289">
        <v>88634.549625223997</v>
      </c>
      <c r="I39" s="389">
        <v>88778.681358713002</v>
      </c>
      <c r="J39" s="389">
        <v>86984.133146764987</v>
      </c>
      <c r="K39" s="389">
        <v>85948.185621706973</v>
      </c>
      <c r="L39" s="389">
        <v>87520.070731728003</v>
      </c>
      <c r="M39" s="369">
        <v>87015.670994336993</v>
      </c>
      <c r="N39" s="369">
        <v>87693.812056654002</v>
      </c>
      <c r="O39" s="369">
        <v>90170.501896544985</v>
      </c>
    </row>
    <row r="40" spans="1:15" ht="59.5" customHeight="1" x14ac:dyDescent="0.35">
      <c r="A40" s="529" t="s">
        <v>1165</v>
      </c>
      <c r="B40" s="535"/>
      <c r="C40" s="535"/>
      <c r="D40" s="535"/>
      <c r="E40" s="535"/>
      <c r="F40" s="535"/>
      <c r="G40" s="535"/>
      <c r="H40" s="535"/>
      <c r="I40" s="535"/>
      <c r="J40" s="535"/>
      <c r="K40" s="535"/>
      <c r="L40" s="535"/>
      <c r="M40" s="535"/>
      <c r="N40" s="535"/>
      <c r="O40" s="535"/>
    </row>
    <row r="41" spans="1:15" x14ac:dyDescent="0.35">
      <c r="C41" s="243"/>
      <c r="D41" s="243"/>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P22" sqref="P22"/>
    </sheetView>
  </sheetViews>
  <sheetFormatPr defaultColWidth="8.54296875" defaultRowHeight="14.5" x14ac:dyDescent="0.35"/>
  <cols>
    <col min="1" max="1" width="2.54296875" style="263" bestFit="1" customWidth="1"/>
    <col min="2" max="2" width="42.54296875" style="253" bestFit="1" customWidth="1"/>
    <col min="3" max="3" width="7.453125" style="253" customWidth="1"/>
    <col min="4" max="4" width="7.54296875" style="253" customWidth="1"/>
    <col min="5" max="6" width="7.1796875" style="253" customWidth="1"/>
    <col min="7" max="7" width="7.54296875" style="253" customWidth="1"/>
    <col min="8" max="8" width="7.6328125" style="253" customWidth="1"/>
    <col min="9" max="9" width="7.26953125" style="253" customWidth="1"/>
    <col min="10" max="16384" width="8.54296875" style="253"/>
  </cols>
  <sheetData>
    <row r="1" spans="1:15" ht="29.15" customHeight="1" x14ac:dyDescent="0.35">
      <c r="A1" s="527" t="s">
        <v>1166</v>
      </c>
      <c r="B1" s="528"/>
      <c r="C1" s="528"/>
      <c r="D1" s="528"/>
      <c r="E1" s="528"/>
      <c r="F1" s="528"/>
      <c r="G1" s="528"/>
      <c r="H1" s="528"/>
      <c r="I1" s="528"/>
      <c r="J1" s="528"/>
      <c r="K1" s="528"/>
      <c r="L1" s="528"/>
      <c r="M1" s="528"/>
      <c r="N1" s="528"/>
      <c r="O1" s="528"/>
    </row>
    <row r="2" spans="1:15" x14ac:dyDescent="0.35">
      <c r="A2" s="530" t="s">
        <v>1167</v>
      </c>
      <c r="B2" s="530"/>
      <c r="C2" s="254">
        <v>45261</v>
      </c>
      <c r="D2" s="254">
        <v>45292</v>
      </c>
      <c r="E2" s="254">
        <v>45323</v>
      </c>
      <c r="F2" s="254">
        <v>45352</v>
      </c>
      <c r="G2" s="254">
        <v>45383</v>
      </c>
      <c r="H2" s="254">
        <v>45413</v>
      </c>
      <c r="I2" s="254">
        <v>45444</v>
      </c>
      <c r="J2" s="254">
        <v>45474</v>
      </c>
      <c r="K2" s="254">
        <v>45505</v>
      </c>
      <c r="L2" s="254">
        <v>45536</v>
      </c>
      <c r="M2" s="254">
        <v>45566</v>
      </c>
      <c r="N2" s="254">
        <v>45597</v>
      </c>
      <c r="O2" s="254">
        <v>45627</v>
      </c>
    </row>
    <row r="3" spans="1:15" x14ac:dyDescent="0.35">
      <c r="A3" s="255" t="s">
        <v>1125</v>
      </c>
      <c r="B3" s="256" t="s">
        <v>1168</v>
      </c>
      <c r="C3" s="288">
        <v>9023.5393511830007</v>
      </c>
      <c r="D3" s="288">
        <v>9016.8823511829996</v>
      </c>
      <c r="E3" s="288">
        <v>9021.0585511959998</v>
      </c>
      <c r="F3" s="326">
        <v>8940.3837962899979</v>
      </c>
      <c r="G3" s="326">
        <v>8922.8335535879996</v>
      </c>
      <c r="H3" s="326">
        <v>8845.1874322370004</v>
      </c>
      <c r="I3" s="326">
        <v>8889.6188628250002</v>
      </c>
      <c r="J3" s="326">
        <v>8898.2727414750007</v>
      </c>
      <c r="K3" s="326">
        <v>8791.9174987719998</v>
      </c>
      <c r="L3" s="417">
        <v>9413.3348577830002</v>
      </c>
      <c r="M3" s="421">
        <v>9410.6781723339991</v>
      </c>
      <c r="N3" s="421">
        <v>9392.5280577459998</v>
      </c>
      <c r="O3" s="421">
        <v>9421.0625179920007</v>
      </c>
    </row>
    <row r="4" spans="1:15" x14ac:dyDescent="0.35">
      <c r="A4" s="258" t="s">
        <v>1126</v>
      </c>
      <c r="B4" s="259" t="s">
        <v>1169</v>
      </c>
      <c r="C4" s="257">
        <v>24232.338617055</v>
      </c>
      <c r="D4" s="257">
        <v>26362.285898194001</v>
      </c>
      <c r="E4" s="257">
        <v>25552.629111708</v>
      </c>
      <c r="F4" s="326">
        <v>25172.731127479998</v>
      </c>
      <c r="G4" s="326">
        <v>26270.833060727</v>
      </c>
      <c r="H4" s="326">
        <v>26304.647570979003</v>
      </c>
      <c r="I4" s="326">
        <v>26595.657654570001</v>
      </c>
      <c r="J4" s="326">
        <v>26575.949126612999</v>
      </c>
      <c r="K4" s="326">
        <v>26709.269635223998</v>
      </c>
      <c r="L4" s="417">
        <v>27905.092052999</v>
      </c>
      <c r="M4" s="421">
        <v>27861.387346846001</v>
      </c>
      <c r="N4" s="421">
        <v>28153.207136808</v>
      </c>
      <c r="O4" s="421">
        <v>29326.324313780999</v>
      </c>
    </row>
    <row r="5" spans="1:15" x14ac:dyDescent="0.35">
      <c r="A5" s="258" t="s">
        <v>1127</v>
      </c>
      <c r="B5" s="259" t="s">
        <v>1170</v>
      </c>
      <c r="C5" s="257">
        <v>0</v>
      </c>
      <c r="D5" s="257">
        <v>0</v>
      </c>
      <c r="E5" s="257"/>
      <c r="F5" s="326"/>
      <c r="G5" s="326"/>
      <c r="H5" s="326"/>
      <c r="I5" s="326"/>
      <c r="J5" s="326"/>
      <c r="K5" s="326"/>
      <c r="L5" s="417">
        <v>0</v>
      </c>
      <c r="M5" s="421"/>
      <c r="N5" s="421">
        <v>0</v>
      </c>
      <c r="O5" s="421"/>
    </row>
    <row r="6" spans="1:15" x14ac:dyDescent="0.35">
      <c r="A6" s="258" t="s">
        <v>1128</v>
      </c>
      <c r="B6" s="259" t="s">
        <v>1171</v>
      </c>
      <c r="C6" s="257">
        <v>1179.4933861530001</v>
      </c>
      <c r="D6" s="257">
        <v>1192.3498125189999</v>
      </c>
      <c r="E6" s="257">
        <v>1244.11546628</v>
      </c>
      <c r="F6" s="326">
        <v>1305.1498360770001</v>
      </c>
      <c r="G6" s="326">
        <v>1352.7127255979999</v>
      </c>
      <c r="H6" s="326">
        <v>1368.8675163390001</v>
      </c>
      <c r="I6" s="326">
        <v>1409.6834047089999</v>
      </c>
      <c r="J6" s="326">
        <v>1425.40831409</v>
      </c>
      <c r="K6" s="326">
        <v>1453.168727045</v>
      </c>
      <c r="L6" s="417">
        <v>1459.2283007250001</v>
      </c>
      <c r="M6" s="421">
        <v>1493.575665648</v>
      </c>
      <c r="N6" s="421">
        <v>1500.154307601</v>
      </c>
      <c r="O6" s="421">
        <v>1630.553112651</v>
      </c>
    </row>
    <row r="7" spans="1:15" x14ac:dyDescent="0.35">
      <c r="A7" s="258" t="s">
        <v>1129</v>
      </c>
      <c r="B7" s="259" t="s">
        <v>1172</v>
      </c>
      <c r="C7" s="257">
        <v>0</v>
      </c>
      <c r="D7" s="257">
        <v>0</v>
      </c>
      <c r="E7" s="257"/>
      <c r="F7" s="326"/>
      <c r="G7" s="326"/>
      <c r="H7" s="326"/>
      <c r="I7" s="326"/>
      <c r="J7" s="326"/>
      <c r="K7" s="326"/>
      <c r="L7" s="417">
        <v>0</v>
      </c>
      <c r="M7" s="421"/>
      <c r="N7" s="421">
        <v>0</v>
      </c>
      <c r="O7" s="421"/>
    </row>
    <row r="8" spans="1:15" x14ac:dyDescent="0.35">
      <c r="A8" s="258" t="s">
        <v>1130</v>
      </c>
      <c r="B8" s="259" t="s">
        <v>1173</v>
      </c>
      <c r="C8" s="257">
        <v>0</v>
      </c>
      <c r="D8" s="257">
        <v>0</v>
      </c>
      <c r="E8" s="257"/>
      <c r="F8" s="326"/>
      <c r="G8" s="326"/>
      <c r="H8" s="326"/>
      <c r="I8" s="326"/>
      <c r="J8" s="326"/>
      <c r="K8" s="326"/>
      <c r="L8" s="417">
        <v>0</v>
      </c>
      <c r="M8" s="421"/>
      <c r="N8" s="421">
        <v>0</v>
      </c>
      <c r="O8" s="421"/>
    </row>
    <row r="9" spans="1:15" x14ac:dyDescent="0.35">
      <c r="A9" s="258" t="s">
        <v>1131</v>
      </c>
      <c r="B9" s="259" t="s">
        <v>1174</v>
      </c>
      <c r="C9" s="257">
        <v>0</v>
      </c>
      <c r="D9" s="257">
        <v>0</v>
      </c>
      <c r="E9" s="257"/>
      <c r="F9" s="326"/>
      <c r="G9" s="326"/>
      <c r="H9" s="326"/>
      <c r="I9" s="326"/>
      <c r="J9" s="326"/>
      <c r="K9" s="326"/>
      <c r="L9" s="417">
        <v>0</v>
      </c>
      <c r="M9" s="421"/>
      <c r="N9" s="421">
        <v>0</v>
      </c>
      <c r="O9" s="421"/>
    </row>
    <row r="10" spans="1:15" x14ac:dyDescent="0.35">
      <c r="A10" s="258" t="s">
        <v>1132</v>
      </c>
      <c r="B10" s="260" t="s">
        <v>1175</v>
      </c>
      <c r="C10" s="257">
        <v>3840.058254216</v>
      </c>
      <c r="D10" s="257">
        <v>3565.38908188</v>
      </c>
      <c r="E10" s="257">
        <v>3388.3206749330002</v>
      </c>
      <c r="F10" s="326">
        <v>3005.8053632599999</v>
      </c>
      <c r="G10" s="326">
        <v>3012.0616682109999</v>
      </c>
      <c r="H10" s="326">
        <v>3021.2129558820002</v>
      </c>
      <c r="I10" s="326">
        <v>3048.9561227590002</v>
      </c>
      <c r="J10" s="326">
        <v>3044.1759792520002</v>
      </c>
      <c r="K10" s="326">
        <v>3038.2283711730001</v>
      </c>
      <c r="L10" s="417">
        <v>2123.9197468490001</v>
      </c>
      <c r="M10" s="421">
        <v>2166.9590665870001</v>
      </c>
      <c r="N10" s="421">
        <v>3035.1825999299999</v>
      </c>
      <c r="O10" s="421">
        <v>3182.2027308000002</v>
      </c>
    </row>
    <row r="11" spans="1:15" x14ac:dyDescent="0.35">
      <c r="A11" s="258" t="s">
        <v>1133</v>
      </c>
      <c r="B11" s="259" t="s">
        <v>1176</v>
      </c>
      <c r="C11" s="257">
        <v>11279.056052628001</v>
      </c>
      <c r="D11" s="257">
        <v>11870.612483035</v>
      </c>
      <c r="E11" s="257">
        <v>12385.538862222</v>
      </c>
      <c r="F11" s="326">
        <v>12214.009799176001</v>
      </c>
      <c r="G11" s="326">
        <v>12246.270555007</v>
      </c>
      <c r="H11" s="326">
        <v>12465.429866971999</v>
      </c>
      <c r="I11" s="326">
        <v>12399.958707891001</v>
      </c>
      <c r="J11" s="326">
        <v>12816.529553381</v>
      </c>
      <c r="K11" s="326">
        <v>12615.33195847</v>
      </c>
      <c r="L11" s="417">
        <v>13845.146287731</v>
      </c>
      <c r="M11" s="421">
        <v>13446.045453053001</v>
      </c>
      <c r="N11" s="421">
        <v>13490.831965826999</v>
      </c>
      <c r="O11" s="421">
        <v>14302.013342775001</v>
      </c>
    </row>
    <row r="12" spans="1:15" x14ac:dyDescent="0.35">
      <c r="A12" s="258" t="s">
        <v>1135</v>
      </c>
      <c r="B12" s="259" t="s">
        <v>1177</v>
      </c>
      <c r="C12" s="257">
        <v>4124.346889384</v>
      </c>
      <c r="D12" s="257">
        <v>4147.8435390120003</v>
      </c>
      <c r="E12" s="257">
        <v>4270.8147569310004</v>
      </c>
      <c r="F12" s="326">
        <v>4447.9227104229994</v>
      </c>
      <c r="G12" s="326">
        <v>4546.1613170959999</v>
      </c>
      <c r="H12" s="326">
        <v>4463.3259808600005</v>
      </c>
      <c r="I12" s="326">
        <v>4459.2739999949999</v>
      </c>
      <c r="J12" s="326">
        <v>4266.4136106850001</v>
      </c>
      <c r="K12" s="326">
        <v>3984.8743729799999</v>
      </c>
      <c r="L12" s="417">
        <v>3935.1130910070001</v>
      </c>
      <c r="M12" s="421">
        <v>4090.0924340510001</v>
      </c>
      <c r="N12" s="421">
        <v>3955.1805682969998</v>
      </c>
      <c r="O12" s="421">
        <v>3936.7070404699998</v>
      </c>
    </row>
    <row r="13" spans="1:15" x14ac:dyDescent="0.35">
      <c r="A13" s="258" t="s">
        <v>1136</v>
      </c>
      <c r="B13" s="259" t="s">
        <v>1178</v>
      </c>
      <c r="C13" s="257">
        <v>0</v>
      </c>
      <c r="D13" s="257">
        <v>0</v>
      </c>
      <c r="E13" s="257"/>
      <c r="F13" s="326"/>
      <c r="G13" s="326"/>
      <c r="H13" s="326"/>
      <c r="I13" s="326"/>
      <c r="J13" s="326"/>
      <c r="K13" s="326"/>
      <c r="L13" s="417">
        <v>0</v>
      </c>
      <c r="M13" s="421"/>
      <c r="N13" s="421">
        <v>0</v>
      </c>
      <c r="O13" s="421"/>
    </row>
    <row r="14" spans="1:15" x14ac:dyDescent="0.35">
      <c r="A14" s="258" t="s">
        <v>1137</v>
      </c>
      <c r="B14" s="259" t="s">
        <v>1179</v>
      </c>
      <c r="C14" s="257">
        <v>0</v>
      </c>
      <c r="D14" s="257">
        <v>0</v>
      </c>
      <c r="E14" s="257"/>
      <c r="F14" s="326"/>
      <c r="G14" s="326"/>
      <c r="H14" s="326"/>
      <c r="I14" s="326"/>
      <c r="J14" s="326"/>
      <c r="K14" s="326"/>
      <c r="L14" s="417">
        <v>0</v>
      </c>
      <c r="M14" s="421"/>
      <c r="N14" s="421">
        <v>0</v>
      </c>
      <c r="O14" s="421"/>
    </row>
    <row r="15" spans="1:15" x14ac:dyDescent="0.35">
      <c r="A15" s="258" t="s">
        <v>1138</v>
      </c>
      <c r="B15" s="259" t="s">
        <v>1180</v>
      </c>
      <c r="C15" s="257">
        <v>0</v>
      </c>
      <c r="D15" s="257">
        <v>0</v>
      </c>
      <c r="E15" s="257"/>
      <c r="F15" s="326"/>
      <c r="G15" s="326"/>
      <c r="H15" s="326"/>
      <c r="I15" s="326"/>
      <c r="J15" s="326"/>
      <c r="K15" s="326"/>
      <c r="L15" s="417">
        <v>0</v>
      </c>
      <c r="M15" s="421"/>
      <c r="N15" s="421">
        <v>0</v>
      </c>
      <c r="O15" s="421">
        <v>34</v>
      </c>
    </row>
    <row r="16" spans="1:15" x14ac:dyDescent="0.35">
      <c r="A16" s="258" t="s">
        <v>1139</v>
      </c>
      <c r="B16" s="259" t="s">
        <v>1181</v>
      </c>
      <c r="C16" s="257">
        <v>0</v>
      </c>
      <c r="D16" s="257">
        <v>0</v>
      </c>
      <c r="E16" s="257"/>
      <c r="F16" s="326"/>
      <c r="G16" s="326"/>
      <c r="H16" s="326"/>
      <c r="I16" s="326"/>
      <c r="J16" s="326"/>
      <c r="K16" s="326"/>
      <c r="L16" s="417">
        <v>0</v>
      </c>
      <c r="M16" s="421"/>
      <c r="N16" s="421">
        <v>0</v>
      </c>
      <c r="O16" s="421"/>
    </row>
    <row r="17" spans="1:15" x14ac:dyDescent="0.35">
      <c r="A17" s="258" t="s">
        <v>1141</v>
      </c>
      <c r="B17" s="259" t="s">
        <v>1182</v>
      </c>
      <c r="C17" s="257">
        <v>1525.372239588</v>
      </c>
      <c r="D17" s="257">
        <v>1500.372239588</v>
      </c>
      <c r="E17" s="257">
        <v>1497.9507953970001</v>
      </c>
      <c r="F17" s="326">
        <v>1495.529351206</v>
      </c>
      <c r="G17" s="326">
        <v>1491.7828962579999</v>
      </c>
      <c r="H17" s="326">
        <v>1489.361445</v>
      </c>
      <c r="I17" s="326">
        <v>1489.361445</v>
      </c>
      <c r="J17" s="326">
        <v>739.48</v>
      </c>
      <c r="K17" s="326">
        <v>739.48</v>
      </c>
      <c r="L17" s="417">
        <v>739.48</v>
      </c>
      <c r="M17" s="421">
        <v>746.620723054</v>
      </c>
      <c r="N17" s="421">
        <v>746.69005474599999</v>
      </c>
      <c r="O17" s="421">
        <v>739.48</v>
      </c>
    </row>
    <row r="18" spans="1:15" x14ac:dyDescent="0.35">
      <c r="A18" s="258" t="s">
        <v>1142</v>
      </c>
      <c r="B18" s="259" t="s">
        <v>1183</v>
      </c>
      <c r="C18" s="257">
        <v>0</v>
      </c>
      <c r="D18" s="257">
        <v>0</v>
      </c>
      <c r="E18" s="257"/>
      <c r="F18" s="326"/>
      <c r="G18" s="326"/>
      <c r="H18" s="326"/>
      <c r="I18" s="326"/>
      <c r="J18" s="326"/>
      <c r="K18" s="326"/>
      <c r="L18" s="417">
        <v>0</v>
      </c>
      <c r="M18" s="421"/>
      <c r="N18" s="421">
        <v>0</v>
      </c>
      <c r="O18" s="421">
        <v>7.2505824959999998</v>
      </c>
    </row>
    <row r="19" spans="1:15" x14ac:dyDescent="0.35">
      <c r="A19" s="258" t="s">
        <v>1143</v>
      </c>
      <c r="B19" s="259" t="s">
        <v>1184</v>
      </c>
      <c r="C19" s="257">
        <v>1479.7725799550001</v>
      </c>
      <c r="D19" s="257">
        <v>1439.132927266</v>
      </c>
      <c r="E19" s="257">
        <v>1352.2782711949999</v>
      </c>
      <c r="F19" s="326">
        <v>1200.8648700479998</v>
      </c>
      <c r="G19" s="326">
        <v>1219.146340384</v>
      </c>
      <c r="H19" s="326">
        <v>1242.281800019</v>
      </c>
      <c r="I19" s="326">
        <v>1241.379098544</v>
      </c>
      <c r="J19" s="326">
        <v>1237.7073385599999</v>
      </c>
      <c r="K19" s="326">
        <v>1191.459304168</v>
      </c>
      <c r="L19" s="417">
        <v>1118.385577643</v>
      </c>
      <c r="M19" s="421">
        <v>1119.5828299310001</v>
      </c>
      <c r="N19" s="421">
        <v>1147.726345107</v>
      </c>
      <c r="O19" s="421">
        <v>1110.7226720409999</v>
      </c>
    </row>
    <row r="20" spans="1:15" x14ac:dyDescent="0.35">
      <c r="A20" s="258" t="s">
        <v>1144</v>
      </c>
      <c r="B20" s="259" t="s">
        <v>1185</v>
      </c>
      <c r="C20" s="257">
        <v>0</v>
      </c>
      <c r="D20" s="257">
        <v>0</v>
      </c>
      <c r="E20" s="257"/>
      <c r="F20" s="326"/>
      <c r="G20" s="326"/>
      <c r="H20" s="326"/>
      <c r="I20" s="326"/>
      <c r="J20" s="326"/>
      <c r="K20" s="326"/>
      <c r="L20" s="417">
        <v>0</v>
      </c>
      <c r="M20" s="421"/>
      <c r="N20" s="421">
        <v>0</v>
      </c>
      <c r="O20" s="421"/>
    </row>
    <row r="21" spans="1:15" x14ac:dyDescent="0.35">
      <c r="A21" s="258" t="s">
        <v>1145</v>
      </c>
      <c r="B21" s="259" t="s">
        <v>1186</v>
      </c>
      <c r="C21" s="257">
        <v>0</v>
      </c>
      <c r="D21" s="257">
        <v>0</v>
      </c>
      <c r="E21" s="257"/>
      <c r="F21" s="326"/>
      <c r="G21" s="326"/>
      <c r="H21" s="326"/>
      <c r="I21" s="326"/>
      <c r="J21" s="326"/>
      <c r="K21" s="326"/>
      <c r="L21" s="417">
        <v>0</v>
      </c>
      <c r="M21" s="421"/>
      <c r="N21" s="421">
        <v>0</v>
      </c>
      <c r="O21" s="421"/>
    </row>
    <row r="22" spans="1:15" x14ac:dyDescent="0.35">
      <c r="A22" s="258" t="s">
        <v>1146</v>
      </c>
      <c r="B22" s="259" t="s">
        <v>1187</v>
      </c>
      <c r="C22" s="257">
        <v>0</v>
      </c>
      <c r="D22" s="257">
        <v>0</v>
      </c>
      <c r="E22" s="257"/>
      <c r="F22" s="326"/>
      <c r="G22" s="326"/>
      <c r="H22" s="326"/>
      <c r="I22" s="326"/>
      <c r="J22" s="326"/>
      <c r="K22" s="326"/>
      <c r="L22" s="417">
        <v>0</v>
      </c>
      <c r="M22" s="421"/>
      <c r="N22" s="421">
        <v>0</v>
      </c>
      <c r="O22" s="421"/>
    </row>
    <row r="23" spans="1:15" x14ac:dyDescent="0.35">
      <c r="A23" s="258" t="s">
        <v>1147</v>
      </c>
      <c r="B23" s="259" t="s">
        <v>1188</v>
      </c>
      <c r="C23" s="257">
        <v>31476.260095248999</v>
      </c>
      <c r="D23" s="257">
        <v>31156.922983491</v>
      </c>
      <c r="E23" s="257">
        <v>30987.552507151999</v>
      </c>
      <c r="F23" s="326">
        <v>30094.475886793989</v>
      </c>
      <c r="G23" s="326">
        <v>29983.237228359001</v>
      </c>
      <c r="H23" s="326">
        <v>29434.235056935995</v>
      </c>
      <c r="I23" s="326">
        <v>29244.792062420001</v>
      </c>
      <c r="J23" s="326">
        <v>27980.196482709001</v>
      </c>
      <c r="K23" s="326">
        <v>27424.455753875001</v>
      </c>
      <c r="L23" s="417">
        <v>26980.370816990999</v>
      </c>
      <c r="M23" s="421">
        <v>26680.729302832999</v>
      </c>
      <c r="N23" s="421">
        <v>26272.311020591998</v>
      </c>
      <c r="O23" s="421">
        <v>26480.185583539002</v>
      </c>
    </row>
    <row r="24" spans="1:15" x14ac:dyDescent="0.35">
      <c r="A24" s="261"/>
      <c r="B24" s="262" t="s">
        <v>159</v>
      </c>
      <c r="C24" s="300">
        <v>88160.237465411003</v>
      </c>
      <c r="D24" s="300">
        <v>90251.791316168004</v>
      </c>
      <c r="E24" s="300">
        <v>89700.258997013996</v>
      </c>
      <c r="F24" s="327">
        <v>87876.872740753985</v>
      </c>
      <c r="G24" s="327">
        <v>89045.039345227997</v>
      </c>
      <c r="H24" s="327">
        <v>88634.549625223997</v>
      </c>
      <c r="I24" s="327">
        <v>88778.681358713002</v>
      </c>
      <c r="J24" s="327">
        <v>86984.133146764987</v>
      </c>
      <c r="K24" s="327">
        <v>85948.185621707002</v>
      </c>
      <c r="L24" s="418">
        <v>87520.070731728003</v>
      </c>
      <c r="M24" s="422">
        <v>87015.670994336979</v>
      </c>
      <c r="N24" s="422">
        <v>87693.812056654002</v>
      </c>
      <c r="O24" s="422">
        <v>90170.501896545</v>
      </c>
    </row>
    <row r="25" spans="1:15" ht="47.15" customHeight="1" x14ac:dyDescent="0.35">
      <c r="A25" s="529" t="s">
        <v>1165</v>
      </c>
      <c r="B25" s="535"/>
      <c r="C25" s="535"/>
      <c r="D25" s="535"/>
      <c r="E25" s="535"/>
      <c r="F25" s="535"/>
      <c r="G25" s="535"/>
      <c r="H25" s="535"/>
      <c r="I25" s="535"/>
      <c r="J25" s="535"/>
      <c r="K25" s="535"/>
      <c r="L25" s="535"/>
      <c r="M25" s="535"/>
      <c r="N25" s="535"/>
      <c r="O25" s="535"/>
    </row>
    <row r="29" spans="1:15" x14ac:dyDescent="0.35">
      <c r="A29" s="253"/>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V33"/>
  <sheetViews>
    <sheetView tabSelected="1" zoomScale="80" zoomScaleNormal="80" workbookViewId="0">
      <pane xSplit="2" ySplit="1" topLeftCell="C2" activePane="bottomRight" state="frozen"/>
      <selection pane="topRight" activeCell="C1" sqref="C1"/>
      <selection pane="bottomLeft" activeCell="A2" sqref="A2"/>
      <selection pane="bottomRight" activeCell="Q4" sqref="Q4"/>
    </sheetView>
  </sheetViews>
  <sheetFormatPr defaultRowHeight="14.5" x14ac:dyDescent="0.35"/>
  <cols>
    <col min="1" max="1" width="5.7265625" style="303" customWidth="1"/>
    <col min="2" max="2" width="15" customWidth="1"/>
    <col min="3" max="3" width="25.54296875" bestFit="1" customWidth="1"/>
    <col min="4" max="4" width="11.26953125" bestFit="1" customWidth="1"/>
    <col min="5" max="8" width="10.7265625" customWidth="1"/>
    <col min="9" max="9" width="10.36328125" customWidth="1"/>
    <col min="10" max="10" width="9.81640625" customWidth="1"/>
    <col min="11" max="12" width="10.1796875" customWidth="1"/>
    <col min="13" max="15" width="9.7265625" customWidth="1"/>
    <col min="16" max="16" width="4.36328125" customWidth="1"/>
    <col min="17" max="17" width="17.453125" bestFit="1" customWidth="1"/>
    <col min="18" max="18" width="3.1796875" customWidth="1"/>
    <col min="19" max="19" width="19.90625" bestFit="1" customWidth="1"/>
    <col min="22" max="22" width="19.81640625" bestFit="1" customWidth="1"/>
  </cols>
  <sheetData>
    <row r="1" spans="1:22" x14ac:dyDescent="0.35">
      <c r="A1" s="311" t="s">
        <v>1209</v>
      </c>
      <c r="B1" s="311" t="s">
        <v>1210</v>
      </c>
      <c r="C1" s="311" t="s">
        <v>146</v>
      </c>
      <c r="D1" s="311">
        <v>45292</v>
      </c>
      <c r="E1" s="311">
        <v>45323</v>
      </c>
      <c r="F1" s="311">
        <v>45352</v>
      </c>
      <c r="G1" s="311">
        <v>45383</v>
      </c>
      <c r="H1" s="311">
        <v>45413</v>
      </c>
      <c r="I1" s="311">
        <v>45444</v>
      </c>
      <c r="J1" s="311">
        <v>45474</v>
      </c>
      <c r="K1" s="407">
        <v>45505</v>
      </c>
      <c r="L1" s="407">
        <v>45536</v>
      </c>
      <c r="M1" s="407">
        <v>45566</v>
      </c>
      <c r="N1" s="407">
        <v>45597</v>
      </c>
      <c r="O1" s="407">
        <v>45627</v>
      </c>
      <c r="P1" s="406"/>
      <c r="Q1" s="302" t="s">
        <v>1220</v>
      </c>
    </row>
    <row r="2" spans="1:22" x14ac:dyDescent="0.35">
      <c r="A2" s="312">
        <v>1</v>
      </c>
      <c r="B2" s="313" t="s">
        <v>1211</v>
      </c>
      <c r="C2" s="313" t="s">
        <v>1212</v>
      </c>
      <c r="D2" s="310">
        <v>7919.1155117359967</v>
      </c>
      <c r="E2" s="310">
        <v>8001.4391200653581</v>
      </c>
      <c r="F2" s="310">
        <v>5097.0920730235293</v>
      </c>
      <c r="G2" s="310">
        <v>5085.66856908512</v>
      </c>
      <c r="H2" s="310">
        <v>5051.031777807837</v>
      </c>
      <c r="I2" s="310">
        <v>4964.6984996553974</v>
      </c>
      <c r="J2" s="310">
        <v>4900.8191008820004</v>
      </c>
      <c r="K2" s="310">
        <v>4784.4319627616651</v>
      </c>
      <c r="L2" s="310">
        <v>4676.8729827941233</v>
      </c>
      <c r="M2" s="310">
        <v>4708.5979357148944</v>
      </c>
      <c r="N2" s="310">
        <v>4699.4052133979176</v>
      </c>
      <c r="O2" s="310">
        <v>4683.2248722238373</v>
      </c>
      <c r="S2" s="379"/>
    </row>
    <row r="3" spans="1:22" x14ac:dyDescent="0.35">
      <c r="A3" s="314"/>
      <c r="B3" s="313"/>
      <c r="C3" s="313" t="s">
        <v>1213</v>
      </c>
      <c r="D3" s="310">
        <v>9855.0746216916086</v>
      </c>
      <c r="E3" s="310">
        <v>9843.4389313518877</v>
      </c>
      <c r="F3" s="310">
        <v>9787.6095076411166</v>
      </c>
      <c r="G3" s="310">
        <v>9799.086007249558</v>
      </c>
      <c r="H3" s="310">
        <v>9759.8647105524342</v>
      </c>
      <c r="I3" s="310">
        <v>9148.7034886503843</v>
      </c>
      <c r="J3" s="310">
        <v>9066.5333478730008</v>
      </c>
      <c r="K3" s="310">
        <v>8869.236853417302</v>
      </c>
      <c r="L3" s="310">
        <v>7539.7416709192039</v>
      </c>
      <c r="M3" s="310">
        <v>7566.2029739236441</v>
      </c>
      <c r="N3" s="310">
        <v>7203.1657234878739</v>
      </c>
      <c r="O3" s="310">
        <v>7154.6683149450027</v>
      </c>
      <c r="S3" s="379"/>
    </row>
    <row r="4" spans="1:22" x14ac:dyDescent="0.35">
      <c r="A4" s="314"/>
      <c r="B4" s="313"/>
      <c r="C4" s="313" t="s">
        <v>739</v>
      </c>
      <c r="D4" s="310">
        <v>6175.8602684203615</v>
      </c>
      <c r="E4" s="310">
        <v>6185.5753836682597</v>
      </c>
      <c r="F4" s="310">
        <v>3155.3693681044265</v>
      </c>
      <c r="G4" s="310">
        <v>3147.1546370373126</v>
      </c>
      <c r="H4" s="310">
        <v>3117.9962555021339</v>
      </c>
      <c r="I4" s="310">
        <v>2961.0438487853144</v>
      </c>
      <c r="J4" s="310">
        <v>2922.6104493349999</v>
      </c>
      <c r="K4" s="310">
        <v>2791.4410981841561</v>
      </c>
      <c r="L4" s="310">
        <v>2695.0738305968252</v>
      </c>
      <c r="M4" s="310">
        <v>2706.4075587138027</v>
      </c>
      <c r="N4" s="310">
        <v>2690.4213271338085</v>
      </c>
      <c r="O4" s="310">
        <v>2622.6002152576962</v>
      </c>
      <c r="S4" s="409"/>
    </row>
    <row r="5" spans="1:22" x14ac:dyDescent="0.35">
      <c r="A5" s="314"/>
      <c r="B5" s="313"/>
      <c r="C5" s="313" t="s">
        <v>1214</v>
      </c>
      <c r="D5" s="310">
        <v>221</v>
      </c>
      <c r="E5" s="310">
        <v>221</v>
      </c>
      <c r="F5" s="310">
        <v>221</v>
      </c>
      <c r="G5" s="310">
        <v>155</v>
      </c>
      <c r="H5" s="310">
        <v>155</v>
      </c>
      <c r="I5" s="310">
        <v>155</v>
      </c>
      <c r="J5" s="310">
        <v>155</v>
      </c>
      <c r="K5" s="310">
        <v>155</v>
      </c>
      <c r="L5" s="310">
        <v>155</v>
      </c>
      <c r="M5" s="310">
        <v>155</v>
      </c>
      <c r="N5" s="310">
        <v>155</v>
      </c>
      <c r="O5" s="310">
        <v>155</v>
      </c>
      <c r="S5" s="308"/>
    </row>
    <row r="6" spans="1:22" x14ac:dyDescent="0.35">
      <c r="A6" s="314"/>
      <c r="B6" s="313"/>
      <c r="C6" s="313" t="s">
        <v>1221</v>
      </c>
      <c r="D6" s="310">
        <v>1484.128229167</v>
      </c>
      <c r="E6" s="310">
        <v>1489.976666667</v>
      </c>
      <c r="F6" s="310">
        <v>1474.5278125</v>
      </c>
      <c r="G6" s="310">
        <v>1480.3614062500001</v>
      </c>
      <c r="H6" s="310">
        <v>1486.1949999999999</v>
      </c>
      <c r="I6" s="310">
        <v>0</v>
      </c>
      <c r="J6" s="310">
        <v>0</v>
      </c>
      <c r="K6" s="310">
        <v>0</v>
      </c>
      <c r="L6" s="310">
        <v>0</v>
      </c>
      <c r="M6" s="310">
        <v>0</v>
      </c>
      <c r="N6" s="310">
        <v>0</v>
      </c>
      <c r="O6" s="310">
        <v>0</v>
      </c>
      <c r="S6" s="402"/>
    </row>
    <row r="7" spans="1:22" x14ac:dyDescent="0.35">
      <c r="A7" s="314"/>
      <c r="B7" s="313"/>
      <c r="C7" s="313" t="s">
        <v>764</v>
      </c>
      <c r="D7" s="310">
        <v>1743.2552433156359</v>
      </c>
      <c r="E7" s="310">
        <v>1815.8637363970961</v>
      </c>
      <c r="F7" s="310">
        <v>1941.7227049191026</v>
      </c>
      <c r="G7" s="310">
        <v>1938.5139320478081</v>
      </c>
      <c r="H7" s="310">
        <v>1933.0355223057209</v>
      </c>
      <c r="I7" s="310">
        <v>2003.6546508701038</v>
      </c>
      <c r="J7" s="310">
        <v>1978.208651547</v>
      </c>
      <c r="K7" s="310">
        <v>1992.9908645775054</v>
      </c>
      <c r="L7" s="310">
        <v>1981.799152197299</v>
      </c>
      <c r="M7" s="310">
        <v>2002.1903770017943</v>
      </c>
      <c r="N7" s="310">
        <v>2008.9838862641104</v>
      </c>
      <c r="O7" s="310">
        <v>2060.6246569661407</v>
      </c>
      <c r="S7" s="409"/>
    </row>
    <row r="8" spans="1:22" x14ac:dyDescent="0.35">
      <c r="A8" s="315"/>
      <c r="B8" s="316"/>
      <c r="C8" s="316"/>
      <c r="D8" s="310"/>
      <c r="E8" s="310"/>
      <c r="F8" s="310"/>
      <c r="G8" s="310"/>
      <c r="H8" s="310"/>
      <c r="I8" s="310"/>
      <c r="J8" s="310"/>
      <c r="K8" s="310"/>
      <c r="L8" s="310"/>
      <c r="M8" s="310"/>
      <c r="N8" s="310"/>
      <c r="O8" s="310"/>
      <c r="S8" s="402"/>
    </row>
    <row r="9" spans="1:22" x14ac:dyDescent="0.35">
      <c r="A9" s="312"/>
      <c r="B9" s="316"/>
      <c r="C9" s="316"/>
      <c r="D9" s="316"/>
      <c r="E9" s="310"/>
      <c r="F9" s="310"/>
      <c r="G9" s="375"/>
      <c r="H9" s="310"/>
      <c r="I9" s="310"/>
      <c r="J9" s="310"/>
      <c r="K9" s="310"/>
      <c r="L9" s="310"/>
      <c r="M9" s="310"/>
      <c r="N9" s="310"/>
      <c r="O9" s="310"/>
      <c r="V9" s="308"/>
    </row>
    <row r="10" spans="1:22" x14ac:dyDescent="0.35">
      <c r="A10" s="312">
        <v>2</v>
      </c>
      <c r="B10" s="313" t="s">
        <v>1218</v>
      </c>
      <c r="C10" s="313" t="s">
        <v>1212</v>
      </c>
      <c r="D10" s="310">
        <v>5739.5078373662154</v>
      </c>
      <c r="E10" s="310">
        <v>5710.0424865003797</v>
      </c>
      <c r="F10" s="310">
        <v>5634.2286412639996</v>
      </c>
      <c r="G10" s="310">
        <v>5692.7693624650001</v>
      </c>
      <c r="H10" s="310">
        <v>6330.7548777550001</v>
      </c>
      <c r="I10" s="310">
        <v>6176.7873561120005</v>
      </c>
      <c r="J10" s="310">
        <v>6265.3354318060001</v>
      </c>
      <c r="K10" s="310">
        <v>6445.9501625299999</v>
      </c>
      <c r="L10" s="310">
        <v>6661.9172120889998</v>
      </c>
      <c r="M10" s="310">
        <v>6631.0875634100003</v>
      </c>
      <c r="N10" s="310">
        <v>6988.1164498090002</v>
      </c>
      <c r="O10" s="310">
        <v>7347.4260391670005</v>
      </c>
      <c r="P10" s="308"/>
      <c r="S10" s="308"/>
      <c r="V10" s="308"/>
    </row>
    <row r="11" spans="1:22" x14ac:dyDescent="0.35">
      <c r="A11" s="312"/>
      <c r="B11" s="313"/>
      <c r="C11" s="313" t="s">
        <v>1488</v>
      </c>
      <c r="D11" s="310">
        <v>5697.4842125710002</v>
      </c>
      <c r="E11" s="310">
        <v>5666.0362516530004</v>
      </c>
      <c r="F11" s="310">
        <v>5595.1250436640003</v>
      </c>
      <c r="G11" s="310">
        <v>5654.2812011579999</v>
      </c>
      <c r="H11" s="310">
        <v>6291.9695933049998</v>
      </c>
      <c r="I11" s="310">
        <v>6138.7196738000002</v>
      </c>
      <c r="J11" s="310">
        <v>6224.9266467549996</v>
      </c>
      <c r="K11" s="310">
        <v>6134.7584415210003</v>
      </c>
      <c r="L11" s="310">
        <v>6351.4768032450002</v>
      </c>
      <c r="M11" s="310">
        <v>6320.3889217019996</v>
      </c>
      <c r="N11" s="310">
        <v>6677.119841359</v>
      </c>
      <c r="O11" s="310">
        <v>7036.0535519659998</v>
      </c>
      <c r="P11" s="308"/>
      <c r="S11" s="308"/>
      <c r="V11" s="308"/>
    </row>
    <row r="12" spans="1:22" x14ac:dyDescent="0.35">
      <c r="A12" s="312"/>
      <c r="B12" s="313"/>
      <c r="C12" s="313" t="s">
        <v>739</v>
      </c>
      <c r="D12" s="310">
        <v>4992.2756116700193</v>
      </c>
      <c r="E12" s="310">
        <v>4429.2567453012498</v>
      </c>
      <c r="F12" s="310">
        <v>4349.5363940630004</v>
      </c>
      <c r="G12" s="310">
        <v>4812.4942242480001</v>
      </c>
      <c r="H12" s="310">
        <v>5449.028123176</v>
      </c>
      <c r="I12" s="310">
        <v>5293.0137053799999</v>
      </c>
      <c r="J12" s="310">
        <v>5378.5747507409997</v>
      </c>
      <c r="K12" s="310">
        <v>5555.7559286440001</v>
      </c>
      <c r="L12" s="310">
        <v>5770.6942091139999</v>
      </c>
      <c r="M12" s="310">
        <v>5738.3465852660001</v>
      </c>
      <c r="N12" s="310">
        <v>6091.6388835970001</v>
      </c>
      <c r="O12" s="310">
        <v>6450.303727468</v>
      </c>
      <c r="P12" s="308"/>
      <c r="S12" s="308"/>
      <c r="V12" s="308"/>
    </row>
    <row r="13" spans="1:22" x14ac:dyDescent="0.35">
      <c r="A13" s="312"/>
      <c r="B13" s="316"/>
      <c r="C13" s="313" t="s">
        <v>1216</v>
      </c>
      <c r="D13" s="310">
        <v>370.5</v>
      </c>
      <c r="E13" s="310">
        <v>899.51</v>
      </c>
      <c r="F13" s="310">
        <v>899.51</v>
      </c>
      <c r="G13" s="310"/>
      <c r="H13" s="310"/>
      <c r="I13" s="310"/>
      <c r="J13" s="310">
        <v>0</v>
      </c>
      <c r="K13" s="310">
        <v>0</v>
      </c>
      <c r="L13" s="310">
        <v>0</v>
      </c>
      <c r="M13" s="310">
        <v>0</v>
      </c>
      <c r="N13" s="310">
        <v>0</v>
      </c>
      <c r="O13" s="310">
        <v>0</v>
      </c>
      <c r="P13" s="308"/>
      <c r="S13" s="308"/>
      <c r="V13" s="308"/>
    </row>
    <row r="14" spans="1:22" x14ac:dyDescent="0.35">
      <c r="A14" s="312"/>
      <c r="B14" s="316"/>
      <c r="C14" s="313" t="s">
        <v>764</v>
      </c>
      <c r="D14" s="310">
        <v>376.73222569657628</v>
      </c>
      <c r="E14" s="310">
        <v>381.27574119871002</v>
      </c>
      <c r="F14" s="310">
        <v>385.182247201</v>
      </c>
      <c r="G14" s="310">
        <v>880.27513821699995</v>
      </c>
      <c r="H14" s="310">
        <v>881.72675457900004</v>
      </c>
      <c r="I14" s="310">
        <v>883.77365073199996</v>
      </c>
      <c r="J14" s="310">
        <v>886.76068106499997</v>
      </c>
      <c r="K14" s="310">
        <v>890.19423388600001</v>
      </c>
      <c r="L14" s="310">
        <v>891.22300297499999</v>
      </c>
      <c r="M14" s="310">
        <v>892.740978144</v>
      </c>
      <c r="N14" s="310">
        <v>896.47756621200006</v>
      </c>
      <c r="O14" s="310">
        <v>897.12231169899997</v>
      </c>
      <c r="P14" s="309"/>
      <c r="S14" s="308"/>
      <c r="V14" s="309"/>
    </row>
    <row r="15" spans="1:22" x14ac:dyDescent="0.35">
      <c r="A15" s="312"/>
      <c r="B15" s="316"/>
      <c r="C15" s="317"/>
      <c r="D15" s="316"/>
      <c r="E15" s="310"/>
      <c r="F15" s="310"/>
      <c r="G15" s="376"/>
      <c r="H15" s="310"/>
      <c r="I15" s="310"/>
      <c r="J15" s="310"/>
      <c r="K15" s="310"/>
      <c r="L15" s="310"/>
      <c r="M15" s="310"/>
      <c r="N15" s="310"/>
      <c r="O15" s="310"/>
    </row>
    <row r="16" spans="1:22" x14ac:dyDescent="0.35">
      <c r="A16" s="312"/>
      <c r="B16" s="316"/>
      <c r="C16" s="316"/>
      <c r="D16" s="316"/>
      <c r="E16" s="310"/>
      <c r="F16" s="310"/>
      <c r="G16" s="310"/>
      <c r="H16" s="310"/>
      <c r="I16" s="310"/>
      <c r="J16" s="310"/>
      <c r="K16" s="310"/>
      <c r="L16" s="310"/>
      <c r="M16" s="310"/>
      <c r="N16" s="310"/>
      <c r="O16" s="310"/>
    </row>
    <row r="17" spans="1:19" x14ac:dyDescent="0.35">
      <c r="A17" s="312">
        <v>3</v>
      </c>
      <c r="B17" s="313" t="s">
        <v>1217</v>
      </c>
      <c r="C17" s="313" t="s">
        <v>1212</v>
      </c>
      <c r="D17" s="310">
        <v>31758.860090906437</v>
      </c>
      <c r="E17" s="310">
        <v>31891.621345240626</v>
      </c>
      <c r="F17" s="310">
        <v>33095.822431497734</v>
      </c>
      <c r="G17" s="310">
        <v>32775.969577387659</v>
      </c>
      <c r="H17" s="310">
        <v>33262.189631753659</v>
      </c>
      <c r="I17" s="310">
        <v>33041.275100714025</v>
      </c>
      <c r="J17" s="310">
        <v>33046.260017717483</v>
      </c>
      <c r="K17" s="310">
        <v>33159.347595238294</v>
      </c>
      <c r="L17" s="310">
        <v>33063.140170393504</v>
      </c>
      <c r="M17" s="310">
        <v>33109.932209624763</v>
      </c>
      <c r="N17" s="310">
        <v>33039.836940928231</v>
      </c>
      <c r="O17" s="310">
        <v>32954.043642544784</v>
      </c>
      <c r="S17" s="308"/>
    </row>
    <row r="18" spans="1:19" x14ac:dyDescent="0.35">
      <c r="A18" s="312"/>
      <c r="B18" s="316"/>
      <c r="C18" s="313" t="s">
        <v>1219</v>
      </c>
      <c r="D18" s="310">
        <v>31916.352154370001</v>
      </c>
      <c r="E18" s="310">
        <v>32393.916834375195</v>
      </c>
      <c r="F18" s="310">
        <v>33747.729587166803</v>
      </c>
      <c r="G18" s="310">
        <v>30790.502318295359</v>
      </c>
      <c r="H18" s="310">
        <v>33066.142844062102</v>
      </c>
      <c r="I18" s="310">
        <v>33172.084800547695</v>
      </c>
      <c r="J18" s="310">
        <v>33198.771703876693</v>
      </c>
      <c r="K18" s="310">
        <v>30700.430642349515</v>
      </c>
      <c r="L18" s="310">
        <v>30527.191640208381</v>
      </c>
      <c r="M18" s="310">
        <v>30533.237508016937</v>
      </c>
      <c r="N18" s="310">
        <v>30613.596710701298</v>
      </c>
      <c r="O18" s="310">
        <v>30576.22452467175</v>
      </c>
      <c r="S18" s="308"/>
    </row>
    <row r="19" spans="1:19" x14ac:dyDescent="0.35">
      <c r="A19" s="312"/>
      <c r="B19" s="316"/>
      <c r="C19" s="313" t="s">
        <v>739</v>
      </c>
      <c r="D19" s="310">
        <v>26296.28197131183</v>
      </c>
      <c r="E19" s="310">
        <v>26327.939880142541</v>
      </c>
      <c r="F19" s="310">
        <v>27450.714317644903</v>
      </c>
      <c r="G19" s="310">
        <v>27099.113072029308</v>
      </c>
      <c r="H19" s="310">
        <v>27476.722389414255</v>
      </c>
      <c r="I19" s="310">
        <v>27153.542607405125</v>
      </c>
      <c r="J19" s="310">
        <v>27120.16137587561</v>
      </c>
      <c r="K19" s="310">
        <v>27222.79466678363</v>
      </c>
      <c r="L19" s="310">
        <v>27116.351671643624</v>
      </c>
      <c r="M19" s="310">
        <v>27104.351204559181</v>
      </c>
      <c r="N19" s="310">
        <v>27002.770247703367</v>
      </c>
      <c r="O19" s="310">
        <v>26899.650273524618</v>
      </c>
      <c r="S19" s="308"/>
    </row>
    <row r="20" spans="1:19" x14ac:dyDescent="0.35">
      <c r="A20" s="312"/>
      <c r="B20" s="316"/>
      <c r="C20" s="313" t="s">
        <v>764</v>
      </c>
      <c r="D20" s="310">
        <v>5462.5781195946111</v>
      </c>
      <c r="E20" s="310">
        <v>5563.681465098035</v>
      </c>
      <c r="F20" s="310">
        <v>5645.1081138527898</v>
      </c>
      <c r="G20" s="310">
        <v>5676.8565053583516</v>
      </c>
      <c r="H20" s="310">
        <v>5785.4672423394195</v>
      </c>
      <c r="I20" s="310">
        <v>5887.7324933089003</v>
      </c>
      <c r="J20" s="310">
        <v>5926.0986418418734</v>
      </c>
      <c r="K20" s="310">
        <v>5936.5529284546583</v>
      </c>
      <c r="L20" s="310">
        <v>5946.7884987498746</v>
      </c>
      <c r="M20" s="310">
        <v>6005.5810050655791</v>
      </c>
      <c r="N20" s="310">
        <v>6037.0666932248369</v>
      </c>
      <c r="O20" s="310">
        <v>6054.3933690201739</v>
      </c>
      <c r="S20" s="308"/>
    </row>
    <row r="21" spans="1:19" x14ac:dyDescent="0.35">
      <c r="A21" s="318"/>
      <c r="B21" s="319"/>
      <c r="C21" s="319"/>
      <c r="D21" s="319"/>
      <c r="E21" s="310"/>
      <c r="F21" s="310"/>
      <c r="G21" s="310"/>
      <c r="H21" s="310"/>
      <c r="I21" s="310"/>
      <c r="J21" s="310"/>
      <c r="K21" s="310"/>
      <c r="L21" s="310"/>
      <c r="M21" s="310"/>
      <c r="N21" s="310"/>
      <c r="O21" s="310"/>
    </row>
    <row r="22" spans="1:19" x14ac:dyDescent="0.35">
      <c r="A22" s="318"/>
      <c r="B22" s="319"/>
      <c r="C22" s="319"/>
      <c r="D22" s="319"/>
      <c r="E22" s="310"/>
      <c r="F22" s="310"/>
      <c r="G22" s="310"/>
      <c r="H22" s="310"/>
      <c r="I22" s="310"/>
      <c r="J22" s="310"/>
      <c r="K22" s="310"/>
      <c r="L22" s="310"/>
      <c r="M22" s="310"/>
      <c r="N22" s="310"/>
      <c r="O22" s="310"/>
    </row>
    <row r="23" spans="1:19" x14ac:dyDescent="0.35">
      <c r="A23" s="312">
        <v>4</v>
      </c>
      <c r="B23" s="320" t="s">
        <v>1215</v>
      </c>
      <c r="C23" s="313" t="s">
        <v>1212</v>
      </c>
      <c r="D23" s="310">
        <v>9141.7669465430008</v>
      </c>
      <c r="E23" s="310">
        <v>8687.9887756480002</v>
      </c>
      <c r="F23" s="310">
        <v>8806.6944687030009</v>
      </c>
      <c r="G23" s="310">
        <v>8865.0615507340008</v>
      </c>
      <c r="H23" s="310">
        <v>8715.5307493679993</v>
      </c>
      <c r="I23" s="310">
        <v>8833.3277602630005</v>
      </c>
      <c r="J23" s="310">
        <v>8870.8176274079997</v>
      </c>
      <c r="K23" s="310">
        <v>8619.1507836759993</v>
      </c>
      <c r="L23" s="310">
        <v>9701.8516196960009</v>
      </c>
      <c r="M23" s="310">
        <v>9577.8085628520003</v>
      </c>
      <c r="N23" s="310">
        <v>9488.0337157689992</v>
      </c>
      <c r="O23" s="310">
        <v>11940.278315572001</v>
      </c>
      <c r="Q23" s="379"/>
      <c r="S23" s="408"/>
    </row>
    <row r="24" spans="1:19" x14ac:dyDescent="0.35">
      <c r="A24" s="318"/>
      <c r="B24" s="319"/>
      <c r="C24" s="313" t="s">
        <v>1223</v>
      </c>
      <c r="D24" s="310">
        <v>8213.6080145409996</v>
      </c>
      <c r="E24" s="310">
        <v>7863.1901287729997</v>
      </c>
      <c r="F24" s="310">
        <v>8025.5207440710001</v>
      </c>
      <c r="G24" s="310">
        <v>8100.5309649760002</v>
      </c>
      <c r="H24" s="310">
        <v>7966.6917060129999</v>
      </c>
      <c r="I24" s="310">
        <v>8078.0665576390002</v>
      </c>
      <c r="J24" s="310">
        <v>8149.2324227079998</v>
      </c>
      <c r="K24" s="310">
        <v>7949.2733615200004</v>
      </c>
      <c r="L24" s="310">
        <v>8990.1377950330007</v>
      </c>
      <c r="M24" s="310">
        <v>8925.3262537940009</v>
      </c>
      <c r="N24" s="310">
        <v>8850.7496678749994</v>
      </c>
      <c r="O24" s="310">
        <v>11355.986763285</v>
      </c>
      <c r="Q24" s="379"/>
      <c r="S24" s="408"/>
    </row>
    <row r="25" spans="1:19" x14ac:dyDescent="0.35">
      <c r="A25" s="318"/>
      <c r="B25" s="319"/>
      <c r="C25" s="313" t="s">
        <v>739</v>
      </c>
      <c r="D25" s="310">
        <v>1531.109877612</v>
      </c>
      <c r="E25" s="310">
        <v>1798.7715865410005</v>
      </c>
      <c r="F25" s="310">
        <v>1048.9376464879997</v>
      </c>
      <c r="G25" s="310">
        <v>1060.7032728030008</v>
      </c>
      <c r="H25" s="310">
        <v>1898.8150824079994</v>
      </c>
      <c r="I25" s="310">
        <v>1833.23125826</v>
      </c>
      <c r="J25" s="310">
        <v>1912.1107562269999</v>
      </c>
      <c r="K25" s="310">
        <v>2619.824106263</v>
      </c>
      <c r="L25" s="310">
        <v>5674.4326087070003</v>
      </c>
      <c r="M25" s="310">
        <v>3575.5601463480002</v>
      </c>
      <c r="N25" s="310">
        <v>4079.6521936079998</v>
      </c>
      <c r="O25" s="310">
        <v>4196.3582280690007</v>
      </c>
      <c r="Q25" s="309"/>
      <c r="R25" s="309"/>
      <c r="S25" s="408"/>
    </row>
    <row r="26" spans="1:19" x14ac:dyDescent="0.35">
      <c r="A26" s="318"/>
      <c r="B26" s="319"/>
      <c r="C26" s="313" t="s">
        <v>764</v>
      </c>
      <c r="D26" s="310">
        <v>2814.413216763</v>
      </c>
      <c r="E26" s="310">
        <v>2843.870065906</v>
      </c>
      <c r="F26" s="310">
        <v>2925.7489398419998</v>
      </c>
      <c r="G26" s="310">
        <v>2950.873083944</v>
      </c>
      <c r="H26" s="310">
        <v>2934.076954789</v>
      </c>
      <c r="I26" s="310">
        <v>2954.4588276750001</v>
      </c>
      <c r="J26" s="310">
        <v>3036.3960975290001</v>
      </c>
      <c r="K26" s="310">
        <v>3988.1714896839999</v>
      </c>
      <c r="L26" s="310">
        <v>4027.4190109890001</v>
      </c>
      <c r="M26" s="310">
        <v>4067.0458944490001</v>
      </c>
      <c r="N26" s="310">
        <v>4103.9179949119998</v>
      </c>
      <c r="O26" s="310">
        <v>4152.6337332330004</v>
      </c>
      <c r="Q26" s="309"/>
      <c r="S26" s="408"/>
    </row>
    <row r="27" spans="1:19" x14ac:dyDescent="0.35">
      <c r="A27" s="318"/>
      <c r="B27" s="319"/>
      <c r="C27" s="313" t="s">
        <v>1216</v>
      </c>
      <c r="D27" s="310">
        <v>4796.2438521679996</v>
      </c>
      <c r="E27" s="310">
        <v>4045.3471232010002</v>
      </c>
      <c r="F27" s="310">
        <v>4832.0078823730018</v>
      </c>
      <c r="G27" s="310">
        <v>4853.4851939870005</v>
      </c>
      <c r="H27" s="310">
        <v>3882.638712171</v>
      </c>
      <c r="I27" s="310">
        <v>4045.6376743279998</v>
      </c>
      <c r="J27" s="310">
        <v>3922.3107736520001</v>
      </c>
      <c r="K27" s="310">
        <v>2011.1551877290001</v>
      </c>
      <c r="L27" s="310">
        <f>L23-L25-L26</f>
        <v>0</v>
      </c>
      <c r="M27" s="310">
        <v>1935.2025220549999</v>
      </c>
      <c r="N27" s="310">
        <v>1304.463527249</v>
      </c>
      <c r="O27" s="310">
        <v>3591.2863542700002</v>
      </c>
      <c r="Q27" s="379"/>
      <c r="S27" s="408"/>
    </row>
    <row r="29" spans="1:19" x14ac:dyDescent="0.35">
      <c r="H29" s="309"/>
    </row>
    <row r="30" spans="1:19" x14ac:dyDescent="0.35">
      <c r="R30" s="379"/>
    </row>
    <row r="31" spans="1:19" x14ac:dyDescent="0.35">
      <c r="R31" s="379"/>
    </row>
    <row r="32" spans="1:19" x14ac:dyDescent="0.35">
      <c r="R32" s="379"/>
    </row>
    <row r="33" spans="18:18" x14ac:dyDescent="0.35">
      <c r="R33" s="37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topLeftCell="A5" zoomScale="80" zoomScaleNormal="100" zoomScaleSheetLayoutView="80" workbookViewId="0">
      <selection activeCell="E5" sqref="E5"/>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8"/>
      <c r="C4" s="22" t="s">
        <v>73</v>
      </c>
    </row>
    <row r="5" spans="1:3" ht="39" x14ac:dyDescent="0.35">
      <c r="A5" s="9" t="s">
        <v>74</v>
      </c>
      <c r="B5" s="428"/>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8"/>
      <c r="C13" s="22" t="s">
        <v>85</v>
      </c>
    </row>
    <row r="14" spans="1:3" ht="52" x14ac:dyDescent="0.35">
      <c r="A14" s="9" t="s">
        <v>86</v>
      </c>
      <c r="B14" s="428"/>
      <c r="C14" s="11" t="s">
        <v>87</v>
      </c>
    </row>
    <row r="15" spans="1:3" x14ac:dyDescent="0.35">
      <c r="A15" s="21"/>
      <c r="B15" s="21"/>
      <c r="C15" s="22"/>
    </row>
    <row r="16" spans="1:3" x14ac:dyDescent="0.35">
      <c r="A16" s="21" t="s">
        <v>88</v>
      </c>
      <c r="B16" s="427"/>
      <c r="C16" s="22" t="s">
        <v>89</v>
      </c>
    </row>
    <row r="17" spans="1:3" ht="39" x14ac:dyDescent="0.35">
      <c r="A17" s="9" t="s">
        <v>90</v>
      </c>
      <c r="B17" s="427"/>
      <c r="C17" s="11" t="s">
        <v>91</v>
      </c>
    </row>
    <row r="18" spans="1:3" x14ac:dyDescent="0.35">
      <c r="A18" s="21"/>
      <c r="B18" s="22"/>
      <c r="C18" s="22"/>
    </row>
    <row r="19" spans="1:3" ht="26" x14ac:dyDescent="0.35">
      <c r="A19" s="25" t="s">
        <v>92</v>
      </c>
      <c r="B19" s="427"/>
      <c r="C19" s="26" t="s">
        <v>93</v>
      </c>
    </row>
    <row r="20" spans="1:3" ht="65" x14ac:dyDescent="0.35">
      <c r="A20" s="9" t="s">
        <v>94</v>
      </c>
      <c r="B20" s="427"/>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27"/>
      <c r="C25" s="22" t="s">
        <v>101</v>
      </c>
    </row>
    <row r="26" spans="1:3" ht="39" x14ac:dyDescent="0.35">
      <c r="A26" s="9" t="s">
        <v>102</v>
      </c>
      <c r="B26" s="427"/>
      <c r="C26" s="11" t="s">
        <v>103</v>
      </c>
    </row>
    <row r="27" spans="1:3" x14ac:dyDescent="0.35">
      <c r="A27" s="25"/>
      <c r="B27" s="25"/>
      <c r="C27" s="27"/>
    </row>
    <row r="28" spans="1:3" x14ac:dyDescent="0.35">
      <c r="A28" s="21" t="s">
        <v>104</v>
      </c>
      <c r="B28" s="428"/>
      <c r="C28" s="22" t="s">
        <v>105</v>
      </c>
    </row>
    <row r="29" spans="1:3" ht="39" x14ac:dyDescent="0.35">
      <c r="A29" s="9" t="s">
        <v>106</v>
      </c>
      <c r="B29" s="428"/>
      <c r="C29" s="11" t="s">
        <v>107</v>
      </c>
    </row>
    <row r="30" spans="1:3" x14ac:dyDescent="0.35">
      <c r="A30" s="21"/>
      <c r="B30" s="21"/>
      <c r="C30" s="22"/>
    </row>
    <row r="31" spans="1:3" x14ac:dyDescent="0.35">
      <c r="A31" s="21" t="s">
        <v>108</v>
      </c>
      <c r="B31" s="428"/>
      <c r="C31" s="22" t="s">
        <v>109</v>
      </c>
    </row>
    <row r="32" spans="1:3" ht="39" x14ac:dyDescent="0.35">
      <c r="A32" s="9" t="s">
        <v>110</v>
      </c>
      <c r="B32" s="428"/>
      <c r="C32" s="11" t="s">
        <v>111</v>
      </c>
    </row>
    <row r="33" spans="1:3" x14ac:dyDescent="0.35">
      <c r="A33" s="21"/>
      <c r="B33" s="21"/>
      <c r="C33" s="21"/>
    </row>
    <row r="34" spans="1:3" x14ac:dyDescent="0.35">
      <c r="A34" s="21" t="s">
        <v>112</v>
      </c>
      <c r="B34" s="428"/>
      <c r="C34" s="22" t="s">
        <v>113</v>
      </c>
    </row>
    <row r="35" spans="1:3" ht="88" x14ac:dyDescent="0.35">
      <c r="A35" s="9" t="s">
        <v>114</v>
      </c>
      <c r="B35" s="428"/>
      <c r="C35" s="11" t="s">
        <v>115</v>
      </c>
    </row>
    <row r="36" spans="1:3" x14ac:dyDescent="0.35">
      <c r="A36" s="21"/>
      <c r="B36" s="21"/>
      <c r="C36" s="22"/>
    </row>
    <row r="37" spans="1:3" x14ac:dyDescent="0.35">
      <c r="A37" s="21" t="s">
        <v>116</v>
      </c>
      <c r="B37" s="428"/>
      <c r="C37" s="22" t="s">
        <v>117</v>
      </c>
    </row>
    <row r="38" spans="1:3" ht="50" x14ac:dyDescent="0.35">
      <c r="A38" s="9" t="s">
        <v>118</v>
      </c>
      <c r="B38" s="428"/>
      <c r="C38" s="11" t="s">
        <v>119</v>
      </c>
    </row>
    <row r="39" spans="1:3" x14ac:dyDescent="0.35">
      <c r="A39" s="21"/>
      <c r="B39" s="21"/>
      <c r="C39" s="21"/>
    </row>
    <row r="40" spans="1:3" x14ac:dyDescent="0.35">
      <c r="A40" s="21" t="s">
        <v>120</v>
      </c>
      <c r="B40" s="428"/>
      <c r="C40" s="22" t="s">
        <v>121</v>
      </c>
    </row>
    <row r="41" spans="1:3" ht="52" x14ac:dyDescent="0.35">
      <c r="A41" s="9" t="s">
        <v>122</v>
      </c>
      <c r="B41" s="428"/>
      <c r="C41" s="11" t="s">
        <v>123</v>
      </c>
    </row>
    <row r="42" spans="1:3" x14ac:dyDescent="0.35">
      <c r="A42" s="9"/>
      <c r="B42" s="21"/>
      <c r="C42" s="11"/>
    </row>
    <row r="43" spans="1:3" x14ac:dyDescent="0.35">
      <c r="A43" s="28"/>
      <c r="B43" s="29"/>
      <c r="C43" s="30"/>
    </row>
    <row r="44" spans="1:3" ht="26" x14ac:dyDescent="0.35">
      <c r="A44" s="23" t="s">
        <v>867</v>
      </c>
      <c r="B44" s="429"/>
      <c r="C44" s="24" t="s">
        <v>868</v>
      </c>
    </row>
    <row r="45" spans="1:3" ht="52" x14ac:dyDescent="0.35">
      <c r="A45" s="9" t="s">
        <v>124</v>
      </c>
      <c r="B45" s="429"/>
      <c r="C45" s="11" t="s">
        <v>125</v>
      </c>
    </row>
    <row r="46" spans="1:3" x14ac:dyDescent="0.35">
      <c r="A46" s="9"/>
      <c r="B46" s="31"/>
      <c r="C46" s="11"/>
    </row>
    <row r="47" spans="1:3" ht="26" x14ac:dyDescent="0.35">
      <c r="A47" s="25" t="s">
        <v>126</v>
      </c>
      <c r="B47" s="427"/>
      <c r="C47" s="27" t="s">
        <v>127</v>
      </c>
    </row>
    <row r="48" spans="1:3" ht="37.5" x14ac:dyDescent="0.35">
      <c r="A48" s="9" t="s">
        <v>128</v>
      </c>
      <c r="B48" s="427"/>
      <c r="C48" s="11" t="s">
        <v>129</v>
      </c>
    </row>
    <row r="49" spans="1:3" x14ac:dyDescent="0.35">
      <c r="A49" s="21"/>
      <c r="B49" s="427"/>
      <c r="C49" s="22"/>
    </row>
    <row r="50" spans="1:3" x14ac:dyDescent="0.35">
      <c r="A50" s="21" t="s">
        <v>130</v>
      </c>
      <c r="B50" s="427"/>
      <c r="C50" s="22" t="s">
        <v>131</v>
      </c>
    </row>
    <row r="51" spans="1:3" ht="37.5" x14ac:dyDescent="0.35">
      <c r="A51" s="9" t="s">
        <v>132</v>
      </c>
      <c r="B51" s="427"/>
      <c r="C51" s="11" t="s">
        <v>133</v>
      </c>
    </row>
    <row r="52" spans="1:3" x14ac:dyDescent="0.35">
      <c r="A52" s="21"/>
      <c r="B52" s="22"/>
      <c r="C52" s="22"/>
    </row>
    <row r="53" spans="1:3" x14ac:dyDescent="0.35">
      <c r="A53" s="21" t="s">
        <v>134</v>
      </c>
      <c r="B53" s="427"/>
      <c r="C53" s="22" t="s">
        <v>135</v>
      </c>
    </row>
    <row r="54" spans="1:3" ht="25" x14ac:dyDescent="0.35">
      <c r="A54" s="9" t="s">
        <v>136</v>
      </c>
      <c r="B54" s="427"/>
      <c r="C54" s="11" t="s">
        <v>137</v>
      </c>
    </row>
    <row r="55" spans="1:3" x14ac:dyDescent="0.35">
      <c r="A55" s="21"/>
      <c r="B55" s="22"/>
      <c r="C55" s="22"/>
    </row>
    <row r="56" spans="1:3" x14ac:dyDescent="0.35">
      <c r="A56" s="21" t="s">
        <v>138</v>
      </c>
      <c r="B56" s="427"/>
      <c r="C56" s="22" t="s">
        <v>139</v>
      </c>
    </row>
    <row r="57" spans="1:3" ht="65" x14ac:dyDescent="0.35">
      <c r="A57" s="9" t="s">
        <v>140</v>
      </c>
      <c r="B57" s="427"/>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3"/>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E19" sqref="E19"/>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0" t="s">
        <v>1496</v>
      </c>
      <c r="B1" s="431"/>
      <c r="C1" s="431"/>
      <c r="D1" s="431"/>
      <c r="E1" s="431"/>
      <c r="F1" s="432"/>
    </row>
    <row r="2" spans="1:6" ht="13" x14ac:dyDescent="0.25">
      <c r="A2" s="433" t="s">
        <v>1497</v>
      </c>
      <c r="B2" s="434"/>
      <c r="C2" s="434"/>
      <c r="D2" s="434"/>
      <c r="E2" s="434"/>
      <c r="F2" s="435"/>
    </row>
    <row r="3" spans="1:6" x14ac:dyDescent="0.25">
      <c r="A3" s="436" t="s">
        <v>146</v>
      </c>
      <c r="B3" s="34" t="s">
        <v>147</v>
      </c>
      <c r="C3" s="34" t="s">
        <v>148</v>
      </c>
      <c r="D3" s="34" t="s">
        <v>149</v>
      </c>
      <c r="E3" s="34" t="s">
        <v>150</v>
      </c>
      <c r="F3" s="438" t="s">
        <v>151</v>
      </c>
    </row>
    <row r="4" spans="1:6" x14ac:dyDescent="0.25">
      <c r="A4" s="437"/>
      <c r="B4" s="35" t="s">
        <v>152</v>
      </c>
      <c r="C4" s="35" t="s">
        <v>153</v>
      </c>
      <c r="D4" s="35" t="s">
        <v>154</v>
      </c>
      <c r="E4" s="35" t="s">
        <v>155</v>
      </c>
      <c r="F4" s="439"/>
    </row>
    <row r="5" spans="1:6" x14ac:dyDescent="0.25">
      <c r="A5" s="36" t="s">
        <v>156</v>
      </c>
      <c r="B5" s="301">
        <v>1</v>
      </c>
      <c r="C5" s="301">
        <v>49124.282282423846</v>
      </c>
      <c r="D5" s="301">
        <v>35131.653003673622</v>
      </c>
      <c r="E5" s="301">
        <v>13992.629278750135</v>
      </c>
      <c r="F5" s="38" t="s">
        <v>157</v>
      </c>
    </row>
    <row r="6" spans="1:6" x14ac:dyDescent="0.25">
      <c r="A6" s="39" t="s">
        <v>158</v>
      </c>
      <c r="B6" s="42">
        <v>1</v>
      </c>
      <c r="C6" s="42">
        <v>56245.547247873903</v>
      </c>
      <c r="D6" s="42">
        <v>37579.367126143989</v>
      </c>
      <c r="E6" s="42">
        <v>18666.180121730002</v>
      </c>
      <c r="F6" s="41" t="s">
        <v>158</v>
      </c>
    </row>
    <row r="7" spans="1:6" ht="10" customHeight="1" x14ac:dyDescent="0.25">
      <c r="A7" s="39" t="s">
        <v>869</v>
      </c>
      <c r="B7" s="42">
        <v>1</v>
      </c>
      <c r="C7" s="42">
        <v>54369.832654421538</v>
      </c>
      <c r="D7" s="42">
        <v>44107.714178932714</v>
      </c>
      <c r="E7" s="42">
        <v>10262.118475488835</v>
      </c>
      <c r="F7" s="41" t="s">
        <v>869</v>
      </c>
    </row>
    <row r="8" spans="1:6" x14ac:dyDescent="0.25">
      <c r="A8" s="39" t="s">
        <v>960</v>
      </c>
      <c r="B8" s="42">
        <v>1</v>
      </c>
      <c r="C8" s="42">
        <v>119985.30029362399</v>
      </c>
      <c r="D8" s="42">
        <v>76281.639497829994</v>
      </c>
      <c r="E8" s="42">
        <v>43703.660795794</v>
      </c>
      <c r="F8" s="41" t="s">
        <v>961</v>
      </c>
    </row>
    <row r="9" spans="1:6" x14ac:dyDescent="0.25">
      <c r="A9" s="43" t="s">
        <v>159</v>
      </c>
      <c r="B9" s="44">
        <v>4</v>
      </c>
      <c r="C9" s="44">
        <f>SUM(C5:C8)</f>
        <v>279724.96247834328</v>
      </c>
      <c r="D9" s="44">
        <f t="shared" ref="D9:E9" si="0">SUM(D5:D8)</f>
        <v>193100.37380658032</v>
      </c>
      <c r="E9" s="44">
        <f t="shared" si="0"/>
        <v>86624.588671762976</v>
      </c>
      <c r="F9" s="45" t="s">
        <v>160</v>
      </c>
    </row>
    <row r="10" spans="1:6" x14ac:dyDescent="0.25">
      <c r="A10" s="440"/>
      <c r="B10" s="441"/>
      <c r="C10" s="441"/>
      <c r="D10" s="441"/>
      <c r="E10" s="441"/>
      <c r="F10" s="442"/>
    </row>
    <row r="12" spans="1:6" x14ac:dyDescent="0.25">
      <c r="C12" s="200"/>
    </row>
    <row r="13" spans="1:6" x14ac:dyDescent="0.25">
      <c r="C13" s="200"/>
      <c r="D13" s="201"/>
      <c r="E13" s="200"/>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6" sqref="M16"/>
    </sheetView>
  </sheetViews>
  <sheetFormatPr defaultColWidth="9.453125" defaultRowHeight="10.5" x14ac:dyDescent="0.25"/>
  <cols>
    <col min="1" max="1" width="22.453125" style="33" bestFit="1" customWidth="1"/>
    <col min="2" max="9" width="6.453125" style="33" customWidth="1"/>
    <col min="10" max="12" width="6" style="33" customWidth="1"/>
    <col min="13" max="14" width="6.36328125" style="33" customWidth="1"/>
    <col min="15" max="15" width="15.453125" style="33" customWidth="1"/>
    <col min="16" max="16384" width="9.453125" style="33"/>
  </cols>
  <sheetData>
    <row r="1" spans="1:15" ht="13" x14ac:dyDescent="0.25">
      <c r="A1" s="430" t="s">
        <v>161</v>
      </c>
      <c r="B1" s="431"/>
      <c r="C1" s="431"/>
      <c r="D1" s="431"/>
      <c r="E1" s="431"/>
      <c r="F1" s="431"/>
      <c r="G1" s="431"/>
      <c r="H1" s="431"/>
      <c r="I1" s="431"/>
      <c r="J1" s="431"/>
      <c r="K1" s="431"/>
      <c r="L1" s="431"/>
      <c r="M1" s="431"/>
      <c r="N1" s="431"/>
      <c r="O1" s="432"/>
    </row>
    <row r="2" spans="1:15" ht="13" x14ac:dyDescent="0.25">
      <c r="A2" s="433" t="s">
        <v>162</v>
      </c>
      <c r="B2" s="443"/>
      <c r="C2" s="443"/>
      <c r="D2" s="443"/>
      <c r="E2" s="443"/>
      <c r="F2" s="443"/>
      <c r="G2" s="443"/>
      <c r="H2" s="443"/>
      <c r="I2" s="443"/>
      <c r="J2" s="443"/>
      <c r="K2" s="443"/>
      <c r="L2" s="443"/>
      <c r="M2" s="443"/>
      <c r="N2" s="443"/>
      <c r="O2" s="435"/>
    </row>
    <row r="3" spans="1:15" x14ac:dyDescent="0.25">
      <c r="A3" s="46" t="s">
        <v>146</v>
      </c>
      <c r="B3" s="47">
        <v>45261</v>
      </c>
      <c r="C3" s="47">
        <v>45292</v>
      </c>
      <c r="D3" s="47">
        <v>45323</v>
      </c>
      <c r="E3" s="47">
        <v>45352</v>
      </c>
      <c r="F3" s="47">
        <v>45383</v>
      </c>
      <c r="G3" s="47">
        <v>45413</v>
      </c>
      <c r="H3" s="47">
        <v>45444</v>
      </c>
      <c r="I3" s="47">
        <v>45474</v>
      </c>
      <c r="J3" s="47">
        <v>45505</v>
      </c>
      <c r="K3" s="47">
        <v>45536</v>
      </c>
      <c r="L3" s="47">
        <v>45566</v>
      </c>
      <c r="M3" s="47">
        <v>45597</v>
      </c>
      <c r="N3" s="47">
        <v>45627</v>
      </c>
      <c r="O3" s="48" t="s">
        <v>151</v>
      </c>
    </row>
    <row r="4" spans="1:15" x14ac:dyDescent="0.25">
      <c r="A4" s="36" t="s">
        <v>156</v>
      </c>
      <c r="B4" s="183">
        <v>73823.210750742379</v>
      </c>
      <c r="C4" s="183">
        <v>72170.282493906358</v>
      </c>
      <c r="D4" s="183">
        <v>72158.695389683096</v>
      </c>
      <c r="E4" s="183">
        <v>71452.068367394415</v>
      </c>
      <c r="F4" s="183">
        <v>71925.927872842309</v>
      </c>
      <c r="G4" s="270">
        <v>73017.619356744312</v>
      </c>
      <c r="H4" s="270">
        <v>70158.94615758775</v>
      </c>
      <c r="I4" s="270">
        <v>68308.482705999137</v>
      </c>
      <c r="J4" s="270">
        <v>65465.83349679302</v>
      </c>
      <c r="K4" s="270">
        <v>57540.251329876293</v>
      </c>
      <c r="L4" s="270">
        <v>56689.954472400415</v>
      </c>
      <c r="M4" s="270">
        <v>54060.950310728782</v>
      </c>
      <c r="N4" s="270">
        <v>56108.450938374546</v>
      </c>
      <c r="O4" s="38" t="s">
        <v>157</v>
      </c>
    </row>
    <row r="5" spans="1:15" x14ac:dyDescent="0.25">
      <c r="A5" s="39" t="s">
        <v>158</v>
      </c>
      <c r="B5" s="49">
        <v>35979.509000000005</v>
      </c>
      <c r="C5" s="49">
        <v>37636.489000000001</v>
      </c>
      <c r="D5" s="49">
        <v>38090.494999999995</v>
      </c>
      <c r="E5" s="49">
        <v>38747.832999999999</v>
      </c>
      <c r="F5" s="49">
        <v>40736.327995676002</v>
      </c>
      <c r="G5" s="49">
        <v>41546.586464422006</v>
      </c>
      <c r="H5" s="49">
        <v>42887.141253891998</v>
      </c>
      <c r="I5" s="49">
        <v>41207.014033970998</v>
      </c>
      <c r="J5" s="49">
        <v>41872.919159106001</v>
      </c>
      <c r="K5" s="49">
        <v>42579.472813706998</v>
      </c>
      <c r="L5" s="49">
        <v>43562.108680272999</v>
      </c>
      <c r="M5" s="49">
        <v>44025.257214174002</v>
      </c>
      <c r="N5" s="49">
        <v>41825.834197584663</v>
      </c>
      <c r="O5" s="41" t="s">
        <v>158</v>
      </c>
    </row>
    <row r="6" spans="1:15" x14ac:dyDescent="0.25">
      <c r="A6" s="39" t="s">
        <v>869</v>
      </c>
      <c r="B6" s="50">
        <v>42020.731585068403</v>
      </c>
      <c r="C6" s="50">
        <v>42208.411065442058</v>
      </c>
      <c r="D6" s="50">
        <v>42702.350003231521</v>
      </c>
      <c r="E6" s="50">
        <v>44457.112514001477</v>
      </c>
      <c r="F6" s="50">
        <v>43917.003223666041</v>
      </c>
      <c r="G6" s="50">
        <v>43708.691134925248</v>
      </c>
      <c r="H6" s="50">
        <v>43873.244176625616</v>
      </c>
      <c r="I6" s="50">
        <v>43734.338539298762</v>
      </c>
      <c r="J6" s="50">
        <v>43339.083763729701</v>
      </c>
      <c r="K6" s="50">
        <v>43243.593000943525</v>
      </c>
      <c r="L6" s="50">
        <v>43317.267502728537</v>
      </c>
      <c r="M6" s="50">
        <v>43477.422067249972</v>
      </c>
      <c r="N6" s="50">
        <v>44179.358337391081</v>
      </c>
      <c r="O6" s="41" t="s">
        <v>869</v>
      </c>
    </row>
    <row r="7" spans="1:15" x14ac:dyDescent="0.25">
      <c r="A7" s="39" t="s">
        <v>960</v>
      </c>
      <c r="B7" s="50">
        <v>88160.237465411003</v>
      </c>
      <c r="C7" s="50">
        <v>90251.791316168004</v>
      </c>
      <c r="D7" s="50">
        <v>89700.258997013996</v>
      </c>
      <c r="E7" s="50">
        <v>87876.872740753999</v>
      </c>
      <c r="F7" s="50">
        <v>89045.039345227997</v>
      </c>
      <c r="G7" s="50">
        <v>88634.549625223997</v>
      </c>
      <c r="H7" s="50">
        <v>88778.681358713002</v>
      </c>
      <c r="I7" s="50">
        <v>86984.133146764987</v>
      </c>
      <c r="J7" s="50">
        <v>85948.185621706973</v>
      </c>
      <c r="K7" s="50">
        <v>87520.070731728003</v>
      </c>
      <c r="L7" s="50">
        <v>87015.670994336993</v>
      </c>
      <c r="M7" s="50">
        <v>87693.812056654002</v>
      </c>
      <c r="N7" s="50">
        <v>90170.501896544985</v>
      </c>
      <c r="O7" s="206" t="s">
        <v>961</v>
      </c>
    </row>
    <row r="8" spans="1:15" x14ac:dyDescent="0.25">
      <c r="A8" s="51" t="s">
        <v>159</v>
      </c>
      <c r="B8" s="104">
        <v>239981.5279110393</v>
      </c>
      <c r="C8" s="104">
        <v>242286.82960685235</v>
      </c>
      <c r="D8" s="104">
        <v>242754.02938946348</v>
      </c>
      <c r="E8" s="104">
        <v>242533.8866221499</v>
      </c>
      <c r="F8" s="104">
        <v>245624.29843741236</v>
      </c>
      <c r="G8" s="104">
        <v>246907.44658131557</v>
      </c>
      <c r="H8" s="104">
        <v>245698.01294681837</v>
      </c>
      <c r="I8" s="104">
        <v>240233.96842603391</v>
      </c>
      <c r="J8" s="104">
        <v>236626.0220413357</v>
      </c>
      <c r="K8" s="104">
        <v>230883.3878762548</v>
      </c>
      <c r="L8" s="104">
        <v>230585.00164973893</v>
      </c>
      <c r="M8" s="104">
        <v>229959.3779189479</v>
      </c>
      <c r="N8" s="104">
        <v>232284.14536989527</v>
      </c>
      <c r="O8" s="52" t="s">
        <v>160</v>
      </c>
    </row>
    <row r="9" spans="1:15" x14ac:dyDescent="0.25">
      <c r="A9" s="440"/>
      <c r="B9" s="441"/>
      <c r="C9" s="441"/>
      <c r="D9" s="441"/>
      <c r="E9" s="441"/>
      <c r="F9" s="441"/>
      <c r="G9" s="441"/>
      <c r="H9" s="441"/>
      <c r="I9" s="441"/>
      <c r="J9" s="441"/>
      <c r="K9" s="441"/>
      <c r="L9" s="441"/>
      <c r="M9" s="441"/>
      <c r="N9" s="441"/>
      <c r="O9" s="442"/>
    </row>
    <row r="10" spans="1:15" x14ac:dyDescent="0.25">
      <c r="A10" s="392" t="s">
        <v>1489</v>
      </c>
    </row>
    <row r="11" spans="1:15" x14ac:dyDescent="0.25">
      <c r="B11" s="200"/>
      <c r="C11" s="200"/>
      <c r="D11" s="200"/>
      <c r="E11" s="200"/>
      <c r="F11" s="200"/>
      <c r="G11" s="200"/>
      <c r="H11" s="200"/>
      <c r="I11" s="200"/>
      <c r="J11" s="200"/>
      <c r="K11" s="200"/>
      <c r="L11" s="200"/>
      <c r="M11" s="200"/>
      <c r="N11" s="200"/>
    </row>
    <row r="12" spans="1:15" x14ac:dyDescent="0.25">
      <c r="B12" s="200"/>
      <c r="C12" s="200"/>
      <c r="D12" s="200"/>
      <c r="E12" s="200"/>
      <c r="F12" s="200"/>
      <c r="G12" s="200"/>
      <c r="H12" s="200"/>
      <c r="I12" s="200"/>
      <c r="J12" s="200"/>
      <c r="K12" s="200"/>
      <c r="L12" s="200"/>
      <c r="M12" s="200"/>
      <c r="N12" s="200"/>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activeCellId="1" sqref="N6 N8"/>
    </sheetView>
  </sheetViews>
  <sheetFormatPr defaultColWidth="9.453125" defaultRowHeight="10.5" x14ac:dyDescent="0.25"/>
  <cols>
    <col min="1" max="1" width="45.453125" style="33" bestFit="1" customWidth="1"/>
    <col min="2" max="4" width="6.453125" style="33" customWidth="1"/>
    <col min="5" max="5" width="6" style="33" customWidth="1"/>
    <col min="6" max="6" width="6.453125" style="33" customWidth="1"/>
    <col min="7" max="7" width="6" style="33" customWidth="1"/>
    <col min="8" max="8" width="6.08984375" style="33" customWidth="1"/>
    <col min="9" max="10" width="6.1796875" style="33" customWidth="1"/>
    <col min="11" max="11" width="6.6328125" style="33" customWidth="1"/>
    <col min="12" max="12" width="6.26953125" style="33" customWidth="1"/>
    <col min="13" max="13" width="6.6328125" style="33" customWidth="1"/>
    <col min="14" max="14" width="6.54296875" style="33" customWidth="1"/>
    <col min="15" max="15" width="42.453125" style="33" bestFit="1" customWidth="1"/>
    <col min="16" max="16" width="13.453125" style="200" bestFit="1" customWidth="1"/>
    <col min="17" max="16384" width="9.453125" style="33"/>
  </cols>
  <sheetData>
    <row r="1" spans="1:17" ht="13" x14ac:dyDescent="0.25">
      <c r="A1" s="444" t="s">
        <v>163</v>
      </c>
      <c r="B1" s="445"/>
      <c r="C1" s="445"/>
      <c r="D1" s="445"/>
      <c r="E1" s="445"/>
      <c r="F1" s="445"/>
      <c r="G1" s="445"/>
      <c r="H1" s="445"/>
      <c r="I1" s="445"/>
      <c r="J1" s="445"/>
      <c r="K1" s="445"/>
      <c r="L1" s="445"/>
      <c r="M1" s="445"/>
      <c r="N1" s="445"/>
      <c r="O1" s="446"/>
    </row>
    <row r="2" spans="1:17" ht="13" x14ac:dyDescent="0.25">
      <c r="A2" s="447" t="s">
        <v>164</v>
      </c>
      <c r="B2" s="448"/>
      <c r="C2" s="448"/>
      <c r="D2" s="448"/>
      <c r="E2" s="448"/>
      <c r="F2" s="448"/>
      <c r="G2" s="448"/>
      <c r="H2" s="448"/>
      <c r="I2" s="448"/>
      <c r="J2" s="448"/>
      <c r="K2" s="448"/>
      <c r="L2" s="448"/>
      <c r="M2" s="448"/>
      <c r="N2" s="448"/>
      <c r="O2" s="449"/>
    </row>
    <row r="3" spans="1:17" x14ac:dyDescent="0.25">
      <c r="A3" s="53" t="s">
        <v>146</v>
      </c>
      <c r="B3" s="54">
        <v>45261</v>
      </c>
      <c r="C3" s="54">
        <v>45292</v>
      </c>
      <c r="D3" s="54">
        <v>45323</v>
      </c>
      <c r="E3" s="54">
        <v>45352</v>
      </c>
      <c r="F3" s="54">
        <v>45383</v>
      </c>
      <c r="G3" s="54">
        <v>45413</v>
      </c>
      <c r="H3" s="54">
        <v>45444</v>
      </c>
      <c r="I3" s="54">
        <v>45474</v>
      </c>
      <c r="J3" s="54">
        <v>45505</v>
      </c>
      <c r="K3" s="54">
        <v>45536</v>
      </c>
      <c r="L3" s="54">
        <v>45566</v>
      </c>
      <c r="M3" s="54">
        <v>45597</v>
      </c>
      <c r="N3" s="54">
        <v>45627</v>
      </c>
      <c r="O3" s="55" t="s">
        <v>151</v>
      </c>
    </row>
    <row r="4" spans="1:17" x14ac:dyDescent="0.25">
      <c r="A4" s="56" t="s">
        <v>165</v>
      </c>
      <c r="B4" s="37">
        <v>8.5200411000000004E-2</v>
      </c>
      <c r="C4" s="171">
        <v>7.1015650999999999E-2</v>
      </c>
      <c r="D4" s="171">
        <v>7.4530451999999997E-2</v>
      </c>
      <c r="E4" s="37">
        <v>0.109401002</v>
      </c>
      <c r="F4" s="37">
        <v>5.6880057999999997E-2</v>
      </c>
      <c r="G4" s="301">
        <v>5.8722636000000002E-2</v>
      </c>
      <c r="H4" s="301">
        <v>2.6399638E-2</v>
      </c>
      <c r="I4" s="42">
        <v>2.5594885000000001E-2</v>
      </c>
      <c r="J4" s="301">
        <v>2.4226385E-2</v>
      </c>
      <c r="K4" s="42">
        <v>6.8779750000000001E-2</v>
      </c>
      <c r="L4" s="42">
        <v>3.9610449999999998E-2</v>
      </c>
      <c r="M4" s="42">
        <v>3.8948882999999997E-2</v>
      </c>
      <c r="N4" s="42">
        <v>4.9249516E-2</v>
      </c>
      <c r="O4" s="57" t="s">
        <v>166</v>
      </c>
      <c r="Q4" s="181"/>
    </row>
    <row r="5" spans="1:17" x14ac:dyDescent="0.25">
      <c r="A5" s="56" t="s">
        <v>167</v>
      </c>
      <c r="B5" s="40">
        <v>0.55272813252999997</v>
      </c>
      <c r="C5" s="103">
        <v>1.08984598547</v>
      </c>
      <c r="D5" s="103">
        <v>0.54490972483</v>
      </c>
      <c r="E5" s="40">
        <v>0.91582855463000001</v>
      </c>
      <c r="F5" s="40">
        <v>0.59794634332000007</v>
      </c>
      <c r="G5" s="42">
        <v>1.6540307490799999</v>
      </c>
      <c r="H5" s="42">
        <v>0.96749619715000001</v>
      </c>
      <c r="I5" s="42">
        <v>0.72995939695000001</v>
      </c>
      <c r="J5" s="42">
        <v>0.71231193691999994</v>
      </c>
      <c r="K5" s="42">
        <v>0.90466602992</v>
      </c>
      <c r="L5" s="42">
        <v>0.79270317571000004</v>
      </c>
      <c r="M5" s="42">
        <v>0.97191657070000004</v>
      </c>
      <c r="N5" s="42">
        <v>0.77499987512000001</v>
      </c>
      <c r="O5" s="57" t="s">
        <v>168</v>
      </c>
      <c r="Q5" s="181"/>
    </row>
    <row r="6" spans="1:17" x14ac:dyDescent="0.25">
      <c r="A6" s="56" t="s">
        <v>169</v>
      </c>
      <c r="B6" s="40">
        <v>7492.4623622502304</v>
      </c>
      <c r="C6" s="103">
        <v>6330.2889772421504</v>
      </c>
      <c r="D6" s="103">
        <v>8002.2884943237405</v>
      </c>
      <c r="E6" s="40">
        <v>17588.965157294111</v>
      </c>
      <c r="F6" s="40">
        <v>8448.1930032476994</v>
      </c>
      <c r="G6" s="42">
        <v>7283.5939535264297</v>
      </c>
      <c r="H6" s="42">
        <v>7612.3314730778602</v>
      </c>
      <c r="I6" s="42">
        <v>6075.8731991616505</v>
      </c>
      <c r="J6" s="42">
        <v>5873.7388755155107</v>
      </c>
      <c r="K6" s="42">
        <v>3291.1960781403495</v>
      </c>
      <c r="L6" s="42">
        <v>1687.6853456010301</v>
      </c>
      <c r="M6" s="42">
        <v>1471.8915309189799</v>
      </c>
      <c r="N6" s="42">
        <v>2553.4040318840262</v>
      </c>
      <c r="O6" s="57" t="s">
        <v>170</v>
      </c>
      <c r="Q6" s="181"/>
    </row>
    <row r="7" spans="1:17" x14ac:dyDescent="0.25">
      <c r="A7" s="58" t="s">
        <v>171</v>
      </c>
      <c r="B7" s="40">
        <v>0.39812199058775016</v>
      </c>
      <c r="C7" s="103">
        <v>0.39832891373592738</v>
      </c>
      <c r="D7" s="103">
        <v>0.39829376050612902</v>
      </c>
      <c r="E7" s="40">
        <v>0.39849311275200172</v>
      </c>
      <c r="F7" s="40">
        <v>0.33884479859680633</v>
      </c>
      <c r="G7" s="42">
        <v>-0.39858318116928698</v>
      </c>
      <c r="H7" s="42">
        <v>0.39865069288032656</v>
      </c>
      <c r="I7" s="42">
        <v>0.3985886265181588</v>
      </c>
      <c r="J7" s="42">
        <v>3.5568202128077897</v>
      </c>
      <c r="K7" s="42">
        <v>1.8651692277399996</v>
      </c>
      <c r="L7" s="42">
        <v>1.3403258412046644</v>
      </c>
      <c r="M7" s="42">
        <v>1.2209023809000006</v>
      </c>
      <c r="N7" s="42">
        <v>8.6718714390000826E-2</v>
      </c>
      <c r="O7" s="59" t="s">
        <v>172</v>
      </c>
      <c r="Q7" s="181"/>
    </row>
    <row r="8" spans="1:17" x14ac:dyDescent="0.25">
      <c r="A8" s="56" t="s">
        <v>173</v>
      </c>
      <c r="B8" s="40">
        <v>1433.9229328690001</v>
      </c>
      <c r="C8" s="103">
        <v>1347.3043740799999</v>
      </c>
      <c r="D8" s="103">
        <v>1345.4256201850001</v>
      </c>
      <c r="E8" s="40">
        <v>1245.9752765650001</v>
      </c>
      <c r="F8" s="40">
        <v>1241.3684935000001</v>
      </c>
      <c r="G8" s="42">
        <v>1188.2178799999999</v>
      </c>
      <c r="H8" s="42">
        <v>1190.9218599999999</v>
      </c>
      <c r="I8" s="42">
        <v>1192.2732971</v>
      </c>
      <c r="J8" s="42">
        <v>1169.192902155</v>
      </c>
      <c r="K8" s="42">
        <v>1169.8743472199999</v>
      </c>
      <c r="L8" s="42">
        <v>1173.1539002249999</v>
      </c>
      <c r="M8" s="42">
        <v>1174.179727595</v>
      </c>
      <c r="N8" s="42">
        <v>1173.2525574700001</v>
      </c>
      <c r="O8" s="57" t="s">
        <v>174</v>
      </c>
    </row>
    <row r="9" spans="1:17" x14ac:dyDescent="0.25">
      <c r="A9" s="58" t="s">
        <v>175</v>
      </c>
      <c r="B9" s="40">
        <v>1.0509585912836529E-4</v>
      </c>
      <c r="C9" s="103">
        <v>1.0509585912836529E-4</v>
      </c>
      <c r="D9" s="103">
        <v>1.0509585912836529E-4</v>
      </c>
      <c r="E9" s="40">
        <v>1.0509585912836529E-4</v>
      </c>
      <c r="F9" s="40">
        <v>1.0509585912836529E-4</v>
      </c>
      <c r="G9" s="42">
        <v>1.0509586E-4</v>
      </c>
      <c r="H9" s="42">
        <v>1.0509586E-4</v>
      </c>
      <c r="I9" s="42">
        <v>1.0509586E-4</v>
      </c>
      <c r="J9" s="42">
        <v>8.3543160851065794E-5</v>
      </c>
      <c r="K9" s="42">
        <v>7.6350230000000015E-5</v>
      </c>
      <c r="L9" s="42">
        <v>7.6350230000000002E-5</v>
      </c>
      <c r="M9" s="42">
        <v>6.1728321896019228E-5</v>
      </c>
      <c r="N9" s="42">
        <v>0</v>
      </c>
      <c r="O9" s="59" t="s">
        <v>176</v>
      </c>
    </row>
    <row r="10" spans="1:17" x14ac:dyDescent="0.25">
      <c r="A10" s="56" t="s">
        <v>177</v>
      </c>
      <c r="B10" s="40">
        <v>8.4937668999999993E-2</v>
      </c>
      <c r="C10" s="103"/>
      <c r="D10" s="103">
        <v>0.215831147</v>
      </c>
      <c r="E10" s="40">
        <v>11.034235679</v>
      </c>
      <c r="F10" s="40">
        <v>0.21614534299999999</v>
      </c>
      <c r="G10" s="42">
        <v>4.2474657999999998E-2</v>
      </c>
      <c r="H10" s="42">
        <v>0</v>
      </c>
      <c r="I10" s="42">
        <v>0</v>
      </c>
      <c r="J10" s="42">
        <v>1.315138154</v>
      </c>
      <c r="K10" s="42">
        <v>0</v>
      </c>
      <c r="L10" s="42">
        <v>0.275142524</v>
      </c>
      <c r="M10" s="42">
        <v>0.41623517100000001</v>
      </c>
      <c r="N10" s="42">
        <v>50.674061957591867</v>
      </c>
      <c r="O10" s="57" t="s">
        <v>178</v>
      </c>
    </row>
    <row r="11" spans="1:17" x14ac:dyDescent="0.25">
      <c r="A11" s="58" t="s">
        <v>179</v>
      </c>
      <c r="B11" s="40">
        <v>0</v>
      </c>
      <c r="C11" s="103"/>
      <c r="D11" s="103">
        <v>0</v>
      </c>
      <c r="E11" s="40">
        <v>0</v>
      </c>
      <c r="F11" s="40">
        <v>0</v>
      </c>
      <c r="G11" s="42">
        <v>0</v>
      </c>
      <c r="H11" s="42">
        <v>0</v>
      </c>
      <c r="I11" s="42">
        <v>0</v>
      </c>
      <c r="J11" s="42">
        <v>0</v>
      </c>
      <c r="K11" s="42">
        <v>0</v>
      </c>
      <c r="L11" s="42">
        <v>0</v>
      </c>
      <c r="M11" s="42">
        <v>0</v>
      </c>
      <c r="N11" s="42">
        <v>0</v>
      </c>
      <c r="O11" s="59" t="s">
        <v>180</v>
      </c>
    </row>
    <row r="12" spans="1:17" x14ac:dyDescent="0.25">
      <c r="A12" s="56" t="s">
        <v>181</v>
      </c>
      <c r="B12" s="40">
        <v>153.85222014499999</v>
      </c>
      <c r="C12" s="103">
        <v>165.181740144</v>
      </c>
      <c r="D12" s="103">
        <v>134.9916721065</v>
      </c>
      <c r="E12" s="40">
        <v>128.808883675</v>
      </c>
      <c r="F12" s="40">
        <v>120.41753271499999</v>
      </c>
      <c r="G12" s="42">
        <v>133.01058745099999</v>
      </c>
      <c r="H12" s="42">
        <v>152.12450421400001</v>
      </c>
      <c r="I12" s="42">
        <v>164.073499411</v>
      </c>
      <c r="J12" s="42">
        <v>186.25390533000001</v>
      </c>
      <c r="K12" s="42">
        <v>189.443020139</v>
      </c>
      <c r="L12" s="42">
        <f>'[13]1100'!G41/1000000000</f>
        <v>203.54722163700001</v>
      </c>
      <c r="M12" s="42">
        <v>182.44961457700001</v>
      </c>
      <c r="N12" s="42">
        <v>138.64663590129999</v>
      </c>
      <c r="O12" s="57" t="s">
        <v>182</v>
      </c>
    </row>
    <row r="13" spans="1:17" x14ac:dyDescent="0.25">
      <c r="A13" s="58" t="s">
        <v>183</v>
      </c>
      <c r="B13" s="40">
        <v>0.62230997087509943</v>
      </c>
      <c r="C13" s="103">
        <v>0.6369436845777805</v>
      </c>
      <c r="D13" s="103">
        <v>0.63446015671701228</v>
      </c>
      <c r="E13" s="40">
        <v>0.63847776895559005</v>
      </c>
      <c r="F13" s="40">
        <v>0.65010014789576187</v>
      </c>
      <c r="G13" s="42">
        <v>-0.65490147918999997</v>
      </c>
      <c r="H13" s="42">
        <v>0.65993919074999974</v>
      </c>
      <c r="I13" s="42">
        <v>0.65554339548999985</v>
      </c>
      <c r="J13" s="42">
        <v>0.82511841125234098</v>
      </c>
      <c r="K13" s="42">
        <v>0.83720772984153835</v>
      </c>
      <c r="L13" s="42">
        <f>'[13]1100'!G42/1000000000</f>
        <v>0.76815349756437135</v>
      </c>
      <c r="M13" s="42">
        <v>0.62749476875564025</v>
      </c>
      <c r="N13" s="42">
        <v>0.52098753369999973</v>
      </c>
      <c r="O13" s="59" t="s">
        <v>184</v>
      </c>
    </row>
    <row r="14" spans="1:17" x14ac:dyDescent="0.25">
      <c r="A14" s="56" t="s">
        <v>185</v>
      </c>
      <c r="B14" s="42"/>
      <c r="C14" s="134"/>
      <c r="D14" s="134"/>
      <c r="E14" s="42"/>
      <c r="F14" s="42"/>
      <c r="G14" s="42"/>
      <c r="H14" s="42"/>
      <c r="I14" s="42"/>
      <c r="J14" s="42"/>
      <c r="K14" s="42"/>
      <c r="L14" s="42"/>
      <c r="M14" s="42"/>
      <c r="N14" s="42">
        <v>0</v>
      </c>
      <c r="O14" s="57" t="s">
        <v>186</v>
      </c>
    </row>
    <row r="15" spans="1:17" x14ac:dyDescent="0.25">
      <c r="A15" s="58" t="s">
        <v>187</v>
      </c>
      <c r="B15" s="199">
        <v>63884.803149399799</v>
      </c>
      <c r="C15" s="276">
        <v>62315.207872214749</v>
      </c>
      <c r="D15" s="321">
        <v>62315.256471525201</v>
      </c>
      <c r="E15" s="324">
        <v>61664.458859753307</v>
      </c>
      <c r="F15" s="324">
        <v>62126.841865592753</v>
      </c>
      <c r="G15" s="324">
        <v>63257.754646191883</v>
      </c>
      <c r="H15" s="324">
        <v>61010.242668937368</v>
      </c>
      <c r="I15" s="324">
        <v>59241.949358127415</v>
      </c>
      <c r="J15" s="324">
        <v>56596.59664337572</v>
      </c>
      <c r="K15" s="324">
        <v>50000.509658956886</v>
      </c>
      <c r="L15" s="42">
        <v>49123.751498476784</v>
      </c>
      <c r="M15" s="42">
        <v>46857.784587240909</v>
      </c>
      <c r="N15" s="42">
        <v>48953.78262342955</v>
      </c>
      <c r="O15" s="59" t="s">
        <v>188</v>
      </c>
    </row>
    <row r="16" spans="1:17" x14ac:dyDescent="0.25">
      <c r="A16" s="60" t="s">
        <v>189</v>
      </c>
      <c r="B16" s="199">
        <v>27727.753747004183</v>
      </c>
      <c r="C16" s="276">
        <v>28003.377922091437</v>
      </c>
      <c r="D16" s="321">
        <v>27977.649558010449</v>
      </c>
      <c r="E16" s="324">
        <v>28065.658408011281</v>
      </c>
      <c r="F16" s="324">
        <v>28372.41356186851</v>
      </c>
      <c r="G16" s="324">
        <v>-28389.9919346635</v>
      </c>
      <c r="H16" s="324">
        <v>24869.277792927642</v>
      </c>
      <c r="I16" s="324">
        <v>24815.273435892053</v>
      </c>
      <c r="J16" s="324">
        <v>24171.757791208151</v>
      </c>
      <c r="K16" s="324">
        <v>16921.637295634893</v>
      </c>
      <c r="L16" s="42">
        <f>'[13]1100'!G26/1000000000</f>
        <v>16215.267472509568</v>
      </c>
      <c r="M16" s="42">
        <v>14473.536372953566</v>
      </c>
      <c r="N16" s="42">
        <v>14591.473484560358</v>
      </c>
      <c r="O16" s="61" t="s">
        <v>190</v>
      </c>
    </row>
    <row r="17" spans="1:15" x14ac:dyDescent="0.25">
      <c r="A17" s="58" t="s">
        <v>191</v>
      </c>
      <c r="B17" s="199">
        <v>9938.407601342582</v>
      </c>
      <c r="C17" s="276">
        <v>9855.0746216916086</v>
      </c>
      <c r="D17" s="321">
        <v>9843.4389181578881</v>
      </c>
      <c r="E17" s="324">
        <v>9787.6095076411148</v>
      </c>
      <c r="F17" s="324">
        <v>9799.0860072495561</v>
      </c>
      <c r="G17" s="324">
        <v>9759.8647105524342</v>
      </c>
      <c r="H17" s="324">
        <v>9148.7034886503825</v>
      </c>
      <c r="I17" s="324">
        <v>9066.5333478717184</v>
      </c>
      <c r="J17" s="324">
        <v>8869.236853417302</v>
      </c>
      <c r="K17" s="324">
        <v>7539.741670919404</v>
      </c>
      <c r="L17" s="42">
        <v>7566.2029739236405</v>
      </c>
      <c r="M17" s="42">
        <v>7203.1657234878739</v>
      </c>
      <c r="N17" s="42">
        <v>7154.6683149450027</v>
      </c>
      <c r="O17" s="59" t="s">
        <v>192</v>
      </c>
    </row>
    <row r="18" spans="1:15" x14ac:dyDescent="0.25">
      <c r="A18" s="60" t="s">
        <v>193</v>
      </c>
      <c r="B18" s="199">
        <v>4906.2433154562068</v>
      </c>
      <c r="C18" s="276">
        <v>4784.2148714453888</v>
      </c>
      <c r="D18" s="276">
        <v>4781.9615916078528</v>
      </c>
      <c r="E18" s="199">
        <v>4794.9413094944166</v>
      </c>
      <c r="F18" s="199">
        <v>4815.2976652630068</v>
      </c>
      <c r="G18" s="324">
        <v>-4810.0106330716599</v>
      </c>
      <c r="H18" s="324">
        <v>4286.4132786865357</v>
      </c>
      <c r="I18" s="324">
        <v>4265.3168467422884</v>
      </c>
      <c r="J18" s="324">
        <v>4166.9781615520287</v>
      </c>
      <c r="K18" s="324">
        <v>2940.5540157390701</v>
      </c>
      <c r="L18" s="42">
        <v>2934.9226808073299</v>
      </c>
      <c r="M18" s="42">
        <v>2576.0714969291762</v>
      </c>
      <c r="N18" s="42">
        <v>2541.1660249083907</v>
      </c>
      <c r="O18" s="61" t="s">
        <v>194</v>
      </c>
    </row>
    <row r="19" spans="1:15" x14ac:dyDescent="0.25">
      <c r="A19" s="56" t="s">
        <v>195</v>
      </c>
      <c r="B19" s="40">
        <v>0</v>
      </c>
      <c r="C19" s="40">
        <v>0</v>
      </c>
      <c r="D19" s="103">
        <v>0</v>
      </c>
      <c r="E19" s="40"/>
      <c r="F19" s="40"/>
      <c r="G19" s="42">
        <v>0</v>
      </c>
      <c r="H19" s="42">
        <v>0</v>
      </c>
      <c r="I19" s="42">
        <v>0</v>
      </c>
      <c r="J19" s="42">
        <v>0</v>
      </c>
      <c r="K19" s="42">
        <v>0</v>
      </c>
      <c r="L19" s="42">
        <v>0</v>
      </c>
      <c r="M19" s="42">
        <v>0</v>
      </c>
      <c r="N19" s="42">
        <v>0</v>
      </c>
      <c r="O19" s="57" t="s">
        <v>196</v>
      </c>
    </row>
    <row r="20" spans="1:15" x14ac:dyDescent="0.25">
      <c r="A20" s="58" t="s">
        <v>197</v>
      </c>
      <c r="B20" s="40">
        <v>8.0849515648099999</v>
      </c>
      <c r="C20" s="103">
        <v>8.7170291818100001</v>
      </c>
      <c r="D20" s="103">
        <v>8.8611337988100001</v>
      </c>
      <c r="E20" s="40">
        <v>9.1612642868099989</v>
      </c>
      <c r="F20" s="40">
        <v>5.6457166608099998</v>
      </c>
      <c r="G20" s="42">
        <v>5.9481763913099996</v>
      </c>
      <c r="H20" s="42">
        <v>5.8744124865599998</v>
      </c>
      <c r="I20" s="42">
        <v>5.2863480836500552</v>
      </c>
      <c r="J20" s="42">
        <v>1.1153150142549337</v>
      </c>
      <c r="K20" s="42">
        <v>1.1184415657927902</v>
      </c>
      <c r="L20" s="42">
        <v>1.6425662398629961</v>
      </c>
      <c r="M20" s="42">
        <v>1.2385153725674825</v>
      </c>
      <c r="N20" s="42">
        <v>3.1927200344841662</v>
      </c>
      <c r="O20" s="59" t="s">
        <v>198</v>
      </c>
    </row>
    <row r="21" spans="1:15" x14ac:dyDescent="0.25">
      <c r="A21" s="58" t="s">
        <v>199</v>
      </c>
      <c r="B21" s="40">
        <v>66.973845164599993</v>
      </c>
      <c r="C21" s="103">
        <v>66.973845164599993</v>
      </c>
      <c r="D21" s="103">
        <v>66.973845165</v>
      </c>
      <c r="E21" s="40">
        <v>66.973845165</v>
      </c>
      <c r="F21" s="40">
        <v>66.973845165</v>
      </c>
      <c r="G21" s="42">
        <v>66.427739271999997</v>
      </c>
      <c r="H21" s="42">
        <v>66.427739271999997</v>
      </c>
      <c r="I21" s="42">
        <v>66.427739271999997</v>
      </c>
      <c r="J21" s="42">
        <v>66.427739271999997</v>
      </c>
      <c r="K21" s="42">
        <v>66.427739271999997</v>
      </c>
      <c r="L21" s="42">
        <v>61.163315699999998</v>
      </c>
      <c r="M21" s="42">
        <v>61.163315699999998</v>
      </c>
      <c r="N21" s="42">
        <v>0</v>
      </c>
      <c r="O21" s="59" t="s">
        <v>200</v>
      </c>
    </row>
    <row r="22" spans="1:15" x14ac:dyDescent="0.25">
      <c r="A22" s="56" t="s">
        <v>201</v>
      </c>
      <c r="B22" s="40">
        <v>0.68383239725989275</v>
      </c>
      <c r="C22" s="103">
        <v>0.70035847324895661</v>
      </c>
      <c r="D22" s="103">
        <v>0.69754965939504443</v>
      </c>
      <c r="E22" s="40">
        <v>1.5852271829691611</v>
      </c>
      <c r="F22" s="40">
        <v>1.6241821565555019</v>
      </c>
      <c r="G22" s="42">
        <v>3.0267867342684212</v>
      </c>
      <c r="H22" s="42">
        <v>2.8190742304701617</v>
      </c>
      <c r="I22" s="42">
        <v>2.7302262844283005</v>
      </c>
      <c r="J22" s="42">
        <v>8.1628039945099999</v>
      </c>
      <c r="K22" s="42">
        <v>6.2791963631218461</v>
      </c>
      <c r="L22" s="42">
        <v>6.1698511769000008</v>
      </c>
      <c r="M22" s="42">
        <v>2.9623064014499998</v>
      </c>
      <c r="N22" s="42">
        <v>6.7611293774997003</v>
      </c>
      <c r="O22" s="57" t="s">
        <v>202</v>
      </c>
    </row>
    <row r="23" spans="1:15" x14ac:dyDescent="0.25">
      <c r="A23" s="58" t="s">
        <v>203</v>
      </c>
      <c r="B23" s="40">
        <v>0</v>
      </c>
      <c r="C23" s="103">
        <v>0</v>
      </c>
      <c r="D23" s="103">
        <v>0</v>
      </c>
      <c r="E23" s="40">
        <v>0</v>
      </c>
      <c r="F23" s="40">
        <v>0</v>
      </c>
      <c r="G23" s="42">
        <v>0</v>
      </c>
      <c r="H23" s="42">
        <v>0</v>
      </c>
      <c r="I23" s="42">
        <v>0</v>
      </c>
      <c r="J23" s="42">
        <v>0</v>
      </c>
      <c r="K23" s="42">
        <v>0</v>
      </c>
      <c r="L23" s="42">
        <v>0</v>
      </c>
      <c r="M23" s="42">
        <v>0</v>
      </c>
      <c r="N23" s="42">
        <v>3.0943400001499999</v>
      </c>
      <c r="O23" s="59" t="s">
        <v>204</v>
      </c>
    </row>
    <row r="24" spans="1:15" x14ac:dyDescent="0.25">
      <c r="A24" s="62" t="s">
        <v>205</v>
      </c>
      <c r="B24" s="40">
        <v>30.628182882119997</v>
      </c>
      <c r="C24" s="103">
        <v>30.029109546646385</v>
      </c>
      <c r="D24" s="103">
        <v>28.726204377666672</v>
      </c>
      <c r="E24" s="40">
        <v>26.746107038461002</v>
      </c>
      <c r="F24" s="40">
        <v>25.228354167657525</v>
      </c>
      <c r="G24" s="42">
        <v>23.965592572900878</v>
      </c>
      <c r="H24" s="42">
        <v>22.212876184418331</v>
      </c>
      <c r="I24" s="42">
        <v>42.562178149851249</v>
      </c>
      <c r="J24" s="42">
        <v>44.086632005849999</v>
      </c>
      <c r="K24" s="42">
        <v>45.016793656082079</v>
      </c>
      <c r="L24" s="42">
        <v>49.469160623459203</v>
      </c>
      <c r="M24" s="42">
        <v>51.96598289674376</v>
      </c>
      <c r="N24" s="42">
        <v>44.075593574602273</v>
      </c>
      <c r="O24" s="63" t="s">
        <v>206</v>
      </c>
    </row>
    <row r="25" spans="1:15" x14ac:dyDescent="0.25">
      <c r="A25" s="56" t="s">
        <v>207</v>
      </c>
      <c r="B25" s="40">
        <v>0</v>
      </c>
      <c r="C25" s="103"/>
      <c r="D25" s="103">
        <v>0</v>
      </c>
      <c r="E25" s="40"/>
      <c r="F25" s="40">
        <v>0</v>
      </c>
      <c r="G25" s="42">
        <v>0</v>
      </c>
      <c r="H25" s="42">
        <v>0</v>
      </c>
      <c r="I25" s="42">
        <v>0</v>
      </c>
      <c r="J25" s="42">
        <v>0</v>
      </c>
      <c r="K25" s="42">
        <v>0</v>
      </c>
      <c r="L25" s="42">
        <v>0</v>
      </c>
      <c r="M25" s="42">
        <v>0</v>
      </c>
      <c r="N25" s="42">
        <v>0</v>
      </c>
      <c r="O25" s="59" t="s">
        <v>208</v>
      </c>
    </row>
    <row r="26" spans="1:15" x14ac:dyDescent="0.25">
      <c r="A26" s="56" t="s">
        <v>209</v>
      </c>
      <c r="B26" s="40">
        <v>1523.7153849021402</v>
      </c>
      <c r="C26" s="103">
        <v>1523.7153849021402</v>
      </c>
      <c r="D26" s="103">
        <v>1523.8030749021402</v>
      </c>
      <c r="E26" s="40">
        <v>1524.1919634021401</v>
      </c>
      <c r="F26" s="40">
        <v>1525.1809799021401</v>
      </c>
      <c r="G26" s="42">
        <v>1525.6175595521402</v>
      </c>
      <c r="H26" s="42">
        <v>1527.6227236261402</v>
      </c>
      <c r="I26" s="42">
        <v>1528.3242436261401</v>
      </c>
      <c r="J26" s="42">
        <v>1528.8485731761402</v>
      </c>
      <c r="K26" s="42">
        <v>1550.8019192211402</v>
      </c>
      <c r="L26" s="42">
        <v>1551.9598712211402</v>
      </c>
      <c r="M26" s="42">
        <v>1561.1162459936402</v>
      </c>
      <c r="N26" s="42">
        <v>1596.4488068006401</v>
      </c>
      <c r="O26" s="57" t="s">
        <v>210</v>
      </c>
    </row>
    <row r="27" spans="1:15" x14ac:dyDescent="0.25">
      <c r="A27" s="56" t="s">
        <v>211</v>
      </c>
      <c r="B27" s="42">
        <v>-615.22801222072997</v>
      </c>
      <c r="C27" s="134">
        <v>-621.67005562673</v>
      </c>
      <c r="D27" s="134">
        <v>-628.10833524773</v>
      </c>
      <c r="E27" s="42">
        <v>-634.52848237672993</v>
      </c>
      <c r="F27" s="42">
        <v>-640.96429575440004</v>
      </c>
      <c r="G27" s="42">
        <v>-647.3893938814</v>
      </c>
      <c r="H27" s="42">
        <v>-653.81712131540007</v>
      </c>
      <c r="I27" s="42">
        <v>-660.26287425557246</v>
      </c>
      <c r="J27" s="42">
        <v>-666.82498942040002</v>
      </c>
      <c r="K27" s="42">
        <v>-673.26971684240004</v>
      </c>
      <c r="L27" s="42">
        <v>-679.69034343639998</v>
      </c>
      <c r="M27" s="42">
        <v>-686.00641938340004</v>
      </c>
      <c r="N27" s="42">
        <v>-692.33835888123269</v>
      </c>
      <c r="O27" s="57" t="s">
        <v>212</v>
      </c>
    </row>
    <row r="28" spans="1:15" x14ac:dyDescent="0.25">
      <c r="A28" s="56" t="s">
        <v>213</v>
      </c>
      <c r="B28" s="40">
        <v>152.11099999999999</v>
      </c>
      <c r="C28" s="103">
        <v>152.11099999999999</v>
      </c>
      <c r="D28" s="103">
        <v>152.11099999999999</v>
      </c>
      <c r="E28" s="40">
        <v>152.11099999999999</v>
      </c>
      <c r="F28" s="40">
        <v>152.11099999999999</v>
      </c>
      <c r="G28" s="42">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5" x14ac:dyDescent="0.25">
      <c r="A29" s="56" t="s">
        <v>215</v>
      </c>
      <c r="B29" s="40">
        <v>149.8058</v>
      </c>
      <c r="C29" s="103">
        <v>149.8058</v>
      </c>
      <c r="D29" s="103">
        <v>149.8058</v>
      </c>
      <c r="E29" s="40">
        <v>149.8058</v>
      </c>
      <c r="F29" s="40">
        <v>149.8058</v>
      </c>
      <c r="G29" s="42">
        <v>-149.8058</v>
      </c>
      <c r="H29" s="42">
        <v>149.8058</v>
      </c>
      <c r="I29" s="42">
        <v>149.8058</v>
      </c>
      <c r="J29" s="42">
        <v>149.8058</v>
      </c>
      <c r="K29" s="42">
        <v>149.8058</v>
      </c>
      <c r="L29" s="42">
        <v>149.8058</v>
      </c>
      <c r="M29" s="42">
        <v>149.8058</v>
      </c>
      <c r="N29" s="42">
        <v>149.8058</v>
      </c>
      <c r="O29" s="59" t="s">
        <v>216</v>
      </c>
    </row>
    <row r="30" spans="1:15" x14ac:dyDescent="0.25">
      <c r="A30" s="56" t="s">
        <v>217</v>
      </c>
      <c r="B30" s="40">
        <v>5.1822436523437502E-7</v>
      </c>
      <c r="C30" s="103">
        <v>-4.9584960937500003E-10</v>
      </c>
      <c r="D30" s="103">
        <v>0</v>
      </c>
      <c r="E30" s="40">
        <v>5.1900000000000003E-7</v>
      </c>
      <c r="F30" s="40">
        <v>-8.3837890625000002E-10</v>
      </c>
      <c r="G30" s="42">
        <v>2.7026367187499999E-10</v>
      </c>
      <c r="H30" s="42">
        <v>-2.7026367187499999E-10</v>
      </c>
      <c r="I30" s="42">
        <v>-6.7114257812499996E-10</v>
      </c>
      <c r="J30" s="42">
        <v>-1.78125E-9</v>
      </c>
      <c r="K30" s="42">
        <v>0</v>
      </c>
      <c r="L30" s="42">
        <v>2.0649108886718752E-9</v>
      </c>
      <c r="M30" s="42">
        <v>-2.5085449218750001E-11</v>
      </c>
      <c r="N30" s="42">
        <v>150.65538454135128</v>
      </c>
      <c r="O30" s="57" t="s">
        <v>218</v>
      </c>
    </row>
    <row r="31" spans="1:15" x14ac:dyDescent="0.25">
      <c r="A31" s="56" t="s">
        <v>219</v>
      </c>
      <c r="B31" s="40">
        <v>63.105506938489867</v>
      </c>
      <c r="C31" s="103">
        <v>66.818632312727175</v>
      </c>
      <c r="D31" s="103">
        <v>156.37585761488634</v>
      </c>
      <c r="E31" s="40">
        <v>106.99663960739309</v>
      </c>
      <c r="F31" s="40">
        <v>71.675402667449674</v>
      </c>
      <c r="G31" s="42">
        <v>541.60757782371752</v>
      </c>
      <c r="H31" s="42">
        <v>157.40770365098837</v>
      </c>
      <c r="I31" s="42">
        <v>162.42064796890162</v>
      </c>
      <c r="J31" s="42">
        <v>153.079954405216</v>
      </c>
      <c r="K31" s="42">
        <v>134.43770096794063</v>
      </c>
      <c r="L31" s="42">
        <v>135.35253935864185</v>
      </c>
      <c r="M31" s="42">
        <v>67.583851487520263</v>
      </c>
      <c r="N31" s="42">
        <v>5124.2708877149144</v>
      </c>
      <c r="O31" s="57" t="s">
        <v>220</v>
      </c>
    </row>
    <row r="32" spans="1:15" x14ac:dyDescent="0.25">
      <c r="A32" s="64" t="s">
        <v>221</v>
      </c>
      <c r="B32" s="65">
        <v>51349.42242484833</v>
      </c>
      <c r="C32" s="133">
        <v>48303.179779731923</v>
      </c>
      <c r="D32" s="133">
        <v>50041.226969260948</v>
      </c>
      <c r="E32" s="65">
        <v>58756.787446435956</v>
      </c>
      <c r="F32" s="65">
        <v>49690.33566306284</v>
      </c>
      <c r="G32" s="65">
        <v>49944.650086738133</v>
      </c>
      <c r="H32" s="65">
        <v>51089.420732256018</v>
      </c>
      <c r="I32" s="65">
        <v>47809.607445330243</v>
      </c>
      <c r="J32" s="65">
        <v>45491.154109787858</v>
      </c>
      <c r="K32" s="65">
        <v>43459.961730677474</v>
      </c>
      <c r="L32" s="122">
        <v>41731.521847892931</v>
      </c>
      <c r="M32" s="122">
        <v>40973.25297293724</v>
      </c>
      <c r="N32" s="122">
        <v>49124.282282423846</v>
      </c>
      <c r="O32" s="66" t="s">
        <v>222</v>
      </c>
    </row>
    <row r="33" spans="1:15" x14ac:dyDescent="0.25">
      <c r="A33" s="56" t="s">
        <v>223</v>
      </c>
      <c r="B33" s="40"/>
      <c r="C33" s="103"/>
      <c r="D33" s="103"/>
      <c r="E33" s="40"/>
      <c r="F33" s="40"/>
      <c r="G33" s="40"/>
      <c r="H33" s="40"/>
      <c r="I33" s="40"/>
      <c r="J33" s="40"/>
      <c r="K33" s="40"/>
      <c r="L33" s="42"/>
      <c r="M33" s="42"/>
      <c r="N33" s="42">
        <v>0</v>
      </c>
      <c r="O33" s="57" t="s">
        <v>224</v>
      </c>
    </row>
    <row r="34" spans="1:15" x14ac:dyDescent="0.25">
      <c r="A34" s="56" t="s">
        <v>225</v>
      </c>
      <c r="B34" s="40">
        <v>153.85222014499999</v>
      </c>
      <c r="C34" s="103">
        <v>165.181740144</v>
      </c>
      <c r="D34" s="103">
        <v>134.9916721065</v>
      </c>
      <c r="E34" s="40">
        <v>128.808883675</v>
      </c>
      <c r="F34" s="40">
        <v>120.41753271499999</v>
      </c>
      <c r="G34" s="40">
        <v>133.01058745099999</v>
      </c>
      <c r="H34" s="40">
        <v>152.12450421400001</v>
      </c>
      <c r="I34" s="40">
        <v>164.073499411</v>
      </c>
      <c r="J34" s="40">
        <v>186.25390533000001</v>
      </c>
      <c r="K34" s="40">
        <v>189.443020139</v>
      </c>
      <c r="L34" s="42">
        <v>203.54722163700001</v>
      </c>
      <c r="M34" s="42">
        <v>182.44961457700001</v>
      </c>
      <c r="N34" s="42">
        <v>138.64663590129999</v>
      </c>
      <c r="O34" s="57" t="s">
        <v>226</v>
      </c>
    </row>
    <row r="35" spans="1:15" x14ac:dyDescent="0.25">
      <c r="A35" s="56" t="s">
        <v>227</v>
      </c>
      <c r="B35" s="40">
        <v>21981.312845441436</v>
      </c>
      <c r="C35" s="103">
        <v>22173.786676607469</v>
      </c>
      <c r="D35" s="103">
        <v>21135.735720283821</v>
      </c>
      <c r="E35" s="40">
        <v>21207.12244019322</v>
      </c>
      <c r="F35" s="40">
        <v>11741.33977543627</v>
      </c>
      <c r="G35" s="40">
        <v>11741.72244795267</v>
      </c>
      <c r="H35" s="40">
        <v>11741.77264206867</v>
      </c>
      <c r="I35" s="199">
        <v>11427.20510650367</v>
      </c>
      <c r="J35" s="199">
        <v>9721.7303792346702</v>
      </c>
      <c r="K35" s="40">
        <v>9715.7304842066696</v>
      </c>
      <c r="L35" s="42">
        <v>9690.5151984046697</v>
      </c>
      <c r="M35" s="42">
        <v>9690.9792369636707</v>
      </c>
      <c r="N35" s="42">
        <v>8140.0641596986698</v>
      </c>
      <c r="O35" s="57" t="s">
        <v>228</v>
      </c>
    </row>
    <row r="36" spans="1:15" x14ac:dyDescent="0.25">
      <c r="A36" s="56" t="s">
        <v>229</v>
      </c>
      <c r="B36" s="40">
        <v>1.476847204</v>
      </c>
      <c r="C36" s="103">
        <v>0.184628352</v>
      </c>
      <c r="D36" s="103">
        <v>0.56503130800000001</v>
      </c>
      <c r="E36" s="40">
        <v>48.393555061000001</v>
      </c>
      <c r="F36" s="40">
        <v>47.768262397000001</v>
      </c>
      <c r="G36" s="40">
        <v>45.738285081000001</v>
      </c>
      <c r="H36" s="40">
        <v>0.146087514</v>
      </c>
      <c r="I36" s="40">
        <v>0.29473715299999997</v>
      </c>
      <c r="J36" s="40">
        <v>0.52041780599999998</v>
      </c>
      <c r="K36" s="40">
        <v>4.9957507999999998E-2</v>
      </c>
      <c r="L36" s="42"/>
      <c r="M36" s="42"/>
      <c r="N36" s="42">
        <v>49.93896993037459</v>
      </c>
      <c r="O36" s="57" t="s">
        <v>230</v>
      </c>
    </row>
    <row r="37" spans="1:15" x14ac:dyDescent="0.25">
      <c r="A37" s="56" t="s">
        <v>944</v>
      </c>
      <c r="B37" s="40">
        <v>16.278575386452886</v>
      </c>
      <c r="C37" s="134">
        <v>7.5398192574528862</v>
      </c>
      <c r="D37" s="134">
        <v>7.2761545276899993</v>
      </c>
      <c r="E37" s="42">
        <v>23.142010681389998</v>
      </c>
      <c r="F37" s="42">
        <v>21.095242067689998</v>
      </c>
      <c r="G37" s="42">
        <v>12.912447388690003</v>
      </c>
      <c r="H37" s="42">
        <v>21.338144383689997</v>
      </c>
      <c r="I37" s="40">
        <v>4.4467503556900008</v>
      </c>
      <c r="J37" s="40">
        <v>7.6045301506499987</v>
      </c>
      <c r="K37" s="40">
        <v>9.5932271786500003</v>
      </c>
      <c r="L37" s="42">
        <v>5.24461464065</v>
      </c>
      <c r="M37" s="42">
        <v>13.47362322109</v>
      </c>
      <c r="N37" s="42">
        <v>8.7272351757199988</v>
      </c>
      <c r="O37" s="57"/>
    </row>
    <row r="38" spans="1:15" x14ac:dyDescent="0.25">
      <c r="A38" s="56" t="s">
        <v>945</v>
      </c>
      <c r="B38" s="42">
        <v>18352.94328681102</v>
      </c>
      <c r="C38" s="134">
        <v>14561.008660199059</v>
      </c>
      <c r="D38" s="134">
        <v>17674.28176899573</v>
      </c>
      <c r="E38" s="42">
        <v>26212.594355850237</v>
      </c>
      <c r="F38" s="42">
        <v>26662.66863686838</v>
      </c>
      <c r="G38" s="42">
        <v>26662.754930882787</v>
      </c>
      <c r="H38" s="42">
        <v>28271.339608420469</v>
      </c>
      <c r="I38" s="42">
        <v>25195.158733507578</v>
      </c>
      <c r="J38" s="42">
        <v>24361.048396726688</v>
      </c>
      <c r="K38" s="42">
        <v>22766.735537424101</v>
      </c>
      <c r="L38" s="42">
        <v>20905.389648394252</v>
      </c>
      <c r="M38" s="42">
        <v>20322.71247041495</v>
      </c>
      <c r="N38" s="42">
        <v>24863.560000963949</v>
      </c>
      <c r="O38" s="57" t="s">
        <v>231</v>
      </c>
    </row>
    <row r="39" spans="1:15" x14ac:dyDescent="0.25">
      <c r="A39" s="56" t="s">
        <v>946</v>
      </c>
      <c r="B39" s="293">
        <v>0.12693178999999999</v>
      </c>
      <c r="C39" s="179">
        <v>0.104073676</v>
      </c>
      <c r="D39" s="179">
        <v>7.7736605E-2</v>
      </c>
      <c r="E39" s="293">
        <v>1.0393644606071024</v>
      </c>
      <c r="F39" s="293"/>
      <c r="G39" s="293">
        <v>5.0000000000000003E-10</v>
      </c>
      <c r="H39" s="293"/>
      <c r="I39" s="293"/>
      <c r="J39" s="293"/>
      <c r="K39" s="293"/>
      <c r="L39" s="42"/>
      <c r="M39" s="42"/>
      <c r="N39" s="42">
        <v>0</v>
      </c>
      <c r="O39" s="57" t="s">
        <v>232</v>
      </c>
    </row>
    <row r="40" spans="1:15" x14ac:dyDescent="0.25">
      <c r="A40" s="56" t="s">
        <v>947</v>
      </c>
      <c r="B40" s="40">
        <v>0</v>
      </c>
      <c r="C40" s="103"/>
      <c r="D40" s="103"/>
      <c r="E40" s="40">
        <v>0</v>
      </c>
      <c r="F40" s="40">
        <v>0</v>
      </c>
      <c r="G40" s="40"/>
      <c r="H40" s="40"/>
      <c r="I40" s="40"/>
      <c r="J40" s="40"/>
      <c r="K40" s="40"/>
      <c r="L40" s="42"/>
      <c r="M40" s="42"/>
      <c r="N40" s="42">
        <v>0</v>
      </c>
      <c r="O40" s="57" t="s">
        <v>233</v>
      </c>
    </row>
    <row r="41" spans="1:15" x14ac:dyDescent="0.25">
      <c r="A41" s="58" t="s">
        <v>234</v>
      </c>
      <c r="B41" s="40">
        <v>109.54271616442441</v>
      </c>
      <c r="C41" s="276">
        <v>105.85395320882434</v>
      </c>
      <c r="D41" s="276">
        <v>100.66673739964</v>
      </c>
      <c r="E41" s="199">
        <v>96.034492599640004</v>
      </c>
      <c r="F41" s="199">
        <v>92.438384101639997</v>
      </c>
      <c r="G41" s="199">
        <v>90.570020648639996</v>
      </c>
      <c r="H41" s="199">
        <v>91.621428203639994</v>
      </c>
      <c r="I41" s="199">
        <v>86.22429484604001</v>
      </c>
      <c r="J41" s="199">
        <v>80.261193894040005</v>
      </c>
      <c r="K41" s="40">
        <v>74.228881617040003</v>
      </c>
      <c r="L41" s="42">
        <v>71.025218004040013</v>
      </c>
      <c r="M41" s="42">
        <v>67.692893953039999</v>
      </c>
      <c r="N41" s="42">
        <v>9.5064594323110434</v>
      </c>
      <c r="O41" s="59" t="s">
        <v>235</v>
      </c>
    </row>
    <row r="42" spans="1:15" x14ac:dyDescent="0.25">
      <c r="A42" s="58" t="s">
        <v>236</v>
      </c>
      <c r="B42" s="40">
        <v>6.6723983599737444</v>
      </c>
      <c r="C42" s="103">
        <v>6.6863255979946263</v>
      </c>
      <c r="D42" s="103">
        <v>6.2230218432288922</v>
      </c>
      <c r="E42" s="40">
        <v>6.5296729324262426</v>
      </c>
      <c r="F42" s="40">
        <v>5.0332451495210924</v>
      </c>
      <c r="G42" s="40">
        <v>7.3971408041254572</v>
      </c>
      <c r="H42" s="40">
        <v>6.8190572914251115</v>
      </c>
      <c r="I42" s="40">
        <v>6.342308796879184</v>
      </c>
      <c r="J42" s="40">
        <v>17.001934516495933</v>
      </c>
      <c r="K42" s="40">
        <v>14.128155759880864</v>
      </c>
      <c r="L42" s="42">
        <v>13.725310070824499</v>
      </c>
      <c r="M42" s="42">
        <v>6.2549783858551731</v>
      </c>
      <c r="N42" s="42">
        <v>63.88732550404</v>
      </c>
      <c r="O42" s="59" t="s">
        <v>237</v>
      </c>
    </row>
    <row r="43" spans="1:15" x14ac:dyDescent="0.25">
      <c r="A43" s="56" t="s">
        <v>948</v>
      </c>
      <c r="B43" s="199">
        <v>4.8208743187582579</v>
      </c>
      <c r="C43" s="276">
        <v>5.2509300894399997</v>
      </c>
      <c r="D43" s="200">
        <v>5.5023652434399999</v>
      </c>
      <c r="E43" s="199">
        <v>5.8125927556652934</v>
      </c>
      <c r="F43" s="199">
        <v>6.150923822920813</v>
      </c>
      <c r="G43" s="199">
        <v>6.56350019951</v>
      </c>
      <c r="H43" s="199">
        <v>2.6959051624399999</v>
      </c>
      <c r="I43" s="199">
        <v>1.4936978110999999</v>
      </c>
      <c r="J43" s="199">
        <v>1.5462353074999999</v>
      </c>
      <c r="K43" s="199">
        <v>1.77463336666</v>
      </c>
      <c r="L43" s="42">
        <v>1.3967681868800002</v>
      </c>
      <c r="M43" s="42">
        <v>1.54535046948</v>
      </c>
      <c r="N43" s="42">
        <v>2.3827453332301953</v>
      </c>
      <c r="O43" s="57" t="s">
        <v>238</v>
      </c>
    </row>
    <row r="44" spans="1:15" x14ac:dyDescent="0.25">
      <c r="A44" s="56" t="s">
        <v>949</v>
      </c>
      <c r="B44" s="293">
        <v>18.427033240849997</v>
      </c>
      <c r="C44" s="179">
        <v>18.43118211985</v>
      </c>
      <c r="D44" s="179">
        <v>18.430537479849999</v>
      </c>
      <c r="E44" s="293">
        <v>18.675657715849997</v>
      </c>
      <c r="F44" s="293">
        <v>18.698587943849997</v>
      </c>
      <c r="G44" s="293">
        <v>18.698333664849997</v>
      </c>
      <c r="H44" s="293">
        <v>18.701512162849998</v>
      </c>
      <c r="I44" s="293">
        <v>18.43300244213</v>
      </c>
      <c r="J44" s="293">
        <v>18.42501883013</v>
      </c>
      <c r="K44" s="293">
        <v>18.421894808130002</v>
      </c>
      <c r="L44" s="42">
        <v>18.428824457130002</v>
      </c>
      <c r="M44" s="42">
        <v>18.490975616130001</v>
      </c>
      <c r="N44" s="42">
        <v>1.7379971161299999</v>
      </c>
      <c r="O44" s="57"/>
    </row>
    <row r="45" spans="1:15" x14ac:dyDescent="0.25">
      <c r="A45" s="56" t="s">
        <v>950</v>
      </c>
      <c r="B45" s="40">
        <v>-4.8000000000001819E-10</v>
      </c>
      <c r="C45" s="103">
        <v>-2.0003907084446836E-10</v>
      </c>
      <c r="D45" s="103">
        <v>3.9998044967660463E-10</v>
      </c>
      <c r="E45" s="40">
        <v>-2.0011718273144652E-10</v>
      </c>
      <c r="F45" s="40">
        <v>-4.0010728836068664E-10</v>
      </c>
      <c r="G45" s="40">
        <v>0</v>
      </c>
      <c r="H45" s="40"/>
      <c r="I45" s="40">
        <v>-4.0000000000009095E-10</v>
      </c>
      <c r="J45" s="40">
        <v>0</v>
      </c>
      <c r="K45" s="40">
        <v>9.8876953124999997E-11</v>
      </c>
      <c r="L45" s="42">
        <v>0</v>
      </c>
      <c r="M45" s="42">
        <v>0</v>
      </c>
      <c r="N45" s="42">
        <v>0</v>
      </c>
      <c r="O45" s="57" t="s">
        <v>239</v>
      </c>
    </row>
    <row r="46" spans="1:15" x14ac:dyDescent="0.25">
      <c r="A46" s="56" t="s">
        <v>951</v>
      </c>
      <c r="B46" s="40">
        <v>1942.5020823028979</v>
      </c>
      <c r="C46" s="103">
        <v>2477.5370124630317</v>
      </c>
      <c r="D46" s="103">
        <v>2147.3957043697992</v>
      </c>
      <c r="E46" s="40">
        <v>2176.4425743104098</v>
      </c>
      <c r="F46" s="40">
        <v>2146.3230590954354</v>
      </c>
      <c r="G46" s="40">
        <v>2386.2295651028371</v>
      </c>
      <c r="H46" s="40">
        <v>1936.0341661559673</v>
      </c>
      <c r="I46" s="40">
        <v>2050.3608817449481</v>
      </c>
      <c r="J46" s="40">
        <v>2164.1476011430113</v>
      </c>
      <c r="K46" s="40">
        <v>1795.7924373182684</v>
      </c>
      <c r="L46" s="42">
        <v>1887.700917983434</v>
      </c>
      <c r="M46" s="42">
        <v>1850.3713177050352</v>
      </c>
      <c r="N46" s="42">
        <v>1853.2014746178945</v>
      </c>
      <c r="O46" s="57" t="s">
        <v>240</v>
      </c>
    </row>
    <row r="47" spans="1:15" x14ac:dyDescent="0.25">
      <c r="A47" s="64" t="s">
        <v>241</v>
      </c>
      <c r="B47" s="65">
        <v>42587.955811164335</v>
      </c>
      <c r="C47" s="133">
        <v>39521.565001714924</v>
      </c>
      <c r="D47" s="133">
        <v>41231.146450163091</v>
      </c>
      <c r="E47" s="65">
        <v>49924.59560023524</v>
      </c>
      <c r="F47" s="65">
        <v>40862.972099460378</v>
      </c>
      <c r="G47" s="65">
        <v>41105.597259176611</v>
      </c>
      <c r="H47" s="65">
        <v>42242.593055577148</v>
      </c>
      <c r="I47" s="65">
        <v>38954.033012571643</v>
      </c>
      <c r="J47" s="65">
        <v>36558.539612939181</v>
      </c>
      <c r="K47" s="65">
        <v>34585.8982293265</v>
      </c>
      <c r="L47" s="122">
        <v>32796.973721778872</v>
      </c>
      <c r="M47" s="122">
        <v>32153.970461306249</v>
      </c>
      <c r="N47" s="122">
        <v>35131.653003673622</v>
      </c>
      <c r="O47" s="66" t="s">
        <v>242</v>
      </c>
    </row>
    <row r="48" spans="1:15" x14ac:dyDescent="0.25">
      <c r="A48" s="56" t="s">
        <v>952</v>
      </c>
      <c r="B48" s="40"/>
      <c r="C48" s="103"/>
      <c r="D48" s="103"/>
      <c r="E48" s="40"/>
      <c r="F48" s="40"/>
      <c r="G48" s="40"/>
      <c r="H48" s="40"/>
      <c r="I48" s="40"/>
      <c r="J48" s="40"/>
      <c r="K48" s="40"/>
      <c r="L48" s="42"/>
      <c r="M48" s="42"/>
      <c r="N48" s="42">
        <v>0</v>
      </c>
      <c r="O48" s="57" t="s">
        <v>243</v>
      </c>
    </row>
    <row r="49" spans="1:15" x14ac:dyDescent="0.25">
      <c r="A49" s="58" t="s">
        <v>244</v>
      </c>
      <c r="B49" s="40">
        <v>4321.5868064719998</v>
      </c>
      <c r="C49" s="103">
        <v>4321.5868064719998</v>
      </c>
      <c r="D49" s="103">
        <v>4321.5868064719998</v>
      </c>
      <c r="E49" s="40">
        <v>4321.5868064719998</v>
      </c>
      <c r="F49" s="40">
        <v>4321.5868064719998</v>
      </c>
      <c r="G49" s="40">
        <v>4321.5868064719998</v>
      </c>
      <c r="H49" s="40">
        <v>4321.5868064719998</v>
      </c>
      <c r="I49" s="40">
        <v>4321.5868064719998</v>
      </c>
      <c r="J49" s="40">
        <v>4321.5868064719998</v>
      </c>
      <c r="K49" s="40">
        <v>4321.5868064719998</v>
      </c>
      <c r="L49" s="42">
        <v>4321.5868064719998</v>
      </c>
      <c r="M49" s="42">
        <v>4321.5868064719998</v>
      </c>
      <c r="N49" s="42">
        <v>4321.5868064719998</v>
      </c>
      <c r="O49" s="59" t="s">
        <v>245</v>
      </c>
    </row>
    <row r="50" spans="1:15" x14ac:dyDescent="0.25">
      <c r="A50" s="58" t="s">
        <v>246</v>
      </c>
      <c r="B50" s="40">
        <v>33280.843825686497</v>
      </c>
      <c r="C50" s="103">
        <v>33280.843825686497</v>
      </c>
      <c r="D50" s="103">
        <v>33280.843825686497</v>
      </c>
      <c r="E50" s="40">
        <v>33280.843825686497</v>
      </c>
      <c r="F50" s="40">
        <v>33280.843825686497</v>
      </c>
      <c r="G50" s="40">
        <v>33280.843825686497</v>
      </c>
      <c r="H50" s="40">
        <v>33280.843825686497</v>
      </c>
      <c r="I50" s="40">
        <v>33280.843825686497</v>
      </c>
      <c r="J50" s="40">
        <v>33280.843825686497</v>
      </c>
      <c r="K50" s="40">
        <v>33280.843825686497</v>
      </c>
      <c r="L50" s="42">
        <v>33280.843825686497</v>
      </c>
      <c r="M50" s="42">
        <v>33280.843825686497</v>
      </c>
      <c r="N50" s="42">
        <v>38280.843825686497</v>
      </c>
      <c r="O50" s="59" t="s">
        <v>247</v>
      </c>
    </row>
    <row r="51" spans="1:15" x14ac:dyDescent="0.25">
      <c r="A51" s="56" t="s">
        <v>953</v>
      </c>
      <c r="B51" s="40">
        <v>0</v>
      </c>
      <c r="C51" s="103"/>
      <c r="D51" s="103"/>
      <c r="E51" s="40"/>
      <c r="F51" s="40"/>
      <c r="G51" s="40">
        <v>0</v>
      </c>
      <c r="H51" s="40"/>
      <c r="I51" s="40"/>
      <c r="J51" s="40"/>
      <c r="K51" s="40"/>
      <c r="L51" s="42"/>
      <c r="M51" s="42"/>
      <c r="N51" s="42">
        <v>0</v>
      </c>
      <c r="O51" s="57" t="s">
        <v>248</v>
      </c>
    </row>
    <row r="52" spans="1:15" x14ac:dyDescent="0.25">
      <c r="A52" s="56" t="s">
        <v>954</v>
      </c>
      <c r="B52" s="40">
        <v>-10853.393221716</v>
      </c>
      <c r="C52" s="103">
        <f>C53+C56</f>
        <v>-28967.720032850815</v>
      </c>
      <c r="D52" s="103">
        <f>D53+D56</f>
        <v>-28967.720032850815</v>
      </c>
      <c r="E52" s="103">
        <f>E53+E56</f>
        <v>-28967.720032850219</v>
      </c>
      <c r="F52" s="103">
        <f t="shared" ref="F52:J52" si="0">F53+F56</f>
        <v>-28967.72003284785</v>
      </c>
      <c r="G52" s="40">
        <f t="shared" si="0"/>
        <v>-28967.720032848272</v>
      </c>
      <c r="H52" s="40">
        <f t="shared" si="0"/>
        <v>-28967.720032848265</v>
      </c>
      <c r="I52" s="40">
        <f t="shared" si="0"/>
        <v>-28967.720032848265</v>
      </c>
      <c r="J52" s="40">
        <f t="shared" si="0"/>
        <v>-28967.720032847617</v>
      </c>
      <c r="K52" s="40">
        <f t="shared" ref="K52:L52" si="1">K53+K56</f>
        <v>-28967.720032847432</v>
      </c>
      <c r="L52" s="42">
        <f t="shared" si="1"/>
        <v>-28967.720032847425</v>
      </c>
      <c r="M52" s="42">
        <f t="shared" ref="M52" si="2">M53+M56</f>
        <v>-28967.720032847425</v>
      </c>
      <c r="N52" s="42">
        <v>0</v>
      </c>
      <c r="O52" s="57" t="s">
        <v>249</v>
      </c>
    </row>
    <row r="53" spans="1:15" x14ac:dyDescent="0.25">
      <c r="A53" s="58" t="s">
        <v>250</v>
      </c>
      <c r="B53" s="40">
        <f t="shared" ref="B53:J53" si="3">B54+B55</f>
        <v>1080.39670161443</v>
      </c>
      <c r="C53" s="40">
        <f t="shared" si="3"/>
        <v>1080.39670161443</v>
      </c>
      <c r="D53" s="40">
        <f t="shared" si="3"/>
        <v>1080.39670161443</v>
      </c>
      <c r="E53" s="40">
        <f t="shared" si="3"/>
        <v>1080.39670161443</v>
      </c>
      <c r="F53" s="40">
        <f t="shared" si="3"/>
        <v>1080.39670161443</v>
      </c>
      <c r="G53" s="40">
        <f t="shared" si="3"/>
        <v>1080.39670161443</v>
      </c>
      <c r="H53" s="40">
        <f t="shared" si="3"/>
        <v>1080.39670161443</v>
      </c>
      <c r="I53" s="40">
        <f t="shared" si="3"/>
        <v>1080.39670161443</v>
      </c>
      <c r="J53" s="40">
        <f t="shared" si="3"/>
        <v>1080.39670161443</v>
      </c>
      <c r="K53" s="40">
        <f t="shared" ref="K53:L53" si="4">K54+K55</f>
        <v>1080.39670161443</v>
      </c>
      <c r="L53" s="42">
        <f t="shared" si="4"/>
        <v>1080.39670161443</v>
      </c>
      <c r="M53" s="42">
        <f t="shared" ref="M53" si="5">M54+M55</f>
        <v>1080.39670161443</v>
      </c>
      <c r="N53" s="42">
        <v>0</v>
      </c>
      <c r="O53" s="59" t="s">
        <v>251</v>
      </c>
    </row>
    <row r="54" spans="1:15" x14ac:dyDescent="0.25">
      <c r="A54" s="60" t="s">
        <v>252</v>
      </c>
      <c r="B54" s="40">
        <v>322.16130561400001</v>
      </c>
      <c r="C54" s="103">
        <v>322.16130561400001</v>
      </c>
      <c r="D54" s="103">
        <v>322.16130561400001</v>
      </c>
      <c r="E54" s="40">
        <v>322.16130561400001</v>
      </c>
      <c r="F54" s="40">
        <v>322.16130561400001</v>
      </c>
      <c r="G54" s="40">
        <v>322.16130561400001</v>
      </c>
      <c r="H54" s="40">
        <v>322.16130561400001</v>
      </c>
      <c r="I54" s="40">
        <v>322.16130561400001</v>
      </c>
      <c r="J54" s="40">
        <v>322.16130561400001</v>
      </c>
      <c r="K54" s="40">
        <v>322.16130561400001</v>
      </c>
      <c r="L54" s="42">
        <v>322.16130561400001</v>
      </c>
      <c r="M54" s="42">
        <v>322.16130561400001</v>
      </c>
      <c r="N54" s="42">
        <v>322.16130561400001</v>
      </c>
      <c r="O54" s="61" t="s">
        <v>253</v>
      </c>
    </row>
    <row r="55" spans="1:15" x14ac:dyDescent="0.25">
      <c r="A55" s="60" t="s">
        <v>254</v>
      </c>
      <c r="B55" s="40">
        <v>758.23539600043</v>
      </c>
      <c r="C55" s="103">
        <v>758.23539600043</v>
      </c>
      <c r="D55" s="103">
        <v>758.23539600043</v>
      </c>
      <c r="E55" s="40">
        <v>758.23539600043</v>
      </c>
      <c r="F55" s="40">
        <v>758.23539600043</v>
      </c>
      <c r="G55" s="40">
        <v>758.23539600043</v>
      </c>
      <c r="H55" s="40">
        <v>758.23539600043</v>
      </c>
      <c r="I55" s="40">
        <v>758.23539600043</v>
      </c>
      <c r="J55" s="40">
        <v>758.23539600043</v>
      </c>
      <c r="K55" s="40">
        <v>758.23539600043</v>
      </c>
      <c r="L55" s="42">
        <v>758.23539600043</v>
      </c>
      <c r="M55" s="42">
        <v>758.23539600043</v>
      </c>
      <c r="N55" s="42">
        <v>758.23539600043</v>
      </c>
      <c r="O55" s="61" t="s">
        <v>255</v>
      </c>
    </row>
    <row r="56" spans="1:15" x14ac:dyDescent="0.25">
      <c r="A56" s="58" t="s">
        <v>256</v>
      </c>
      <c r="B56" s="40">
        <v>-11933.789923330014</v>
      </c>
      <c r="C56" s="103">
        <v>-30048.116734465246</v>
      </c>
      <c r="D56" s="103">
        <v>-30048.116734465246</v>
      </c>
      <c r="E56" s="40">
        <v>-30048.116734464649</v>
      </c>
      <c r="F56" s="40">
        <v>-30048.116734462281</v>
      </c>
      <c r="G56" s="40">
        <v>-30048.116734462703</v>
      </c>
      <c r="H56" s="40">
        <v>-30048.116734462696</v>
      </c>
      <c r="I56" s="40">
        <v>-30048.116734462696</v>
      </c>
      <c r="J56" s="40">
        <v>-30048.116734462048</v>
      </c>
      <c r="K56" s="40">
        <v>-30048.116734461863</v>
      </c>
      <c r="L56" s="42">
        <v>-30048.116734461855</v>
      </c>
      <c r="M56" s="42">
        <v>-30048.116734461855</v>
      </c>
      <c r="N56" s="42">
        <v>-30048.116734461841</v>
      </c>
      <c r="O56" s="59" t="s">
        <v>257</v>
      </c>
    </row>
    <row r="57" spans="1:15" x14ac:dyDescent="0.25">
      <c r="A57" s="196" t="s">
        <v>955</v>
      </c>
      <c r="B57" s="40">
        <v>-18114.3268111338</v>
      </c>
      <c r="C57" s="103">
        <v>17.088601687162296</v>
      </c>
      <c r="D57" s="103">
        <v>41.752428375872789</v>
      </c>
      <c r="E57" s="40">
        <v>70.410149277473735</v>
      </c>
      <c r="F57" s="40">
        <v>77.175343309748882</v>
      </c>
      <c r="G57" s="40">
        <v>82.205022119237398</v>
      </c>
      <c r="H57" s="40">
        <v>89.33520372856799</v>
      </c>
      <c r="I57" s="40">
        <v>94.458452846051358</v>
      </c>
      <c r="J57" s="40">
        <v>164.44399015168455</v>
      </c>
      <c r="K57" s="40">
        <v>99.664437808721559</v>
      </c>
      <c r="L57" s="42">
        <v>166.09405247219837</v>
      </c>
      <c r="M57" s="42">
        <v>52.158920756638764</v>
      </c>
      <c r="N57" s="42">
        <v>232.52499580153881</v>
      </c>
      <c r="O57" s="59"/>
    </row>
    <row r="58" spans="1:15" x14ac:dyDescent="0.25">
      <c r="A58" s="196" t="s">
        <v>956</v>
      </c>
      <c r="B58" s="40">
        <v>-23.49157778111282</v>
      </c>
      <c r="C58" s="103">
        <v>-16.440604184112821</v>
      </c>
      <c r="D58" s="103">
        <v>-16.630191225112821</v>
      </c>
      <c r="E58" s="40">
        <v>-23.176585056112817</v>
      </c>
      <c r="F58" s="40">
        <v>-34.770061689112815</v>
      </c>
      <c r="G58" s="40">
        <v>-28.110476539112817</v>
      </c>
      <c r="H58" s="40">
        <v>-27.465809031112819</v>
      </c>
      <c r="I58" s="40">
        <v>-23.84230221211282</v>
      </c>
      <c r="J58" s="40">
        <v>-16.787768313112817</v>
      </c>
      <c r="K58" s="40">
        <v>-10.559204275112819</v>
      </c>
      <c r="L58" s="42">
        <v>-16.504186904112821</v>
      </c>
      <c r="M58" s="42">
        <v>-17.834662321112816</v>
      </c>
      <c r="N58" s="42">
        <v>-22.952916681613424</v>
      </c>
      <c r="O58" s="59"/>
    </row>
    <row r="59" spans="1:15" x14ac:dyDescent="0.25">
      <c r="A59" s="56" t="s">
        <v>957</v>
      </c>
      <c r="B59" s="40">
        <v>150.24759215604007</v>
      </c>
      <c r="C59" s="103">
        <v>146.25618120626007</v>
      </c>
      <c r="D59" s="103">
        <v>150.24768263932</v>
      </c>
      <c r="E59" s="40">
        <v>150.24768267107001</v>
      </c>
      <c r="F59" s="40">
        <v>150.24768267117</v>
      </c>
      <c r="G59" s="40">
        <v>150.24768267117</v>
      </c>
      <c r="H59" s="40">
        <v>150.24768267117</v>
      </c>
      <c r="I59" s="40">
        <v>150.24768281434001</v>
      </c>
      <c r="J59" s="40">
        <v>150.24767569922997</v>
      </c>
      <c r="K59" s="40">
        <v>150.24766850629999</v>
      </c>
      <c r="L59" s="42">
        <v>150.24766123490997</v>
      </c>
      <c r="M59" s="42">
        <v>150.24765388439999</v>
      </c>
      <c r="N59" s="42">
        <v>148.34660031912003</v>
      </c>
      <c r="O59" s="57" t="s">
        <v>258</v>
      </c>
    </row>
    <row r="60" spans="1:15" x14ac:dyDescent="0.25">
      <c r="A60" s="64" t="s">
        <v>259</v>
      </c>
      <c r="B60" s="65">
        <v>8761.4666136840406</v>
      </c>
      <c r="C60" s="133">
        <v>8781.6147780169922</v>
      </c>
      <c r="D60" s="133">
        <v>8810.0805190977644</v>
      </c>
      <c r="E60" s="65">
        <v>8832.1918462007106</v>
      </c>
      <c r="F60" s="65">
        <v>8827.3635636024555</v>
      </c>
      <c r="G60" s="65">
        <v>8839.0528275615216</v>
      </c>
      <c r="H60" s="65">
        <v>8846.8276766788586</v>
      </c>
      <c r="I60" s="65">
        <v>8855.5744327585144</v>
      </c>
      <c r="J60" s="65">
        <v>8932.6144968486842</v>
      </c>
      <c r="K60" s="65">
        <v>8874.0635013509745</v>
      </c>
      <c r="L60" s="122">
        <v>8934.5481261140703</v>
      </c>
      <c r="M60" s="122">
        <v>8819.2825116309996</v>
      </c>
      <c r="N60" s="122">
        <v>13992.629278750135</v>
      </c>
      <c r="O60" s="66" t="s">
        <v>260</v>
      </c>
    </row>
    <row r="61" spans="1:15" x14ac:dyDescent="0.25">
      <c r="A61" s="67" t="s">
        <v>261</v>
      </c>
      <c r="B61" s="44">
        <v>51349.422424848373</v>
      </c>
      <c r="C61" s="44">
        <v>48303.179779731916</v>
      </c>
      <c r="D61" s="104">
        <v>50041.226969260861</v>
      </c>
      <c r="E61" s="44">
        <v>58756.787446435956</v>
      </c>
      <c r="F61" s="44">
        <v>49690.335663062826</v>
      </c>
      <c r="G61" s="44">
        <v>49944.650086738133</v>
      </c>
      <c r="H61" s="44">
        <v>51089.420732256011</v>
      </c>
      <c r="I61" s="44">
        <v>47809.607445330155</v>
      </c>
      <c r="J61" s="44">
        <v>45491.154109787858</v>
      </c>
      <c r="K61" s="44">
        <v>43459.961730677474</v>
      </c>
      <c r="L61" s="122">
        <v>41731.521847892946</v>
      </c>
      <c r="M61" s="122">
        <v>40973.252972937247</v>
      </c>
      <c r="N61" s="122">
        <v>49124.282282423759</v>
      </c>
      <c r="O61" s="68" t="s">
        <v>262</v>
      </c>
    </row>
    <row r="62" spans="1:15" x14ac:dyDescent="0.25">
      <c r="A62" s="450"/>
      <c r="B62" s="451"/>
      <c r="C62" s="451"/>
      <c r="D62" s="451"/>
      <c r="E62" s="451"/>
      <c r="F62" s="451"/>
      <c r="G62" s="451"/>
      <c r="H62" s="451"/>
      <c r="I62" s="451"/>
      <c r="J62" s="451"/>
      <c r="K62" s="451"/>
      <c r="L62" s="451"/>
      <c r="M62" s="451"/>
      <c r="N62" s="451"/>
      <c r="O62" s="452"/>
    </row>
    <row r="63" spans="1:15" x14ac:dyDescent="0.25">
      <c r="A63" s="392"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57" sqref="Q57"/>
    </sheetView>
  </sheetViews>
  <sheetFormatPr defaultColWidth="9.453125" defaultRowHeight="10.5" x14ac:dyDescent="0.25"/>
  <cols>
    <col min="1" max="1" width="40.54296875" style="33" bestFit="1" customWidth="1"/>
    <col min="2" max="2" width="5.36328125" style="33" customWidth="1"/>
    <col min="3" max="3" width="5.1796875" style="33" customWidth="1"/>
    <col min="4" max="4" width="5.54296875" style="33" customWidth="1"/>
    <col min="5" max="5" width="5.1796875" style="33" customWidth="1"/>
    <col min="6" max="6" width="5.54296875" style="33" customWidth="1"/>
    <col min="7" max="8" width="5.26953125" style="33" customWidth="1"/>
    <col min="9" max="10" width="5.6328125" style="33" customWidth="1"/>
    <col min="11" max="11" width="5.54296875" style="33" customWidth="1"/>
    <col min="12" max="12" width="5.453125" style="33" customWidth="1"/>
    <col min="13" max="13" width="5.54296875" style="33" customWidth="1"/>
    <col min="14" max="14" width="5.90625" style="33" customWidth="1"/>
    <col min="15" max="15" width="36.453125" style="33" bestFit="1" customWidth="1"/>
    <col min="16" max="16384" width="9.453125" style="33"/>
  </cols>
  <sheetData>
    <row r="1" spans="1:15" ht="13" x14ac:dyDescent="0.25">
      <c r="A1" s="444" t="s">
        <v>263</v>
      </c>
      <c r="B1" s="445"/>
      <c r="C1" s="445"/>
      <c r="D1" s="445"/>
      <c r="E1" s="445"/>
      <c r="F1" s="445"/>
      <c r="G1" s="445"/>
      <c r="H1" s="445"/>
      <c r="I1" s="445"/>
      <c r="J1" s="445"/>
      <c r="K1" s="445"/>
      <c r="L1" s="445"/>
      <c r="M1" s="445"/>
      <c r="N1" s="445"/>
      <c r="O1" s="446"/>
    </row>
    <row r="2" spans="1:15" ht="13" x14ac:dyDescent="0.25">
      <c r="A2" s="447" t="s">
        <v>264</v>
      </c>
      <c r="B2" s="448"/>
      <c r="C2" s="448"/>
      <c r="D2" s="448"/>
      <c r="E2" s="448"/>
      <c r="F2" s="448"/>
      <c r="G2" s="448"/>
      <c r="H2" s="448"/>
      <c r="I2" s="448"/>
      <c r="J2" s="448"/>
      <c r="K2" s="448"/>
      <c r="L2" s="448"/>
      <c r="M2" s="448"/>
      <c r="N2" s="448"/>
      <c r="O2" s="449"/>
    </row>
    <row r="3" spans="1:15" x14ac:dyDescent="0.25">
      <c r="A3" s="69" t="s">
        <v>146</v>
      </c>
      <c r="B3" s="54">
        <v>45261</v>
      </c>
      <c r="C3" s="54">
        <v>45292</v>
      </c>
      <c r="D3" s="54">
        <v>45323</v>
      </c>
      <c r="E3" s="54">
        <v>45352</v>
      </c>
      <c r="F3" s="54">
        <v>45383</v>
      </c>
      <c r="G3" s="54">
        <v>45413</v>
      </c>
      <c r="H3" s="54">
        <v>45444</v>
      </c>
      <c r="I3" s="54">
        <v>45474</v>
      </c>
      <c r="J3" s="54">
        <v>45505</v>
      </c>
      <c r="K3" s="54">
        <v>45536</v>
      </c>
      <c r="L3" s="54">
        <v>45566</v>
      </c>
      <c r="M3" s="54">
        <v>45597</v>
      </c>
      <c r="N3" s="54">
        <v>45627</v>
      </c>
      <c r="O3" s="70" t="s">
        <v>151</v>
      </c>
    </row>
    <row r="4" spans="1:15" x14ac:dyDescent="0.25">
      <c r="A4" s="71" t="s">
        <v>265</v>
      </c>
      <c r="B4" s="169"/>
      <c r="C4" s="169"/>
      <c r="D4" s="169"/>
      <c r="E4" s="169"/>
      <c r="F4" s="169"/>
      <c r="G4" s="169"/>
      <c r="H4" s="169"/>
      <c r="I4" s="169"/>
      <c r="J4" s="169"/>
      <c r="K4" s="169"/>
      <c r="L4" s="169"/>
      <c r="M4" s="169"/>
      <c r="N4" s="169"/>
      <c r="O4" s="72" t="s">
        <v>266</v>
      </c>
    </row>
    <row r="5" spans="1:15" x14ac:dyDescent="0.25">
      <c r="A5" s="73" t="s">
        <v>267</v>
      </c>
      <c r="B5" s="170"/>
      <c r="C5" s="170"/>
      <c r="D5" s="170"/>
      <c r="E5" s="170"/>
      <c r="F5" s="170"/>
      <c r="G5" s="170"/>
      <c r="H5" s="170"/>
      <c r="I5" s="170"/>
      <c r="J5" s="170"/>
      <c r="K5" s="170"/>
      <c r="L5" s="170"/>
      <c r="M5" s="170"/>
      <c r="N5" s="170"/>
      <c r="O5" s="74" t="s">
        <v>268</v>
      </c>
    </row>
    <row r="6" spans="1:15" x14ac:dyDescent="0.25">
      <c r="A6" s="75" t="s">
        <v>269</v>
      </c>
      <c r="B6" s="103">
        <v>3562.097540255153</v>
      </c>
      <c r="C6" s="103">
        <v>254.77591279307842</v>
      </c>
      <c r="D6" s="103">
        <v>496.8733413840398</v>
      </c>
      <c r="E6" s="103">
        <v>809.65784935165379</v>
      </c>
      <c r="F6" s="103">
        <v>1085.4755100600821</v>
      </c>
      <c r="G6" s="103">
        <v>1347.0859130270544</v>
      </c>
      <c r="H6" s="103">
        <v>1603.4791188085451</v>
      </c>
      <c r="I6" s="103">
        <v>1868.7508477716683</v>
      </c>
      <c r="J6" s="103">
        <v>2099.9628458702705</v>
      </c>
      <c r="K6" s="103">
        <v>2306.8701202981961</v>
      </c>
      <c r="L6" s="103">
        <v>2531.5408627838524</v>
      </c>
      <c r="M6" s="103">
        <v>2764.5624190521276</v>
      </c>
      <c r="N6" s="103">
        <v>2985.2536135597079</v>
      </c>
      <c r="O6" s="76" t="s">
        <v>270</v>
      </c>
    </row>
    <row r="7" spans="1:15" x14ac:dyDescent="0.25">
      <c r="A7" s="75" t="s">
        <v>271</v>
      </c>
      <c r="B7" s="133"/>
      <c r="C7" s="133">
        <v>0</v>
      </c>
      <c r="D7" s="133">
        <v>0</v>
      </c>
      <c r="E7" s="133"/>
      <c r="F7" s="133"/>
      <c r="G7" s="133"/>
      <c r="H7" s="133"/>
      <c r="I7" s="133"/>
      <c r="J7" s="133">
        <v>0</v>
      </c>
      <c r="K7" s="133"/>
      <c r="L7" s="133">
        <v>0</v>
      </c>
      <c r="M7" s="133">
        <v>0</v>
      </c>
      <c r="N7" s="103">
        <v>0</v>
      </c>
      <c r="O7" s="76" t="s">
        <v>272</v>
      </c>
    </row>
    <row r="8" spans="1:15" x14ac:dyDescent="0.25">
      <c r="A8" s="75" t="s">
        <v>273</v>
      </c>
      <c r="B8" s="103">
        <v>458.51009956185999</v>
      </c>
      <c r="C8" s="103">
        <v>27.591744782630002</v>
      </c>
      <c r="D8" s="103">
        <v>66.17381829883999</v>
      </c>
      <c r="E8" s="103">
        <v>99.403483132040009</v>
      </c>
      <c r="F8" s="103">
        <v>119.47665531301999</v>
      </c>
      <c r="G8" s="103">
        <v>161.50610282998002</v>
      </c>
      <c r="H8" s="103">
        <v>189.34154723751001</v>
      </c>
      <c r="I8" s="103">
        <v>218.61252646232001</v>
      </c>
      <c r="J8" s="103">
        <v>245.71094311375001</v>
      </c>
      <c r="K8" s="103">
        <v>276.25645219255006</v>
      </c>
      <c r="L8" s="103">
        <v>295.18084979369002</v>
      </c>
      <c r="M8" s="103">
        <v>331.15951435558003</v>
      </c>
      <c r="N8" s="103">
        <v>371.5739856004007</v>
      </c>
      <c r="O8" s="76" t="s">
        <v>274</v>
      </c>
    </row>
    <row r="9" spans="1:15" x14ac:dyDescent="0.25">
      <c r="A9" s="75" t="s">
        <v>275</v>
      </c>
      <c r="B9" s="103">
        <v>30.144606320101765</v>
      </c>
      <c r="C9" s="103">
        <v>2.4166847990983888</v>
      </c>
      <c r="D9" s="103">
        <v>5.0799815308974168</v>
      </c>
      <c r="E9" s="103">
        <v>7.2100139831649912</v>
      </c>
      <c r="F9" s="103">
        <v>11.935518288526248</v>
      </c>
      <c r="G9" s="103">
        <v>15.373119845840002</v>
      </c>
      <c r="H9" s="103">
        <v>18.72829812254</v>
      </c>
      <c r="I9" s="103">
        <v>18.071275063279998</v>
      </c>
      <c r="J9" s="103">
        <v>25.693448930839999</v>
      </c>
      <c r="K9" s="103">
        <v>28.984574298049999</v>
      </c>
      <c r="L9" s="103">
        <v>32.092101462030001</v>
      </c>
      <c r="M9" s="103">
        <v>35.271778469159997</v>
      </c>
      <c r="N9" s="103">
        <v>25.869561867428484</v>
      </c>
      <c r="O9" s="76" t="s">
        <v>275</v>
      </c>
    </row>
    <row r="10" spans="1:15" x14ac:dyDescent="0.25">
      <c r="A10" s="77" t="s">
        <v>276</v>
      </c>
      <c r="B10" s="278">
        <v>4050.7522461371141</v>
      </c>
      <c r="C10" s="278">
        <v>284.78434237480684</v>
      </c>
      <c r="D10" s="278">
        <v>568.12714121377724</v>
      </c>
      <c r="E10" s="278">
        <v>916.27134646685886</v>
      </c>
      <c r="F10" s="278">
        <v>1216.8876836616284</v>
      </c>
      <c r="G10" s="278">
        <v>1523.9651357028745</v>
      </c>
      <c r="H10" s="278">
        <v>1811.5489641685951</v>
      </c>
      <c r="I10" s="278">
        <v>2105.4346492972682</v>
      </c>
      <c r="J10" s="278">
        <v>2371.3672379148602</v>
      </c>
      <c r="K10" s="278">
        <v>2612.1111467887958</v>
      </c>
      <c r="L10" s="278">
        <v>2858.8138140395722</v>
      </c>
      <c r="M10" s="278">
        <v>3130.9937118768676</v>
      </c>
      <c r="N10" s="133">
        <v>3382.6971610275377</v>
      </c>
      <c r="O10" s="78" t="s">
        <v>277</v>
      </c>
    </row>
    <row r="11" spans="1:15" x14ac:dyDescent="0.25">
      <c r="A11" s="73" t="s">
        <v>278</v>
      </c>
      <c r="B11" s="170"/>
      <c r="C11" s="170"/>
      <c r="D11" s="170"/>
      <c r="E11" s="170"/>
      <c r="F11" s="170"/>
      <c r="G11" s="170"/>
      <c r="H11" s="170"/>
      <c r="I11" s="170"/>
      <c r="J11" s="170"/>
      <c r="K11" s="170"/>
      <c r="L11" s="170">
        <v>0</v>
      </c>
      <c r="M11" s="170">
        <v>0</v>
      </c>
      <c r="N11" s="103">
        <v>0</v>
      </c>
      <c r="O11" s="74" t="s">
        <v>279</v>
      </c>
    </row>
    <row r="12" spans="1:15" x14ac:dyDescent="0.25">
      <c r="A12" s="75" t="s">
        <v>269</v>
      </c>
      <c r="B12" s="103">
        <v>3058.2739889708291</v>
      </c>
      <c r="C12" s="103">
        <v>214.87260495987999</v>
      </c>
      <c r="D12" s="103">
        <v>416.80306741350523</v>
      </c>
      <c r="E12" s="103">
        <v>681.57067977404517</v>
      </c>
      <c r="F12" s="103">
        <v>921.37645998733524</v>
      </c>
      <c r="G12" s="103">
        <v>1154.3998729030652</v>
      </c>
      <c r="H12" s="103">
        <v>1385.8713259138754</v>
      </c>
      <c r="I12" s="103">
        <v>1618.954833784745</v>
      </c>
      <c r="J12" s="103">
        <v>1842.1290427598058</v>
      </c>
      <c r="K12" s="103">
        <v>2043.6843830492653</v>
      </c>
      <c r="L12" s="103">
        <v>2241.5145533206855</v>
      </c>
      <c r="M12" s="103">
        <v>2429.104922953165</v>
      </c>
      <c r="N12" s="103">
        <v>2622.38428693273</v>
      </c>
      <c r="O12" s="76" t="s">
        <v>270</v>
      </c>
    </row>
    <row r="13" spans="1:15" x14ac:dyDescent="0.25">
      <c r="A13" s="75" t="s">
        <v>271</v>
      </c>
      <c r="B13" s="103">
        <v>0</v>
      </c>
      <c r="C13" s="103">
        <v>0</v>
      </c>
      <c r="D13" s="103"/>
      <c r="E13" s="103"/>
      <c r="F13" s="103"/>
      <c r="G13" s="103"/>
      <c r="H13" s="103"/>
      <c r="I13" s="103">
        <v>0</v>
      </c>
      <c r="J13" s="103"/>
      <c r="K13" s="103">
        <v>0</v>
      </c>
      <c r="L13" s="103"/>
      <c r="M13" s="103"/>
      <c r="N13" s="103">
        <v>0</v>
      </c>
      <c r="O13" s="76" t="s">
        <v>272</v>
      </c>
    </row>
    <row r="14" spans="1:15" x14ac:dyDescent="0.25">
      <c r="A14" s="75" t="s">
        <v>273</v>
      </c>
      <c r="B14" s="103">
        <v>70.618645834000006</v>
      </c>
      <c r="C14" s="103">
        <v>5.8484375000000002</v>
      </c>
      <c r="D14" s="103">
        <v>11.696875</v>
      </c>
      <c r="E14" s="103">
        <v>17.543333333</v>
      </c>
      <c r="F14" s="103">
        <v>23.376927083000002</v>
      </c>
      <c r="G14" s="103">
        <v>29.210520833</v>
      </c>
      <c r="H14" s="103">
        <v>34.266302082999999</v>
      </c>
      <c r="I14" s="103">
        <v>34.266302082999999</v>
      </c>
      <c r="J14" s="103">
        <v>34.266302082999999</v>
      </c>
      <c r="K14" s="103">
        <v>34.266302082999999</v>
      </c>
      <c r="L14" s="103">
        <v>34.266302082999999</v>
      </c>
      <c r="M14" s="103">
        <v>34.266302082999999</v>
      </c>
      <c r="N14" s="103">
        <v>34.266302082999999</v>
      </c>
      <c r="O14" s="76" t="s">
        <v>274</v>
      </c>
    </row>
    <row r="15" spans="1:15" x14ac:dyDescent="0.25">
      <c r="A15" s="77" t="s">
        <v>280</v>
      </c>
      <c r="B15" s="133">
        <v>3128.892634804829</v>
      </c>
      <c r="C15" s="390">
        <v>220.72104245988001</v>
      </c>
      <c r="D15" s="133">
        <v>428.49994241350527</v>
      </c>
      <c r="E15" s="133">
        <v>699.11401310704514</v>
      </c>
      <c r="F15" s="133">
        <v>944.75338707033518</v>
      </c>
      <c r="G15" s="133">
        <v>1183.6103937360651</v>
      </c>
      <c r="H15" s="133">
        <v>1420.1376279968752</v>
      </c>
      <c r="I15" s="133">
        <v>1653.221135867745</v>
      </c>
      <c r="J15" s="133">
        <v>1876.3953448428056</v>
      </c>
      <c r="K15" s="133">
        <v>2077.9506851322653</v>
      </c>
      <c r="L15" s="133">
        <v>2275.7808554036856</v>
      </c>
      <c r="M15" s="133">
        <v>2463.371225036165</v>
      </c>
      <c r="N15" s="133">
        <v>2656.65058901573</v>
      </c>
      <c r="O15" s="78" t="s">
        <v>281</v>
      </c>
    </row>
    <row r="16" spans="1:15" x14ac:dyDescent="0.25">
      <c r="A16" s="77" t="s">
        <v>282</v>
      </c>
      <c r="B16" s="133">
        <v>921.85961133228511</v>
      </c>
      <c r="C16" s="133">
        <v>64.063299914926816</v>
      </c>
      <c r="D16" s="133">
        <v>139.62719880027197</v>
      </c>
      <c r="E16" s="133">
        <v>217.15733335981372</v>
      </c>
      <c r="F16" s="133">
        <v>272.13429659129321</v>
      </c>
      <c r="G16" s="133">
        <v>340.35474196680934</v>
      </c>
      <c r="H16" s="133">
        <v>391.41133617172</v>
      </c>
      <c r="I16" s="133">
        <v>452.21351342952318</v>
      </c>
      <c r="J16" s="133">
        <v>494.97189307205468</v>
      </c>
      <c r="K16" s="133">
        <v>534.16046165653052</v>
      </c>
      <c r="L16" s="133">
        <v>583.03295863588676</v>
      </c>
      <c r="M16" s="133">
        <v>667.62248684070266</v>
      </c>
      <c r="N16" s="133">
        <v>726.0465720118076</v>
      </c>
      <c r="O16" s="78" t="s">
        <v>283</v>
      </c>
    </row>
    <row r="17" spans="1:15" x14ac:dyDescent="0.25">
      <c r="A17" s="73" t="s">
        <v>284</v>
      </c>
      <c r="B17" s="170"/>
      <c r="C17" s="279"/>
      <c r="D17" s="170"/>
      <c r="E17" s="170"/>
      <c r="F17" s="170"/>
      <c r="G17" s="170"/>
      <c r="H17" s="170"/>
      <c r="I17" s="170"/>
      <c r="J17" s="170"/>
      <c r="K17" s="170"/>
      <c r="L17" s="170"/>
      <c r="M17" s="170"/>
      <c r="N17" s="103">
        <v>0</v>
      </c>
      <c r="O17" s="74" t="s">
        <v>285</v>
      </c>
    </row>
    <row r="18" spans="1:15" x14ac:dyDescent="0.25">
      <c r="A18" s="75" t="s">
        <v>286</v>
      </c>
      <c r="B18" s="170"/>
      <c r="C18" s="170"/>
      <c r="D18" s="170"/>
      <c r="E18" s="170"/>
      <c r="F18" s="170"/>
      <c r="G18" s="170"/>
      <c r="H18" s="170"/>
      <c r="I18" s="170"/>
      <c r="J18" s="170"/>
      <c r="K18" s="170"/>
      <c r="L18" s="170"/>
      <c r="M18" s="170"/>
      <c r="N18" s="103">
        <v>0</v>
      </c>
      <c r="O18" s="76" t="s">
        <v>287</v>
      </c>
    </row>
    <row r="19" spans="1:15" x14ac:dyDescent="0.25">
      <c r="A19" s="79" t="s">
        <v>288</v>
      </c>
      <c r="B19" s="103">
        <v>17.928692988029997</v>
      </c>
      <c r="C19" s="103">
        <v>0.92807313000000002</v>
      </c>
      <c r="D19" s="103">
        <v>1.698704894</v>
      </c>
      <c r="E19" s="103">
        <v>2.5092009229999999</v>
      </c>
      <c r="F19" s="103">
        <v>3.1104753939999998</v>
      </c>
      <c r="G19" s="103">
        <v>4.3075766370000004</v>
      </c>
      <c r="H19" s="103">
        <v>5.2606578940000004</v>
      </c>
      <c r="I19" s="103">
        <v>6.6768813522402146</v>
      </c>
      <c r="J19" s="103">
        <v>7.3611805239999999</v>
      </c>
      <c r="K19" s="103">
        <v>8.0695557200000003</v>
      </c>
      <c r="L19" s="103">
        <v>9.3460486985479996</v>
      </c>
      <c r="M19" s="103">
        <v>9.7785865269999999</v>
      </c>
      <c r="N19" s="103">
        <v>14.678369189</v>
      </c>
      <c r="O19" s="80" t="s">
        <v>289</v>
      </c>
    </row>
    <row r="20" spans="1:15" x14ac:dyDescent="0.25">
      <c r="A20" s="79" t="s">
        <v>290</v>
      </c>
      <c r="B20" s="103">
        <v>9.0888428090000009</v>
      </c>
      <c r="C20" s="103">
        <v>0.47782837099999997</v>
      </c>
      <c r="D20" s="103">
        <v>0.86411253600000004</v>
      </c>
      <c r="E20" s="103">
        <v>1.2900249592983948</v>
      </c>
      <c r="F20" s="103">
        <v>1.5983872592983948</v>
      </c>
      <c r="G20" s="103">
        <v>2.2099425780000002</v>
      </c>
      <c r="H20" s="103">
        <v>2.7042909289999999</v>
      </c>
      <c r="I20" s="103">
        <v>3.4235928970999998</v>
      </c>
      <c r="J20" s="103">
        <v>3.7834053339999998</v>
      </c>
      <c r="K20" s="103">
        <v>4.1570460630000001</v>
      </c>
      <c r="L20" s="103">
        <v>4.8104304147740002</v>
      </c>
      <c r="M20" s="103">
        <v>5.0377001249999998</v>
      </c>
      <c r="N20" s="103">
        <v>7.4983495216815488</v>
      </c>
      <c r="O20" s="80" t="s">
        <v>291</v>
      </c>
    </row>
    <row r="21" spans="1:15" ht="21" x14ac:dyDescent="0.25">
      <c r="A21" s="81" t="s">
        <v>292</v>
      </c>
      <c r="B21" s="103">
        <v>0.59212816251954248</v>
      </c>
      <c r="C21" s="103">
        <v>3.8593743993286474E-2</v>
      </c>
      <c r="D21" s="103">
        <v>0.49297655108570521</v>
      </c>
      <c r="E21" s="103">
        <v>0.92567217579536065</v>
      </c>
      <c r="F21" s="103">
        <v>1.2753243108163261</v>
      </c>
      <c r="G21" s="103">
        <v>1.6347002229706749</v>
      </c>
      <c r="H21" s="103">
        <v>2.0811846131360308</v>
      </c>
      <c r="I21" s="103">
        <v>2.4214062304042376</v>
      </c>
      <c r="J21" s="103">
        <v>2.6819934298640637</v>
      </c>
      <c r="K21" s="103">
        <v>3.1172571100606357</v>
      </c>
      <c r="L21" s="103">
        <v>2.8222737012565999</v>
      </c>
      <c r="M21" s="103">
        <v>3.1645821994348262</v>
      </c>
      <c r="N21" s="103">
        <v>1.5510219745242024</v>
      </c>
      <c r="O21" s="82" t="s">
        <v>293</v>
      </c>
    </row>
    <row r="22" spans="1:15" x14ac:dyDescent="0.25">
      <c r="A22" s="81" t="s">
        <v>294</v>
      </c>
      <c r="B22" s="103">
        <v>9.4319783415495415</v>
      </c>
      <c r="C22" s="103">
        <v>0.48883850299328652</v>
      </c>
      <c r="D22" s="103">
        <v>1.3275689090857052</v>
      </c>
      <c r="E22" s="103">
        <v>2.1448481394969661</v>
      </c>
      <c r="F22" s="103">
        <v>2.7874124455179317</v>
      </c>
      <c r="G22" s="103">
        <v>3.7323342819706746</v>
      </c>
      <c r="H22" s="103">
        <v>4.6375515781360308</v>
      </c>
      <c r="I22" s="103">
        <v>5.6746946855444529</v>
      </c>
      <c r="J22" s="103">
        <v>6.2597686198640634</v>
      </c>
      <c r="K22" s="103">
        <v>7.0297667670606359</v>
      </c>
      <c r="L22" s="103">
        <v>7.3578919850305997</v>
      </c>
      <c r="M22" s="103">
        <v>7.9054686014348263</v>
      </c>
      <c r="N22" s="103">
        <v>8.7310416418426531</v>
      </c>
      <c r="O22" s="74" t="s">
        <v>295</v>
      </c>
    </row>
    <row r="23" spans="1:15" x14ac:dyDescent="0.25">
      <c r="A23" s="75" t="s">
        <v>296</v>
      </c>
      <c r="B23" s="103">
        <v>2.7091547199999999</v>
      </c>
      <c r="C23" s="103">
        <v>6.0096346028531782</v>
      </c>
      <c r="D23" s="103">
        <v>11.207428856118931</v>
      </c>
      <c r="E23" s="103">
        <v>0.38360527858479848</v>
      </c>
      <c r="F23" s="103">
        <v>0.47497597258479846</v>
      </c>
      <c r="G23" s="103">
        <v>0.65584761599999997</v>
      </c>
      <c r="H23" s="103">
        <v>0.80172606899999999</v>
      </c>
      <c r="I23" s="103">
        <v>1.01591640928907</v>
      </c>
      <c r="J23" s="103">
        <v>1.1228289920000001</v>
      </c>
      <c r="K23" s="103">
        <v>1.2320513525999999</v>
      </c>
      <c r="L23" s="103">
        <v>1.4256607348321999</v>
      </c>
      <c r="M23" s="103">
        <v>1.4922612705999998</v>
      </c>
      <c r="N23" s="103">
        <v>2.2286916081544645</v>
      </c>
      <c r="O23" s="76" t="s">
        <v>297</v>
      </c>
    </row>
    <row r="24" spans="1:15" x14ac:dyDescent="0.25">
      <c r="A24" s="75" t="s">
        <v>298</v>
      </c>
      <c r="B24" s="103">
        <v>90.527104481445591</v>
      </c>
      <c r="C24" s="103">
        <v>0.141728929</v>
      </c>
      <c r="D24" s="103">
        <v>0.25746459900000002</v>
      </c>
      <c r="E24" s="103">
        <v>16.695943813412899</v>
      </c>
      <c r="F24" s="103">
        <v>21.969844951354059</v>
      </c>
      <c r="G24" s="103">
        <v>27.29545800987</v>
      </c>
      <c r="H24" s="103">
        <v>32.817185027820003</v>
      </c>
      <c r="I24" s="103">
        <v>38.399420789080004</v>
      </c>
      <c r="J24" s="103">
        <v>44.020322477080001</v>
      </c>
      <c r="K24" s="103">
        <v>49.258021502079998</v>
      </c>
      <c r="L24" s="103">
        <v>55.650214932080004</v>
      </c>
      <c r="M24" s="103">
        <v>60.763417068080003</v>
      </c>
      <c r="N24" s="103">
        <v>65.95515659823343</v>
      </c>
      <c r="O24" s="76" t="s">
        <v>299</v>
      </c>
    </row>
    <row r="25" spans="1:15" x14ac:dyDescent="0.25">
      <c r="A25" s="75" t="s">
        <v>300</v>
      </c>
      <c r="B25" s="103">
        <v>1.0373109487834489</v>
      </c>
      <c r="C25" s="103">
        <v>0.29081339</v>
      </c>
      <c r="D25" s="103">
        <v>0.29389163200000001</v>
      </c>
      <c r="E25" s="103">
        <v>0.26350494200000002</v>
      </c>
      <c r="F25" s="103">
        <v>0.23212850481103592</v>
      </c>
      <c r="G25" s="133">
        <v>0.256915689</v>
      </c>
      <c r="H25" s="133">
        <v>0.16036447400000001</v>
      </c>
      <c r="I25" s="133">
        <v>0.162819721</v>
      </c>
      <c r="J25" s="133">
        <v>-5.03333537E-2</v>
      </c>
      <c r="K25" s="133">
        <v>-5.6748278700000002E-2</v>
      </c>
      <c r="L25" s="133">
        <v>-0.109489825</v>
      </c>
      <c r="M25" s="133">
        <v>-0.1077388467</v>
      </c>
      <c r="N25" s="133">
        <v>-0.43816702987</v>
      </c>
      <c r="O25" s="76" t="s">
        <v>301</v>
      </c>
    </row>
    <row r="26" spans="1:15" x14ac:dyDescent="0.25">
      <c r="A26" s="83" t="s">
        <v>302</v>
      </c>
      <c r="B26" s="133">
        <v>103.70554849177859</v>
      </c>
      <c r="C26" s="133">
        <v>6.9310154248464642</v>
      </c>
      <c r="D26" s="133">
        <v>13.086353996204636</v>
      </c>
      <c r="E26" s="133">
        <v>19.487902173494664</v>
      </c>
      <c r="F26" s="133">
        <v>25.464361874267823</v>
      </c>
      <c r="G26" s="133">
        <v>31.940555596840674</v>
      </c>
      <c r="H26" s="133">
        <v>38.416827148956031</v>
      </c>
      <c r="I26" s="133">
        <v>45.252851604913523</v>
      </c>
      <c r="J26" s="133">
        <v>51.352586735244067</v>
      </c>
      <c r="K26" s="133">
        <v>57.463091343040645</v>
      </c>
      <c r="L26" s="133">
        <v>64.324277826942804</v>
      </c>
      <c r="M26" s="133">
        <v>70.053408093414845</v>
      </c>
      <c r="N26" s="133">
        <v>76.476722818360557</v>
      </c>
      <c r="O26" s="78" t="s">
        <v>303</v>
      </c>
    </row>
    <row r="27" spans="1:15" x14ac:dyDescent="0.25">
      <c r="A27" s="73" t="s">
        <v>304</v>
      </c>
      <c r="B27" s="170"/>
      <c r="C27" s="170"/>
      <c r="D27" s="170"/>
      <c r="E27" s="170"/>
      <c r="F27" s="170"/>
      <c r="G27" s="170"/>
      <c r="H27" s="170"/>
      <c r="I27" s="170"/>
      <c r="J27" s="170"/>
      <c r="K27" s="170"/>
      <c r="L27" s="170"/>
      <c r="M27" s="170"/>
      <c r="N27" s="103">
        <v>0</v>
      </c>
      <c r="O27" s="74" t="s">
        <v>305</v>
      </c>
    </row>
    <row r="28" spans="1:15" x14ac:dyDescent="0.25">
      <c r="A28" s="75" t="s">
        <v>306</v>
      </c>
      <c r="B28" s="170"/>
      <c r="C28" s="170"/>
      <c r="D28" s="170"/>
      <c r="E28" s="170"/>
      <c r="F28" s="170"/>
      <c r="G28" s="170"/>
      <c r="H28" s="170"/>
      <c r="I28" s="170"/>
      <c r="J28" s="170"/>
      <c r="K28" s="170"/>
      <c r="L28" s="170"/>
      <c r="M28" s="170"/>
      <c r="N28" s="103">
        <v>0</v>
      </c>
      <c r="O28" s="76" t="s">
        <v>307</v>
      </c>
    </row>
    <row r="29" spans="1:15" x14ac:dyDescent="0.25">
      <c r="A29" s="79" t="s">
        <v>308</v>
      </c>
      <c r="B29" s="103"/>
      <c r="C29" s="103"/>
      <c r="D29" s="103"/>
      <c r="E29" s="103"/>
      <c r="F29" s="103">
        <v>1.1939436430000001</v>
      </c>
      <c r="G29" s="103">
        <v>1.1939436430000001</v>
      </c>
      <c r="H29" s="103">
        <v>1.1939436430000001</v>
      </c>
      <c r="I29" s="103">
        <v>1.1939436430000001</v>
      </c>
      <c r="J29" s="103">
        <v>1.1939436430000001</v>
      </c>
      <c r="K29" s="103">
        <v>1.1939436430000001</v>
      </c>
      <c r="L29" s="103">
        <v>1.6390792117999999</v>
      </c>
      <c r="M29" s="103">
        <v>9.9390610000000006</v>
      </c>
      <c r="N29" s="103">
        <v>10.101921000000001</v>
      </c>
      <c r="O29" s="80" t="s">
        <v>309</v>
      </c>
    </row>
    <row r="30" spans="1:15" x14ac:dyDescent="0.25">
      <c r="A30" s="79" t="s">
        <v>310</v>
      </c>
      <c r="B30" s="103"/>
      <c r="C30" s="103"/>
      <c r="D30" s="103"/>
      <c r="E30" s="103"/>
      <c r="F30" s="103">
        <v>-0.59697182199999999</v>
      </c>
      <c r="G30" s="103">
        <v>-0.59697182199999999</v>
      </c>
      <c r="H30" s="103">
        <v>-0.59697182199999999</v>
      </c>
      <c r="I30" s="103">
        <v>-0.59697182199999999</v>
      </c>
      <c r="J30" s="103">
        <v>-0.59697182199999999</v>
      </c>
      <c r="K30" s="103">
        <v>-0.59697182199999999</v>
      </c>
      <c r="L30" s="103">
        <v>-0.81953952939999997</v>
      </c>
      <c r="M30" s="103">
        <v>-4.969530185</v>
      </c>
      <c r="N30" s="103">
        <v>-4.969530185</v>
      </c>
      <c r="O30" s="80" t="s">
        <v>311</v>
      </c>
    </row>
    <row r="31" spans="1:15" x14ac:dyDescent="0.25">
      <c r="A31" s="79" t="s">
        <v>312</v>
      </c>
      <c r="B31" s="103">
        <v>-0.4669938327452392</v>
      </c>
      <c r="C31" s="103"/>
      <c r="D31" s="103"/>
      <c r="E31" s="103">
        <v>0.71967939950925663</v>
      </c>
      <c r="F31" s="103">
        <v>-0.49976304030624796</v>
      </c>
      <c r="G31" s="103">
        <v>2.2244852721937525</v>
      </c>
      <c r="H31" s="103">
        <v>2.0593995488267556</v>
      </c>
      <c r="I31" s="103">
        <v>1.9523467306417863</v>
      </c>
      <c r="J31" s="103">
        <v>13.080357863873999</v>
      </c>
      <c r="K31" s="103">
        <v>10.948299270807279</v>
      </c>
      <c r="L31" s="103">
        <v>9.8245329886870429</v>
      </c>
      <c r="M31" s="103">
        <v>2.540478157499626</v>
      </c>
      <c r="N31" s="103">
        <v>4.1017231240352441</v>
      </c>
      <c r="O31" s="82" t="s">
        <v>313</v>
      </c>
    </row>
    <row r="32" spans="1:15" x14ac:dyDescent="0.25">
      <c r="A32" s="79" t="s">
        <v>314</v>
      </c>
      <c r="B32" s="103">
        <v>-0.4669938327452392</v>
      </c>
      <c r="C32" s="103"/>
      <c r="D32" s="103"/>
      <c r="E32" s="103">
        <v>0.71967939950925663</v>
      </c>
      <c r="F32" s="103">
        <v>9.720878069375205E-2</v>
      </c>
      <c r="G32" s="103">
        <v>2.8214570931937524</v>
      </c>
      <c r="H32" s="103">
        <v>2.6563713698267555</v>
      </c>
      <c r="I32" s="103">
        <v>2.5493185516417864</v>
      </c>
      <c r="J32" s="103">
        <v>13.677329684873998</v>
      </c>
      <c r="K32" s="103">
        <v>11.54527109180728</v>
      </c>
      <c r="L32" s="103">
        <v>10.644072671087041</v>
      </c>
      <c r="M32" s="103">
        <v>7.5100089724996257</v>
      </c>
      <c r="N32" s="103">
        <v>9.2341139390352431</v>
      </c>
      <c r="O32" s="74" t="s">
        <v>315</v>
      </c>
    </row>
    <row r="33" spans="1:17" x14ac:dyDescent="0.25">
      <c r="A33" s="75" t="s">
        <v>316</v>
      </c>
      <c r="B33" s="103">
        <v>0.49364984075892399</v>
      </c>
      <c r="C33" s="103">
        <v>1.5741286277762698E-2</v>
      </c>
      <c r="D33" s="179">
        <v>0.2474464088929817</v>
      </c>
      <c r="E33" s="103">
        <v>7.0865081691137283E-2</v>
      </c>
      <c r="F33" s="103">
        <v>0.83529821588522157</v>
      </c>
      <c r="G33" s="179">
        <v>-0.43482398632855151</v>
      </c>
      <c r="H33" s="179">
        <v>-7.1740227881795723E-2</v>
      </c>
      <c r="I33" s="179">
        <v>0.13436504535032834</v>
      </c>
      <c r="J33" s="179">
        <v>-5.3343472690481155</v>
      </c>
      <c r="K33" s="179">
        <v>-3.9647753002054009</v>
      </c>
      <c r="L33" s="293">
        <v>-3.5217298375907022</v>
      </c>
      <c r="M33" s="179">
        <v>0.23181494989903587</v>
      </c>
      <c r="N33" s="103">
        <v>-0.9980679646674725</v>
      </c>
      <c r="O33" s="76" t="s">
        <v>317</v>
      </c>
    </row>
    <row r="34" spans="1:17" x14ac:dyDescent="0.25">
      <c r="A34" s="75" t="s">
        <v>318</v>
      </c>
      <c r="B34" s="103"/>
      <c r="C34" s="103"/>
      <c r="D34" s="199"/>
      <c r="E34" s="325"/>
      <c r="F34" s="325"/>
      <c r="G34" s="276"/>
      <c r="H34" s="276"/>
      <c r="I34" s="276"/>
      <c r="J34" s="276"/>
      <c r="K34" s="276"/>
      <c r="L34" s="199">
        <v>0</v>
      </c>
      <c r="M34" s="276"/>
      <c r="N34" s="103">
        <v>0</v>
      </c>
      <c r="O34" s="76" t="s">
        <v>319</v>
      </c>
    </row>
    <row r="35" spans="1:17" x14ac:dyDescent="0.25">
      <c r="A35" s="75" t="s">
        <v>320</v>
      </c>
      <c r="B35" s="103">
        <v>-2.0611951150602974</v>
      </c>
      <c r="C35" s="103">
        <v>5.2295562999995424E-2</v>
      </c>
      <c r="D35" s="179">
        <v>6.576536852955632E-2</v>
      </c>
      <c r="E35" s="103">
        <v>-0.15358785843682141</v>
      </c>
      <c r="F35" s="103">
        <v>-8.8020236436823426E-2</v>
      </c>
      <c r="G35" s="276">
        <v>-1.9906704701144636E-2</v>
      </c>
      <c r="H35" s="276">
        <v>-0.35186234629278551</v>
      </c>
      <c r="I35" s="276">
        <v>-0.29070444162363684</v>
      </c>
      <c r="J35" s="276">
        <v>-0.22716113523959386</v>
      </c>
      <c r="K35" s="276">
        <v>-0.19503784768014049</v>
      </c>
      <c r="L35" s="40">
        <v>-0.16258436220083392</v>
      </c>
      <c r="M35" s="103">
        <v>-1.8516293829427242E-2</v>
      </c>
      <c r="N35" s="103">
        <v>-0.52830624031055451</v>
      </c>
      <c r="O35" s="76" t="s">
        <v>321</v>
      </c>
    </row>
    <row r="36" spans="1:17" x14ac:dyDescent="0.25">
      <c r="A36" s="83" t="s">
        <v>322</v>
      </c>
      <c r="B36" s="133">
        <v>-2.0345391070466126</v>
      </c>
      <c r="C36" s="133">
        <v>6.8036849277758119E-2</v>
      </c>
      <c r="D36" s="133">
        <v>0.31321177742253803</v>
      </c>
      <c r="E36" s="133">
        <v>0.63695662276357246</v>
      </c>
      <c r="F36" s="133">
        <v>0.84448676014215018</v>
      </c>
      <c r="G36" s="133">
        <v>2.3667264021640562</v>
      </c>
      <c r="H36" s="133">
        <v>2.232768795652174</v>
      </c>
      <c r="I36" s="133">
        <v>2.3929791553684785</v>
      </c>
      <c r="J36" s="133">
        <v>8.1158212805862888</v>
      </c>
      <c r="K36" s="133">
        <v>7.3854579439217387</v>
      </c>
      <c r="L36" s="65">
        <v>6.9597584712955056</v>
      </c>
      <c r="M36" s="133">
        <v>7.723307628569235</v>
      </c>
      <c r="N36" s="133">
        <v>7.7077397340572169</v>
      </c>
      <c r="O36" s="78" t="s">
        <v>323</v>
      </c>
    </row>
    <row r="37" spans="1:17" x14ac:dyDescent="0.25">
      <c r="A37" s="73" t="s">
        <v>324</v>
      </c>
      <c r="B37" s="103">
        <v>105.7400875988252</v>
      </c>
      <c r="C37" s="103">
        <v>6.8629785755687065</v>
      </c>
      <c r="D37" s="103">
        <v>12.773142218782096</v>
      </c>
      <c r="E37" s="103">
        <v>18.85094555073109</v>
      </c>
      <c r="F37" s="103">
        <v>24.619875114125673</v>
      </c>
      <c r="G37" s="103">
        <v>29.57382919467662</v>
      </c>
      <c r="H37" s="103">
        <v>36.184058353303854</v>
      </c>
      <c r="I37" s="103">
        <v>42.859872449545044</v>
      </c>
      <c r="J37" s="103">
        <v>43.236765454657778</v>
      </c>
      <c r="K37" s="103">
        <v>50.077633399118902</v>
      </c>
      <c r="L37" s="199">
        <v>57.364519355647296</v>
      </c>
      <c r="M37" s="276">
        <v>62.330100464845607</v>
      </c>
      <c r="N37" s="103">
        <v>68.768983084303329</v>
      </c>
      <c r="O37" s="74" t="s">
        <v>325</v>
      </c>
    </row>
    <row r="38" spans="1:17" x14ac:dyDescent="0.25">
      <c r="A38" s="73" t="s">
        <v>326</v>
      </c>
      <c r="B38" s="170"/>
      <c r="C38" s="170"/>
      <c r="D38" s="170"/>
      <c r="E38" s="170"/>
      <c r="F38" s="170"/>
      <c r="G38" s="170"/>
      <c r="H38" s="170"/>
      <c r="I38" s="170"/>
      <c r="J38" s="170"/>
      <c r="K38" s="170"/>
      <c r="L38" s="419">
        <v>0</v>
      </c>
      <c r="M38" s="419"/>
      <c r="N38" s="103">
        <v>0</v>
      </c>
      <c r="O38" s="74" t="s">
        <v>327</v>
      </c>
    </row>
    <row r="39" spans="1:17" x14ac:dyDescent="0.25">
      <c r="A39" s="75" t="s">
        <v>328</v>
      </c>
      <c r="B39" s="103">
        <v>12.139295146</v>
      </c>
      <c r="C39" s="103">
        <v>0.5</v>
      </c>
      <c r="D39" s="103">
        <v>0.5</v>
      </c>
      <c r="E39" s="103">
        <v>0.5</v>
      </c>
      <c r="F39" s="103">
        <v>0.5</v>
      </c>
      <c r="G39" s="103">
        <v>0.5</v>
      </c>
      <c r="H39" s="103">
        <v>0.5</v>
      </c>
      <c r="I39" s="103">
        <v>0.5</v>
      </c>
      <c r="J39" s="103">
        <v>0.5</v>
      </c>
      <c r="K39" s="103">
        <v>0.5</v>
      </c>
      <c r="L39" s="179">
        <v>0.5</v>
      </c>
      <c r="M39" s="179">
        <v>0.5</v>
      </c>
      <c r="N39" s="103">
        <v>0.5</v>
      </c>
      <c r="O39" s="76" t="s">
        <v>329</v>
      </c>
    </row>
    <row r="40" spans="1:17" x14ac:dyDescent="0.25">
      <c r="A40" s="75" t="s">
        <v>330</v>
      </c>
      <c r="B40" s="103">
        <v>6.8279350598645365</v>
      </c>
      <c r="C40" s="103">
        <v>-0.24198377368667173</v>
      </c>
      <c r="D40" s="103">
        <v>-0.61251359894665547</v>
      </c>
      <c r="E40" s="103">
        <v>0.71420618635036814</v>
      </c>
      <c r="F40" s="103">
        <v>6.4462018223435127</v>
      </c>
      <c r="G40" s="103">
        <v>7.5322870755722935</v>
      </c>
      <c r="H40" s="103">
        <v>8.5912751437590842</v>
      </c>
      <c r="I40" s="103">
        <v>7.9144936297919539</v>
      </c>
      <c r="J40" s="103">
        <v>3.9086585300274144</v>
      </c>
      <c r="K40" s="103">
        <v>2.7685544053366447</v>
      </c>
      <c r="L40" s="179">
        <v>5.3451658046048731</v>
      </c>
      <c r="M40" s="179">
        <v>5.4867023544959519</v>
      </c>
      <c r="N40" s="103">
        <v>4.8654617548448371</v>
      </c>
      <c r="O40" s="76" t="s">
        <v>331</v>
      </c>
    </row>
    <row r="41" spans="1:17" x14ac:dyDescent="0.25">
      <c r="A41" s="75" t="s">
        <v>332</v>
      </c>
      <c r="B41" s="103">
        <v>137.36375947467999</v>
      </c>
      <c r="C41" s="103">
        <v>13.850307011640002</v>
      </c>
      <c r="D41" s="103">
        <v>15.25901651064</v>
      </c>
      <c r="E41" s="103">
        <v>22.83645626489</v>
      </c>
      <c r="F41" s="103">
        <v>24.299554833889999</v>
      </c>
      <c r="G41" s="103">
        <v>33.13901180933</v>
      </c>
      <c r="H41" s="103">
        <v>40.709230702330004</v>
      </c>
      <c r="I41" s="103">
        <v>45.226665655330002</v>
      </c>
      <c r="J41" s="103">
        <v>47.234892721329999</v>
      </c>
      <c r="K41" s="103">
        <v>82.871788782929997</v>
      </c>
      <c r="L41" s="179">
        <v>131.74490199633001</v>
      </c>
      <c r="M41" s="179">
        <v>163.32815235290997</v>
      </c>
      <c r="N41" s="103">
        <v>180.05941279404723</v>
      </c>
      <c r="O41" s="76" t="s">
        <v>333</v>
      </c>
    </row>
    <row r="42" spans="1:17" x14ac:dyDescent="0.25">
      <c r="A42" s="83" t="s">
        <v>334</v>
      </c>
      <c r="B42" s="133">
        <v>156.33098968054452</v>
      </c>
      <c r="C42" s="133">
        <v>14.108323237953329</v>
      </c>
      <c r="D42" s="133">
        <v>15.146502911693347</v>
      </c>
      <c r="E42" s="133">
        <v>24.050662451240367</v>
      </c>
      <c r="F42" s="133">
        <v>31.245756656233514</v>
      </c>
      <c r="G42" s="133">
        <v>41.171298884902299</v>
      </c>
      <c r="H42" s="133">
        <v>49.800505846089088</v>
      </c>
      <c r="I42" s="133">
        <v>53.641159285121958</v>
      </c>
      <c r="J42" s="133">
        <v>51.643551251357415</v>
      </c>
      <c r="K42" s="133">
        <v>86.140343188266627</v>
      </c>
      <c r="L42" s="349">
        <v>137.59006780093489</v>
      </c>
      <c r="M42" s="349">
        <v>169.31485470740591</v>
      </c>
      <c r="N42" s="133">
        <v>185.42487454889209</v>
      </c>
      <c r="O42" s="78" t="s">
        <v>335</v>
      </c>
    </row>
    <row r="43" spans="1:17" x14ac:dyDescent="0.25">
      <c r="A43" s="73" t="s">
        <v>336</v>
      </c>
      <c r="B43" s="179">
        <v>17036.536453668839</v>
      </c>
      <c r="C43" s="103">
        <v>6.7851498747162369</v>
      </c>
      <c r="D43" s="103">
        <v>13.566535815199172</v>
      </c>
      <c r="E43" s="103">
        <v>20.40176918841</v>
      </c>
      <c r="F43" s="103">
        <v>27.199354244080396</v>
      </c>
      <c r="G43" s="103">
        <v>53.717634924593057</v>
      </c>
      <c r="H43" s="103">
        <v>60.448271823176455</v>
      </c>
      <c r="I43" s="103">
        <v>79.031921373536647</v>
      </c>
      <c r="J43" s="103">
        <v>16.64991369450906</v>
      </c>
      <c r="K43" s="103">
        <v>119.78493134529749</v>
      </c>
      <c r="L43" s="103">
        <v>124.54234828113054</v>
      </c>
      <c r="M43" s="103">
        <v>361.77847768029636</v>
      </c>
      <c r="N43" s="103">
        <v>359.37599886644932</v>
      </c>
      <c r="O43" s="84" t="s">
        <v>337</v>
      </c>
      <c r="P43" s="200"/>
      <c r="Q43" s="181"/>
    </row>
    <row r="44" spans="1:17" x14ac:dyDescent="0.25">
      <c r="A44" s="73" t="s">
        <v>338</v>
      </c>
      <c r="B44" s="103"/>
      <c r="C44" s="103"/>
      <c r="D44" s="103"/>
      <c r="E44" s="103"/>
      <c r="F44" s="103"/>
      <c r="G44" s="103"/>
      <c r="H44" s="103"/>
      <c r="I44" s="103"/>
      <c r="J44" s="103"/>
      <c r="K44" s="103"/>
      <c r="L44" s="103"/>
      <c r="M44" s="103"/>
      <c r="N44" s="103">
        <v>0</v>
      </c>
      <c r="O44" s="74" t="s">
        <v>339</v>
      </c>
      <c r="P44" s="181"/>
    </row>
    <row r="45" spans="1:17" x14ac:dyDescent="0.25">
      <c r="A45" s="73" t="s">
        <v>340</v>
      </c>
      <c r="B45" s="170"/>
      <c r="C45" s="170"/>
      <c r="D45" s="170"/>
      <c r="E45" s="170"/>
      <c r="F45" s="170"/>
      <c r="G45" s="170"/>
      <c r="H45" s="170"/>
      <c r="I45" s="170"/>
      <c r="J45" s="170"/>
      <c r="K45" s="170"/>
      <c r="L45" s="170"/>
      <c r="M45" s="170"/>
      <c r="N45" s="103">
        <v>0</v>
      </c>
      <c r="O45" s="74" t="s">
        <v>341</v>
      </c>
    </row>
    <row r="46" spans="1:17" x14ac:dyDescent="0.25">
      <c r="A46" s="75" t="s">
        <v>342</v>
      </c>
      <c r="B46" s="103">
        <v>142.71511078097896</v>
      </c>
      <c r="C46" s="103">
        <v>18.05413559758</v>
      </c>
      <c r="D46" s="103">
        <v>26.156333919000009</v>
      </c>
      <c r="E46" s="103">
        <v>38.129581505115375</v>
      </c>
      <c r="F46" s="103">
        <v>48.773449342785369</v>
      </c>
      <c r="G46" s="103">
        <v>58.17818449078537</v>
      </c>
      <c r="H46" s="103">
        <v>66.953000169623493</v>
      </c>
      <c r="I46" s="103">
        <v>95.270281212789982</v>
      </c>
      <c r="J46" s="103">
        <v>103.77595421712239</v>
      </c>
      <c r="K46" s="103">
        <v>114.75995798476993</v>
      </c>
      <c r="L46" s="103">
        <v>122.81725061158473</v>
      </c>
      <c r="M46" s="103">
        <v>129.32739439848541</v>
      </c>
      <c r="N46" s="103">
        <v>130.75443697808674</v>
      </c>
      <c r="O46" s="76" t="s">
        <v>343</v>
      </c>
    </row>
    <row r="47" spans="1:17" x14ac:dyDescent="0.25">
      <c r="A47" s="75" t="s">
        <v>344</v>
      </c>
      <c r="B47" s="103">
        <v>471.59802748095001</v>
      </c>
      <c r="C47" s="103">
        <v>39.148828700110002</v>
      </c>
      <c r="D47" s="103">
        <v>77.790698935560002</v>
      </c>
      <c r="E47" s="103">
        <v>116.51729125054999</v>
      </c>
      <c r="F47" s="103">
        <v>154.82294206366998</v>
      </c>
      <c r="G47" s="103">
        <v>193.29561571028</v>
      </c>
      <c r="H47" s="103">
        <v>231.68434578892001</v>
      </c>
      <c r="I47" s="103">
        <v>266.98115007960001</v>
      </c>
      <c r="J47" s="103">
        <v>293.3934575385</v>
      </c>
      <c r="K47" s="103">
        <v>320.46516583429997</v>
      </c>
      <c r="L47" s="103">
        <v>347.94821701511</v>
      </c>
      <c r="M47" s="103">
        <v>385.39626505873997</v>
      </c>
      <c r="N47" s="103">
        <v>420.03480468190639</v>
      </c>
      <c r="O47" s="76" t="s">
        <v>345</v>
      </c>
    </row>
    <row r="48" spans="1:17" ht="10" customHeight="1" x14ac:dyDescent="0.25">
      <c r="A48" s="75" t="s">
        <v>332</v>
      </c>
      <c r="B48" s="103">
        <v>64.371693967970003</v>
      </c>
      <c r="C48" s="103">
        <v>3.826502617406685</v>
      </c>
      <c r="D48" s="103">
        <v>7.6437381355500182</v>
      </c>
      <c r="E48" s="103">
        <v>12.457102233236562</v>
      </c>
      <c r="F48" s="103">
        <v>17.324660678902962</v>
      </c>
      <c r="G48" s="103">
        <v>20.700857270713197</v>
      </c>
      <c r="H48" s="103">
        <v>25.758054395563335</v>
      </c>
      <c r="I48" s="103">
        <v>31.070469757383329</v>
      </c>
      <c r="J48" s="103">
        <v>36.048300356263333</v>
      </c>
      <c r="K48" s="103">
        <v>42.254099947529156</v>
      </c>
      <c r="L48" s="103">
        <v>19.382391170140103</v>
      </c>
      <c r="M48" s="103">
        <v>52.820155203660107</v>
      </c>
      <c r="N48" s="103">
        <v>64.687958047143411</v>
      </c>
      <c r="O48" s="76" t="s">
        <v>333</v>
      </c>
    </row>
    <row r="49" spans="1:15" x14ac:dyDescent="0.25">
      <c r="A49" s="83" t="s">
        <v>346</v>
      </c>
      <c r="B49" s="133">
        <v>678.68483222989892</v>
      </c>
      <c r="C49" s="133">
        <v>61.029466915096684</v>
      </c>
      <c r="D49" s="133">
        <v>111.59077099011002</v>
      </c>
      <c r="E49" s="133">
        <v>167.10397498890194</v>
      </c>
      <c r="F49" s="133">
        <v>220.9210520853583</v>
      </c>
      <c r="G49" s="133">
        <v>272.17465747177857</v>
      </c>
      <c r="H49" s="133">
        <v>324.39540035410676</v>
      </c>
      <c r="I49" s="133">
        <v>393.32190104977337</v>
      </c>
      <c r="J49" s="133">
        <v>433.2177121118857</v>
      </c>
      <c r="K49" s="133">
        <v>477.47922376659903</v>
      </c>
      <c r="L49" s="133">
        <v>519.38863458908475</v>
      </c>
      <c r="M49" s="133">
        <v>567.54381466088546</v>
      </c>
      <c r="N49" s="133">
        <v>615.47719970713649</v>
      </c>
      <c r="O49" s="78" t="s">
        <v>347</v>
      </c>
    </row>
    <row r="50" spans="1:15" ht="11.15" customHeight="1" x14ac:dyDescent="0.25">
      <c r="A50" s="85" t="s">
        <v>348</v>
      </c>
      <c r="B50" s="133">
        <v>-16531.290597287083</v>
      </c>
      <c r="C50" s="133">
        <v>17.219984938635932</v>
      </c>
      <c r="D50" s="133">
        <v>42.389537125438231</v>
      </c>
      <c r="E50" s="133">
        <v>72.553197152135041</v>
      </c>
      <c r="F50" s="133">
        <v>79.879522032213714</v>
      </c>
      <c r="G50" s="133">
        <v>85.207577650016603</v>
      </c>
      <c r="H50" s="133">
        <v>92.552228193829706</v>
      </c>
      <c r="I50" s="133">
        <v>76.360722740880192</v>
      </c>
      <c r="J50" s="133">
        <v>139.98458397167522</v>
      </c>
      <c r="K50" s="133">
        <v>73.114283132019466</v>
      </c>
      <c r="L50" s="133">
        <v>134.05656292225359</v>
      </c>
      <c r="M50" s="133">
        <v>-30.054850328227783</v>
      </c>
      <c r="N50" s="133">
        <v>5.3872310714172364</v>
      </c>
      <c r="O50" s="86" t="s">
        <v>349</v>
      </c>
    </row>
    <row r="51" spans="1:15" x14ac:dyDescent="0.25">
      <c r="A51" s="87" t="s">
        <v>350</v>
      </c>
      <c r="B51" s="170"/>
      <c r="C51" s="170"/>
      <c r="D51" s="170"/>
      <c r="E51" s="170"/>
      <c r="F51" s="170"/>
      <c r="G51" s="170"/>
      <c r="H51" s="170"/>
      <c r="I51" s="170"/>
      <c r="J51" s="170"/>
      <c r="K51" s="170"/>
      <c r="L51" s="170"/>
      <c r="M51" s="170"/>
      <c r="N51" s="103">
        <v>0</v>
      </c>
      <c r="O51" s="88" t="s">
        <v>351</v>
      </c>
    </row>
    <row r="52" spans="1:15" x14ac:dyDescent="0.25">
      <c r="A52" s="73" t="s">
        <v>352</v>
      </c>
      <c r="B52" s="103">
        <v>10.488411449000001</v>
      </c>
      <c r="C52" s="103">
        <v>0.46769060299999998</v>
      </c>
      <c r="D52" s="103">
        <v>1.2648697550000001</v>
      </c>
      <c r="E52" s="103">
        <v>1.7390279689999999</v>
      </c>
      <c r="F52" s="103">
        <v>2.6956499919999999</v>
      </c>
      <c r="G52" s="103">
        <v>3.660034778</v>
      </c>
      <c r="H52" s="103">
        <v>5.1982822320000004</v>
      </c>
      <c r="I52" s="103">
        <v>18.097730105171248</v>
      </c>
      <c r="J52" s="103">
        <v>24.459406181969999</v>
      </c>
      <c r="K52" s="103">
        <v>26.5507046767021</v>
      </c>
      <c r="L52" s="103">
        <v>32.038039547779206</v>
      </c>
      <c r="M52" s="103">
        <v>82.214321084863769</v>
      </c>
      <c r="N52" s="103">
        <v>76.867178026392267</v>
      </c>
      <c r="O52" s="74" t="s">
        <v>353</v>
      </c>
    </row>
    <row r="53" spans="1:15" x14ac:dyDescent="0.25">
      <c r="A53" s="73" t="s">
        <v>354</v>
      </c>
      <c r="B53" s="103">
        <v>9.8616902729799989</v>
      </c>
      <c r="C53" s="103">
        <v>0.59907385447361394</v>
      </c>
      <c r="D53" s="103">
        <v>1.9019785044554902</v>
      </c>
      <c r="E53" s="103">
        <v>3.8820758436611613</v>
      </c>
      <c r="F53" s="103">
        <v>5.3998287144646424</v>
      </c>
      <c r="G53" s="103">
        <v>6.6625903087791212</v>
      </c>
      <c r="H53" s="103">
        <v>8.4153066972616699</v>
      </c>
      <c r="I53" s="103">
        <v>0</v>
      </c>
      <c r="J53" s="103">
        <v>0</v>
      </c>
      <c r="K53" s="103">
        <v>5.5000000000000003E-4</v>
      </c>
      <c r="L53" s="103">
        <v>5.5000000000000003E-4</v>
      </c>
      <c r="M53" s="103">
        <v>5.5000000000000003E-4</v>
      </c>
      <c r="N53" s="103">
        <v>5.5000000000000003E-4</v>
      </c>
      <c r="O53" s="74" t="s">
        <v>355</v>
      </c>
    </row>
    <row r="54" spans="1:15" x14ac:dyDescent="0.25">
      <c r="A54" s="77" t="s">
        <v>356</v>
      </c>
      <c r="B54" s="133">
        <v>0.62672117602000044</v>
      </c>
      <c r="C54" s="133">
        <v>-0.13138325147361399</v>
      </c>
      <c r="D54" s="133">
        <v>-0.63710874945549012</v>
      </c>
      <c r="E54" s="133">
        <v>-2.1430478746611614</v>
      </c>
      <c r="F54" s="133">
        <v>-2.7041787224646425</v>
      </c>
      <c r="G54" s="133">
        <v>-3.0025555307791212</v>
      </c>
      <c r="H54" s="133">
        <v>-3.21702446526167</v>
      </c>
      <c r="I54" s="133">
        <v>18.097730105171248</v>
      </c>
      <c r="J54" s="133">
        <v>24.459406181969999</v>
      </c>
      <c r="K54" s="133">
        <v>26.5501546767021</v>
      </c>
      <c r="L54" s="133">
        <v>32.037489547779209</v>
      </c>
      <c r="M54" s="133">
        <v>82.213771084863765</v>
      </c>
      <c r="N54" s="133">
        <v>76.866628026392277</v>
      </c>
      <c r="O54" s="86" t="s">
        <v>357</v>
      </c>
    </row>
    <row r="55" spans="1:15" x14ac:dyDescent="0.25">
      <c r="A55" s="85" t="s">
        <v>358</v>
      </c>
      <c r="B55" s="133">
        <v>-16530.663876111063</v>
      </c>
      <c r="C55" s="133">
        <v>17.088601687162321</v>
      </c>
      <c r="D55" s="133">
        <v>41.752428375982745</v>
      </c>
      <c r="E55" s="133">
        <v>70.410149277473877</v>
      </c>
      <c r="F55" s="133">
        <v>77.175343309749067</v>
      </c>
      <c r="G55" s="133">
        <v>82.205022119237483</v>
      </c>
      <c r="H55" s="133">
        <v>89.335203728568032</v>
      </c>
      <c r="I55" s="133">
        <v>94.458452846051443</v>
      </c>
      <c r="J55" s="133">
        <v>164.44399015364525</v>
      </c>
      <c r="K55" s="133">
        <v>99.664437808721573</v>
      </c>
      <c r="L55" s="133">
        <v>166.09405247003281</v>
      </c>
      <c r="M55" s="133">
        <v>52.158920756635986</v>
      </c>
      <c r="N55" s="133">
        <v>82.25385909780951</v>
      </c>
      <c r="O55" s="86" t="s">
        <v>359</v>
      </c>
    </row>
    <row r="56" spans="1:15" x14ac:dyDescent="0.25">
      <c r="A56" s="85" t="s">
        <v>360</v>
      </c>
      <c r="B56" s="133"/>
      <c r="C56" s="133"/>
      <c r="D56" s="133"/>
      <c r="E56" s="133"/>
      <c r="F56" s="133"/>
      <c r="G56" s="133"/>
      <c r="H56" s="133"/>
      <c r="I56" s="133"/>
      <c r="J56" s="133"/>
      <c r="K56" s="133"/>
      <c r="L56" s="279"/>
      <c r="M56" s="325"/>
      <c r="N56" s="103">
        <v>0</v>
      </c>
      <c r="O56" s="86" t="s">
        <v>361</v>
      </c>
    </row>
    <row r="57" spans="1:15" x14ac:dyDescent="0.25">
      <c r="A57" s="73" t="s">
        <v>362</v>
      </c>
      <c r="B57" s="103"/>
      <c r="C57" s="103"/>
      <c r="D57" s="279"/>
      <c r="E57" s="325"/>
      <c r="F57" s="325"/>
      <c r="G57" s="325"/>
      <c r="H57" s="325"/>
      <c r="I57" s="325"/>
      <c r="J57" s="325"/>
      <c r="K57" s="325"/>
      <c r="L57" s="325"/>
      <c r="M57" s="325"/>
      <c r="N57" s="103">
        <v>0</v>
      </c>
      <c r="O57" s="74" t="s">
        <v>363</v>
      </c>
    </row>
    <row r="58" spans="1:15" x14ac:dyDescent="0.25">
      <c r="A58" s="73" t="s">
        <v>364</v>
      </c>
      <c r="B58" s="103"/>
      <c r="C58" s="103"/>
      <c r="D58" s="103"/>
      <c r="E58" s="103"/>
      <c r="F58" s="103"/>
      <c r="G58" s="103"/>
      <c r="H58" s="103"/>
      <c r="I58" s="103"/>
      <c r="J58" s="103"/>
      <c r="K58" s="103"/>
      <c r="L58" s="103"/>
      <c r="M58" s="103"/>
      <c r="N58" s="103">
        <v>0</v>
      </c>
      <c r="O58" s="74" t="s">
        <v>365</v>
      </c>
    </row>
    <row r="59" spans="1:15" x14ac:dyDescent="0.25">
      <c r="A59" s="75" t="s">
        <v>366</v>
      </c>
      <c r="B59" s="103"/>
      <c r="C59" s="279"/>
      <c r="D59" s="279"/>
      <c r="E59" s="325"/>
      <c r="F59" s="325"/>
      <c r="G59" s="325"/>
      <c r="H59" s="325"/>
      <c r="I59" s="325"/>
      <c r="J59" s="325"/>
      <c r="K59" s="325"/>
      <c r="L59" s="325"/>
      <c r="M59" s="325"/>
      <c r="N59" s="103">
        <v>150.27113670373001</v>
      </c>
      <c r="O59" s="76" t="s">
        <v>367</v>
      </c>
    </row>
    <row r="60" spans="1:15" x14ac:dyDescent="0.25">
      <c r="A60" s="75" t="s">
        <v>368</v>
      </c>
      <c r="B60" s="103">
        <v>-1583.6629350227399</v>
      </c>
      <c r="C60" s="103">
        <v>-6.0796737670898438E-15</v>
      </c>
      <c r="D60" s="103"/>
      <c r="E60" s="103"/>
      <c r="F60" s="103"/>
      <c r="G60" s="103"/>
      <c r="H60" s="103"/>
      <c r="I60" s="103"/>
      <c r="J60" s="103"/>
      <c r="K60" s="103"/>
      <c r="L60" s="103"/>
      <c r="M60" s="103"/>
      <c r="N60" s="103">
        <v>0</v>
      </c>
      <c r="O60" s="76" t="s">
        <v>369</v>
      </c>
    </row>
    <row r="61" spans="1:15" x14ac:dyDescent="0.25">
      <c r="A61" s="85" t="s">
        <v>370</v>
      </c>
      <c r="B61" s="133">
        <v>-18114.326811133804</v>
      </c>
      <c r="C61" s="133">
        <v>17.088601687162324</v>
      </c>
      <c r="D61" s="133">
        <v>41.752428375982745</v>
      </c>
      <c r="E61" s="133">
        <v>70.410149277473877</v>
      </c>
      <c r="F61" s="133">
        <v>77.175343309749067</v>
      </c>
      <c r="G61" s="133">
        <v>82.205022119237483</v>
      </c>
      <c r="H61" s="133">
        <v>89.335203728568032</v>
      </c>
      <c r="I61" s="133">
        <v>94.458452846051443</v>
      </c>
      <c r="J61" s="133">
        <v>164.44399015168429</v>
      </c>
      <c r="K61" s="133">
        <v>99.664437808721573</v>
      </c>
      <c r="L61" s="133">
        <v>166.09405247003281</v>
      </c>
      <c r="M61" s="133">
        <v>52.158920756635986</v>
      </c>
      <c r="N61" s="133">
        <v>232.52499580153949</v>
      </c>
      <c r="O61" s="86" t="s">
        <v>371</v>
      </c>
    </row>
    <row r="62" spans="1:15" x14ac:dyDescent="0.25">
      <c r="A62" s="450"/>
      <c r="B62" s="451"/>
      <c r="C62" s="451"/>
      <c r="D62" s="451"/>
      <c r="E62" s="451"/>
      <c r="F62" s="451"/>
      <c r="G62" s="451"/>
      <c r="H62" s="451"/>
      <c r="I62" s="451"/>
      <c r="J62" s="451"/>
      <c r="K62" s="451"/>
      <c r="L62" s="451"/>
      <c r="M62" s="451"/>
      <c r="N62" s="451"/>
      <c r="O62" s="452"/>
    </row>
    <row r="63" spans="1:15" x14ac:dyDescent="0.25">
      <c r="A63" s="392"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2D236205-D6B4-4415-96A5-9213A21E69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2025-02-06T08:37:26Z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