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D:\File Didik Kerjaan\File\DPDS\PVML dan Penjaminan\Lapbul PVML dan Penjaminan\November 2023\Penjaminan\"/>
    </mc:Choice>
  </mc:AlternateContent>
  <xr:revisionPtr revIDLastSave="0" documentId="13_ncr:1_{FC2E100A-7A6E-49BB-BE95-F292F85672E8}" xr6:coauthVersionLast="47" xr6:coauthVersionMax="47" xr10:uidLastSave="{00000000-0000-0000-0000-000000000000}"/>
  <bookViews>
    <workbookView xWindow="-110" yWindow="-110" windowWidth="19420" windowHeight="10300" tabRatio="841" activeTab="9" xr2:uid="{00000000-000D-0000-FFFF-FFFF00000000}"/>
  </bookViews>
  <sheets>
    <sheet name="Cover" sheetId="50" r:id="rId1"/>
    <sheet name="Disclaimer" sheetId="77" r:id="rId2"/>
    <sheet name="Pengantar" sheetId="52" r:id="rId3"/>
    <sheet name="Isi" sheetId="56" r:id="rId4"/>
    <sheet name="Istilah" sheetId="54" r:id="rId5"/>
    <sheet name="1.1" sheetId="58" r:id="rId6"/>
    <sheet name="1.2" sheetId="63" r:id="rId7"/>
    <sheet name="1.3" sheetId="31" r:id="rId8"/>
    <sheet name="1.4" sheetId="32" r:id="rId9"/>
    <sheet name="1.5" sheetId="34" r:id="rId10"/>
    <sheet name="1.6" sheetId="70" r:id="rId11"/>
    <sheet name="1.7" sheetId="72" r:id="rId12"/>
    <sheet name="1.8" sheetId="74" r:id="rId13"/>
    <sheet name="1.9" sheetId="71" r:id="rId14"/>
    <sheet name="1.10" sheetId="73" r:id="rId15"/>
    <sheet name="1.11" sheetId="76" r:id="rId16"/>
  </sheets>
  <externalReferences>
    <externalReference r:id="rId17"/>
    <externalReference r:id="rId18"/>
    <externalReference r:id="rId19"/>
    <externalReference r:id="rId20"/>
    <externalReference r:id="rId21"/>
    <externalReference r:id="rId22"/>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6">'1.2'!#REF!</definedName>
    <definedName name="_Toc449593934" localSheetId="5">'1.1'!#REF!</definedName>
    <definedName name="_Toc449593934" localSheetId="6">'1.2'!#REF!</definedName>
    <definedName name="_Toc449593989" localSheetId="7">'1.3'!$A$1</definedName>
    <definedName name="_Toc449593989" localSheetId="10">'1.6'!$A$1</definedName>
    <definedName name="_Toc449593989" localSheetId="13">'1.9'!$A$1</definedName>
    <definedName name="_Toc449593990" localSheetId="7">'1.3'!$A$2</definedName>
    <definedName name="_Toc449593990" localSheetId="10">'1.6'!$A$2</definedName>
    <definedName name="_Toc449593990" localSheetId="13">'1.9'!$A$2</definedName>
    <definedName name="_Toc449593991" localSheetId="14">'1.10'!$A$1</definedName>
    <definedName name="_Toc449593991" localSheetId="8">'1.4'!$A$1</definedName>
    <definedName name="_Toc449593991" localSheetId="11">'1.7'!$A$1</definedName>
    <definedName name="_Toc449593992" localSheetId="14">'1.10'!$A$2</definedName>
    <definedName name="_Toc449593992" localSheetId="8">'1.4'!$A$2</definedName>
    <definedName name="_Toc449593992" localSheetId="11">'1.7'!$A$2</definedName>
    <definedName name="_Toc449593995" localSheetId="15">'1.11'!$A$1</definedName>
    <definedName name="_Toc449593995" localSheetId="9">'1.5'!$A$1</definedName>
    <definedName name="_Toc449593995" localSheetId="12">'1.8'!$A$1</definedName>
    <definedName name="_Toc449593996" localSheetId="15">'1.11'!$A$2</definedName>
    <definedName name="_Toc449593996" localSheetId="9">'1.5'!$A$2</definedName>
    <definedName name="_Toc449593996" localSheetId="12">'1.8'!$A$2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'1.1'!$A$1:$F$12</definedName>
    <definedName name="_xlnm.Print_Area" localSheetId="14">'1.10'!$A$1:$M$46</definedName>
    <definedName name="_xlnm.Print_Area" localSheetId="6">'1.2'!$A$1:$F$24</definedName>
    <definedName name="_xlnm.Print_Area" localSheetId="7">'1.3'!$A$1:$M$109</definedName>
    <definedName name="_xlnm.Print_Area" localSheetId="8">'1.4'!$A$1:$M$46</definedName>
    <definedName name="_xlnm.Print_Area" localSheetId="10">'1.6'!$A$1:$M$109</definedName>
    <definedName name="_xlnm.Print_Area" localSheetId="11">'1.7'!$A$1:$M$46</definedName>
    <definedName name="_xlnm.Print_Area" localSheetId="13">'1.9'!$A$1:$M$109</definedName>
    <definedName name="_xlnm.Print_Area" localSheetId="1">Disclaimer!$A$1:$N$22</definedName>
    <definedName name="_xlnm.Print_Area" localSheetId="3">Isi!$A$1:$B$21</definedName>
    <definedName name="_xlnm.Print_Area" localSheetId="4">Istilah!$A$1:$C$24</definedName>
    <definedName name="_xlnm.Print_Titles" localSheetId="14">'1.10'!$3:$3</definedName>
    <definedName name="_xlnm.Print_Titles" localSheetId="7">'1.3'!$3:$3</definedName>
    <definedName name="_xlnm.Print_Titles" localSheetId="8">'1.4'!$3:$3</definedName>
    <definedName name="_xlnm.Print_Titles" localSheetId="10">'1.6'!$3:$3</definedName>
    <definedName name="_xlnm.Print_Titles" localSheetId="11">'1.7'!$3:$3</definedName>
    <definedName name="_xlnm.Print_Titles" localSheetId="13">'1.9'!$3:$3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76" l="1"/>
  <c r="L6" i="74"/>
  <c r="L6" i="34"/>
  <c r="F23" i="63" l="1"/>
  <c r="D23" i="63"/>
  <c r="K6" i="76"/>
  <c r="J6" i="76"/>
  <c r="J108" i="71"/>
  <c r="K6" i="74"/>
  <c r="J6" i="74"/>
  <c r="J108" i="70"/>
  <c r="J6" i="34"/>
  <c r="K6" i="34"/>
  <c r="J108" i="31"/>
  <c r="E23" i="63" l="1"/>
  <c r="C23" i="63"/>
  <c r="B23" i="63"/>
  <c r="I108" i="71"/>
  <c r="I6" i="74"/>
  <c r="I108" i="70"/>
  <c r="I6" i="34" l="1"/>
  <c r="D11" i="58"/>
  <c r="E11" i="58"/>
  <c r="C11" i="58"/>
  <c r="H12" i="34" l="1"/>
  <c r="H11" i="34"/>
  <c r="H10" i="34"/>
  <c r="H5" i="34"/>
  <c r="H6" i="34"/>
  <c r="H4" i="34"/>
</calcChain>
</file>

<file path=xl/sharedStrings.xml><?xml version="1.0" encoding="utf-8"?>
<sst xmlns="http://schemas.openxmlformats.org/spreadsheetml/2006/main" count="1105" uniqueCount="374">
  <si>
    <t>Keterangan</t>
  </si>
  <si>
    <t>Aset (miliar Rp)</t>
  </si>
  <si>
    <t>Assets (billion Rp)</t>
  </si>
  <si>
    <t>Liabilitas (miliar Rp)</t>
  </si>
  <si>
    <t>Liabilities (billion Rp)</t>
  </si>
  <si>
    <t>Ekuitas  (miliar Rp)</t>
  </si>
  <si>
    <t>Items</t>
  </si>
  <si>
    <t>JUMLAH</t>
  </si>
  <si>
    <t>TOTAL</t>
  </si>
  <si>
    <t>Total Assets</t>
  </si>
  <si>
    <t>Total Liabilities</t>
  </si>
  <si>
    <t>Total Equities</t>
  </si>
  <si>
    <t>Aset Lancar</t>
  </si>
  <si>
    <t>1. Outstanding penjaminan - usaha produktif</t>
  </si>
  <si>
    <t>1. Outstanding guarantee - productive</t>
  </si>
  <si>
    <t>2. Outstanding penjaminan - usaha non produktif</t>
  </si>
  <si>
    <t xml:space="preserve">2. Outstanding guarantee - non productive </t>
  </si>
  <si>
    <t xml:space="preserve">INDONESIA </t>
  </si>
  <si>
    <t>Foreword</t>
  </si>
  <si>
    <t>Otoritas Jasa Keuangan</t>
  </si>
  <si>
    <t>Indonesia Financial Services Authority</t>
  </si>
  <si>
    <t>|</t>
  </si>
  <si>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</si>
  <si>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</si>
  <si>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</si>
  <si>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</si>
  <si>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</si>
  <si>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</si>
  <si>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</si>
  <si>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</si>
  <si>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</si>
  <si>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</si>
  <si>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</si>
  <si>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</si>
  <si>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</si>
  <si>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</si>
  <si>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</si>
  <si>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</si>
  <si>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</si>
  <si>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</si>
  <si>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</si>
  <si>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</si>
  <si>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</si>
  <si>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</si>
  <si>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The company founded by the local government to guarantee the loans granted by banks to the MSMEs customers in the region.</t>
  </si>
  <si>
    <t>1. Government Guarantee Company</t>
  </si>
  <si>
    <t>2. Regional Guarantee Companies</t>
  </si>
  <si>
    <t>3. Conventional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</si>
  <si>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</si>
  <si>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</si>
  <si>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</si>
  <si>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</si>
  <si>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</si>
  <si>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</si>
  <si>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</si>
  <si>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3. Total Outstanding Penjaminan</t>
  </si>
  <si>
    <t>3. Total Outstanding Guarantee</t>
  </si>
  <si>
    <t>GUARANTEE COMPANIES STATISTICS</t>
  </si>
  <si>
    <t>STATISTIK PERUSAHAAN PENJAMINAN</t>
  </si>
  <si>
    <t xml:space="preserve">Dengan terbitnya Statistik Perusahaan Penjaminan Indonesia ini, kami berharap data yang disajikan dapat memberikan manfaat bagi semua pihak.   </t>
  </si>
  <si>
    <t>We hope the publication of Indonesia Guarantee Companies Statistics provides benefits to the readers.</t>
  </si>
  <si>
    <t>Perbandingan antara total nilai penjaminan yang ditanggung sendiri dengan ekuitas Perusahaan Penjaminan pada waktu tertentu.</t>
  </si>
  <si>
    <t>Perusahaan Penjaminan</t>
  </si>
  <si>
    <t>Table 1.6 Operational Performance of Guarantee Companies</t>
  </si>
  <si>
    <t>Guarantee Companies</t>
  </si>
  <si>
    <t>Legal entity that runs in the financial sector with guarantee business for the main business.</t>
  </si>
  <si>
    <t>Badan hukum yang bergerak di bidang keuangan dengan kegiatan usaha utama melakukan penjaminan.</t>
  </si>
  <si>
    <t>7. Imbal jasa penjaminan</t>
  </si>
  <si>
    <t>8. Klaim dibayar</t>
  </si>
  <si>
    <t>9. Jumlah terjamin (ribu orang)</t>
  </si>
  <si>
    <t>4. Gearing ratio - productive (x)</t>
  </si>
  <si>
    <t>5. Gearing ratio - non productive (x)</t>
  </si>
  <si>
    <t>6. Gearing ratio total (x)</t>
  </si>
  <si>
    <t>7. Return guarantee services</t>
  </si>
  <si>
    <t>8. Claims paid</t>
  </si>
  <si>
    <t>9. Number of guaranteed (thousand people)</t>
  </si>
  <si>
    <r>
      <t>BULANAN (</t>
    </r>
    <r>
      <rPr>
        <i/>
        <sz val="11"/>
        <rFont val="Arial"/>
        <family val="2"/>
      </rPr>
      <t>MONTHLY</t>
    </r>
    <r>
      <rPr>
        <sz val="11"/>
        <rFont val="Arial"/>
        <family val="2"/>
      </rPr>
      <t>)</t>
    </r>
  </si>
  <si>
    <r>
      <t xml:space="preserve">4. </t>
    </r>
    <r>
      <rPr>
        <i/>
        <sz val="8"/>
        <rFont val="Arial Narrow"/>
        <family val="2"/>
      </rPr>
      <t>Gearing ratio</t>
    </r>
    <r>
      <rPr>
        <sz val="8"/>
        <rFont val="Arial Narrow"/>
        <family val="2"/>
      </rPr>
      <t xml:space="preserve"> - usaha produktif (kali)</t>
    </r>
  </si>
  <si>
    <r>
      <t xml:space="preserve">5. </t>
    </r>
    <r>
      <rPr>
        <i/>
        <sz val="8"/>
        <rFont val="Arial Narrow"/>
        <family val="2"/>
      </rPr>
      <t>Gearing ratio</t>
    </r>
    <r>
      <rPr>
        <sz val="8"/>
        <rFont val="Arial Narrow"/>
        <family val="2"/>
      </rPr>
      <t xml:space="preserve"> - usaha non produktif (kali)</t>
    </r>
  </si>
  <si>
    <r>
      <t xml:space="preserve">6. </t>
    </r>
    <r>
      <rPr>
        <i/>
        <sz val="8"/>
        <rFont val="Arial Narrow"/>
        <family val="2"/>
      </rPr>
      <t>Gearing ratio</t>
    </r>
    <r>
      <rPr>
        <sz val="8"/>
        <rFont val="Arial Narrow"/>
        <family val="2"/>
      </rPr>
      <t xml:space="preserve"> total (kali)</t>
    </r>
  </si>
  <si>
    <t>Tabel 1.3 Posisi Keuangan Perusahaan Penjaminan</t>
  </si>
  <si>
    <t>Table 1.3 Financial Position of Guarantee Companies</t>
  </si>
  <si>
    <t>Tabel 1.4 Laba Rugi Komprehensif Perusahaan Penjaminan</t>
  </si>
  <si>
    <t>Table 1.4 Comprehensive Income of Guarantee Companies</t>
  </si>
  <si>
    <t>Tabel 1.5  Portofolio Investasi Perusahaan Penjaminan</t>
  </si>
  <si>
    <t>Table 1.5 Investments Portfolio of Guarantee Companies</t>
  </si>
  <si>
    <t>Tabel 1.6 Kinerja Operasional Perusahaan Penjaminan</t>
  </si>
  <si>
    <t>Sumatera Barat</t>
  </si>
  <si>
    <t>Sumatera Selatan</t>
  </si>
  <si>
    <t>Bangka Belitung</t>
  </si>
  <si>
    <t>Riau</t>
  </si>
  <si>
    <t>DKI Jakarta</t>
  </si>
  <si>
    <t>Banten</t>
  </si>
  <si>
    <t>Jawa Barat</t>
  </si>
  <si>
    <t>Jawa Tengah</t>
  </si>
  <si>
    <t>Jawa Timur</t>
  </si>
  <si>
    <t>Bali</t>
  </si>
  <si>
    <t>Nusa Tenggara Barat</t>
  </si>
  <si>
    <t>Nusa Tenggara Timur</t>
  </si>
  <si>
    <t>Kalimantan Barat</t>
  </si>
  <si>
    <t>Kalimantan Selatan</t>
  </si>
  <si>
    <t>Kalimantan Tengah</t>
  </si>
  <si>
    <t>Kalimantan Timur</t>
  </si>
  <si>
    <t>Sulawesi Selatan</t>
  </si>
  <si>
    <t>Papua</t>
  </si>
  <si>
    <t>Investasi (miliar Rp)</t>
  </si>
  <si>
    <t>Investments (billion Rp)</t>
  </si>
  <si>
    <t>Outstanding Penjaminan  (miliar Rp)</t>
  </si>
  <si>
    <t>Outstanding Guarantee (billion Rp)</t>
  </si>
  <si>
    <t>Provinsi</t>
  </si>
  <si>
    <t>3. Perusahaan Penjaminan Swasta Konvensional</t>
  </si>
  <si>
    <t>4. Perusahaan Penjaminan Swasta Syariah</t>
  </si>
  <si>
    <t>2. Perusahaan Penjaminan Daerah (Konvensional)</t>
  </si>
  <si>
    <t>Jumlah Perusahaan (Unit)</t>
  </si>
  <si>
    <t>Number of Companies (Units)</t>
  </si>
  <si>
    <t>- Full Fledge</t>
  </si>
  <si>
    <t>- Unit Usaha Syariah (UUS)</t>
  </si>
  <si>
    <t>4.Sharia Private Guarantee Companies</t>
  </si>
  <si>
    <t xml:space="preserve">- Sharia Business Unit </t>
  </si>
  <si>
    <t>Deposito Pada Bank</t>
  </si>
  <si>
    <t>Saham yang Tercatat di Bursa Efek Indonesia</t>
  </si>
  <si>
    <t>Tanah dan Bangunan</t>
  </si>
  <si>
    <t>Obligasi Daerah</t>
  </si>
  <si>
    <t>Dana Investasi Infrastruktur Berbentuk Kontrak Investasi Kolektif</t>
  </si>
  <si>
    <t>Lainnya</t>
  </si>
  <si>
    <t>Surat Berharga Negara</t>
  </si>
  <si>
    <t>Surat Berharga yang Diterbitkan oleh Bank Indonesia</t>
  </si>
  <si>
    <t>Obligasi Korporasi</t>
  </si>
  <si>
    <t xml:space="preserve">Efek Beragun Aset </t>
  </si>
  <si>
    <t xml:space="preserve">Reksa Dana </t>
  </si>
  <si>
    <t xml:space="preserve">Medium Term Notes </t>
  </si>
  <si>
    <t xml:space="preserve">Repurchase Agreement </t>
  </si>
  <si>
    <t>Dana Investasi Real Estat Berbentuk Kontrak Investasi Kolektif</t>
  </si>
  <si>
    <t>Penyertaan Langsung pada Perusahaan di Sektor Jasa Keuangan di Indonesia</t>
  </si>
  <si>
    <t>Jumlah Aset</t>
  </si>
  <si>
    <t>Jumlah Total Pendapatan</t>
  </si>
  <si>
    <t>Jumlah Total Beban</t>
  </si>
  <si>
    <t>Current Assets</t>
  </si>
  <si>
    <t>7 (unit)</t>
  </si>
  <si>
    <t>Liabilitas</t>
  </si>
  <si>
    <t>Kas dan Giro Bank</t>
  </si>
  <si>
    <t xml:space="preserve">Investasi </t>
  </si>
  <si>
    <t>Piutang Imbal Jasa Penjaminan (Piutang IJP)</t>
  </si>
  <si>
    <t>Piutang Penjaminan Bersama (Piutang Co-Guarantee)</t>
  </si>
  <si>
    <t xml:space="preserve">Piutang Reasuransi/Penjaminan Ulang </t>
  </si>
  <si>
    <t>Pendapatan Yang Masih Harus Diterima</t>
  </si>
  <si>
    <t>Beban Dibayar di Muka</t>
  </si>
  <si>
    <t>Piutang Dalam Rangka Restrukturisasi Penjaminan</t>
  </si>
  <si>
    <t>Aset Pajak Tangguhan</t>
  </si>
  <si>
    <t>Aset Tetap – Neto</t>
  </si>
  <si>
    <t>Aset Tidak Berwujud – Neto</t>
  </si>
  <si>
    <t>Aset Lain-Lain</t>
  </si>
  <si>
    <t>Jumlah Aset Lancar</t>
  </si>
  <si>
    <t>Aset Tidak Lancar</t>
  </si>
  <si>
    <t>Reksa Dana</t>
  </si>
  <si>
    <t>Piutang IJP</t>
  </si>
  <si>
    <t>Piutang Co-Guarantee</t>
  </si>
  <si>
    <t>Piutang Reasuransi/Penjaminan Ulang</t>
  </si>
  <si>
    <t>Jumlah Aset Tidak Lancar</t>
  </si>
  <si>
    <t>Liabilitas Lancar</t>
  </si>
  <si>
    <t>Utang Klaim</t>
  </si>
  <si>
    <t>Cadangan Klaim</t>
  </si>
  <si>
    <t>Penampungan IJP</t>
  </si>
  <si>
    <t>IJP Ditangguhkan</t>
  </si>
  <si>
    <t>Utang Pajak</t>
  </si>
  <si>
    <t>Utang Komisi</t>
  </si>
  <si>
    <t>Utang Klaim Co-Guarantee</t>
  </si>
  <si>
    <t>Utang IJP Co-Guarantee</t>
  </si>
  <si>
    <t>Utang Premi Reasuransi/IJP Penjaminan Ulang</t>
  </si>
  <si>
    <t>Beban Yang Masih Harus Dibayar</t>
  </si>
  <si>
    <t>Liabilitas Pajak Tangguhan</t>
  </si>
  <si>
    <t>Obligasi Wajib Konversi</t>
  </si>
  <si>
    <t>Liabilitas Imbalan Pasca Kerja</t>
  </si>
  <si>
    <t>Liabilitas Lain-Lain</t>
  </si>
  <si>
    <t>Jumlah Liabilitas Lancar</t>
  </si>
  <si>
    <t>Liabilitas Tidak Lancar</t>
  </si>
  <si>
    <t>Jumlah Liabilitas Tidak Lancar</t>
  </si>
  <si>
    <t>Jumlah Liabilitas</t>
  </si>
  <si>
    <t>Ekuitas</t>
  </si>
  <si>
    <t>Modal</t>
  </si>
  <si>
    <t>Modal Disetor</t>
  </si>
  <si>
    <t>Setoran Modal Diterima di Muka</t>
  </si>
  <si>
    <t>Cadangan</t>
  </si>
  <si>
    <t>Cadangan Umum</t>
  </si>
  <si>
    <t>Cadangan Tujuan</t>
  </si>
  <si>
    <t>Cadangan Lainnya</t>
  </si>
  <si>
    <t>Hibah</t>
  </si>
  <si>
    <t>Saldo Laba/(Rugi)</t>
  </si>
  <si>
    <t>Laba/(Rugi) Tahun Berjalan</t>
  </si>
  <si>
    <t>Pendapatan Komprehensif Lainnya</t>
  </si>
  <si>
    <t>Jumlah Ekuitas</t>
  </si>
  <si>
    <t>Jumlah Liabilitas + Ekuitas</t>
  </si>
  <si>
    <t>Investments</t>
  </si>
  <si>
    <t>Tabel 1.3 Posisi Keuangan Perusahaan Penjaminan (Agregat Nasional) (dalam Miliar Rp)</t>
  </si>
  <si>
    <t>Table 1.3 Financial Position of Guarantee Companies (National Aggregate) (in Billion Rp)</t>
  </si>
  <si>
    <t>Deposits at Bank</t>
  </si>
  <si>
    <t>Government Securities</t>
  </si>
  <si>
    <t xml:space="preserve">Securities Issued by Bank Indonesia </t>
  </si>
  <si>
    <t>Corporate Bonds</t>
  </si>
  <si>
    <t>Shares Listed on the Indonesia Stock Exchange</t>
  </si>
  <si>
    <t>Asset Backed Securities</t>
  </si>
  <si>
    <t>Mutual Funds</t>
  </si>
  <si>
    <t>Real Estate Investment Fund in the Form of a Collective Investment Contract</t>
  </si>
  <si>
    <t>Land and Buildings</t>
  </si>
  <si>
    <t>Direct Investment in Companies in the Financial Services Sector in Indonesia</t>
  </si>
  <si>
    <t>Municipal Bonds</t>
  </si>
  <si>
    <t>Infrastructure Investment Fund in the form of a Collective Investment Contract</t>
  </si>
  <si>
    <t>Other Current Investments</t>
  </si>
  <si>
    <t>Cash and Banks</t>
  </si>
  <si>
    <t>RGS receivables</t>
  </si>
  <si>
    <t>Co-guarantee receivables</t>
  </si>
  <si>
    <t>Reinsurance / reguarantee receivables</t>
  </si>
  <si>
    <t>Accrued Income</t>
  </si>
  <si>
    <t>Intangible Assets - Net</t>
  </si>
  <si>
    <t>Prepaid Expenses</t>
  </si>
  <si>
    <t>Restructuring Guarantee Receivables</t>
  </si>
  <si>
    <t>Deffered Tax Assets</t>
  </si>
  <si>
    <t>Fixed Assets - Net</t>
  </si>
  <si>
    <t>Other Assets</t>
  </si>
  <si>
    <t>Total Current Assets</t>
  </si>
  <si>
    <t>Non-Current Assets</t>
  </si>
  <si>
    <t>Other Non-Current Investments</t>
  </si>
  <si>
    <t>Total Non-Current Assets</t>
  </si>
  <si>
    <t>Liabilities</t>
  </si>
  <si>
    <t>Current Liabilities</t>
  </si>
  <si>
    <t>Claim Liabilities</t>
  </si>
  <si>
    <t>Claim Reserves</t>
  </si>
  <si>
    <t>Deffered RGS</t>
  </si>
  <si>
    <t>Collection of RGS</t>
  </si>
  <si>
    <t>Tax Expenses</t>
  </si>
  <si>
    <t>Comission Liabilities</t>
  </si>
  <si>
    <t>RGS Co-guarantee (RGSC) Liabilities</t>
  </si>
  <si>
    <t>Co-guarantee Claim Liabilities</t>
  </si>
  <si>
    <t>Reinsurance Premium Liabilities</t>
  </si>
  <si>
    <t>Accrued Expenses</t>
  </si>
  <si>
    <t>Deffered Tax Liabilities</t>
  </si>
  <si>
    <t>Mandatory Convertible Bbonds</t>
  </si>
  <si>
    <t>Post-employment Benefit Liabilities</t>
  </si>
  <si>
    <t>Other Current Liabilities</t>
  </si>
  <si>
    <t>Total Current Liabilities</t>
  </si>
  <si>
    <t>Non-Current Liabilities</t>
  </si>
  <si>
    <t>Other Non-Current Liabilities</t>
  </si>
  <si>
    <t>Total Non-Current Liabilities</t>
  </si>
  <si>
    <t>Equities</t>
  </si>
  <si>
    <t>Capital</t>
  </si>
  <si>
    <t>Paid-up Capital</t>
  </si>
  <si>
    <t>Capital Deposits Received in Advance</t>
  </si>
  <si>
    <t>Reserves</t>
  </si>
  <si>
    <t>General Reserves</t>
  </si>
  <si>
    <t>Specific Reserves</t>
  </si>
  <si>
    <t>Other Reserves</t>
  </si>
  <si>
    <t>Grant</t>
  </si>
  <si>
    <t>Retained Profit / (Loss)</t>
  </si>
  <si>
    <t>Profit / (Loss) Current Period</t>
  </si>
  <si>
    <t>Other Comprehensive Income</t>
  </si>
  <si>
    <t>Total Liablities and Equities</t>
  </si>
  <si>
    <t>Tabel 1.4 Laba Rugi Komprehensif Perusahaan Penjaminan (Agregat Nasional) (dalam Miliar Rp)</t>
  </si>
  <si>
    <t>Table 1.4 Comprehensive Income of Guarantee Companies (National Aggregate) (in Billion Rp)</t>
  </si>
  <si>
    <t>Pendapatan</t>
  </si>
  <si>
    <t>Beban</t>
  </si>
  <si>
    <t xml:space="preserve">     Pendapatan IJP</t>
  </si>
  <si>
    <t xml:space="preserve">  a). IJP bruto</t>
  </si>
  <si>
    <t xml:space="preserve">  b). Beban IJP Co-guarantee/IJP Penjaminan Ulang/Premi Reasuransi</t>
  </si>
  <si>
    <t xml:space="preserve">  c). Pendapatan Komisi Penjaminan</t>
  </si>
  <si>
    <t xml:space="preserve">  d). Beban Komisi Penjaminan</t>
  </si>
  <si>
    <t xml:space="preserve">     Jumlah Pendapatan  IJP bersih</t>
  </si>
  <si>
    <t xml:space="preserve">     Pendapatan Operasional</t>
  </si>
  <si>
    <t xml:space="preserve">  a). Pendapatan Bunga</t>
  </si>
  <si>
    <t xml:space="preserve">  b). Pendapatan Investasi Selain Bunga</t>
  </si>
  <si>
    <t xml:space="preserve">  c). Peningkatan Nilai Wajar Surat Berharga</t>
  </si>
  <si>
    <t xml:space="preserve">  d). Keuntungan Atas Penjualan Aset Keuangan</t>
  </si>
  <si>
    <t xml:space="preserve">  e). Penjualan Investasi pada Entitas Asosiasi/Ventura Bersama</t>
  </si>
  <si>
    <t xml:space="preserve">  f). Pendapatan Subrogasi</t>
  </si>
  <si>
    <t xml:space="preserve">  g). Pendapatan Operasional Lain-lain</t>
  </si>
  <si>
    <t xml:space="preserve">     Jumlah Pendapatan Operasional </t>
  </si>
  <si>
    <t xml:space="preserve">     Pendapatan Non Operasional</t>
  </si>
  <si>
    <t xml:space="preserve">     Beban Klaim</t>
  </si>
  <si>
    <t xml:space="preserve">  a). Beban Klaim Bruto</t>
  </si>
  <si>
    <t xml:space="preserve">  b). Penurunan / kenaikan Cadangan Klaim</t>
  </si>
  <si>
    <t xml:space="preserve">     Jumlah Beban Klaim</t>
  </si>
  <si>
    <t xml:space="preserve">     Beban Operasional </t>
  </si>
  <si>
    <t xml:space="preserve">  a). Beban Pegawai </t>
  </si>
  <si>
    <t xml:space="preserve">  b). Beban Pengembangan dan Pelatihan tenaga Kerja</t>
  </si>
  <si>
    <t xml:space="preserve">  c). Beban Umum &amp; Administrasi </t>
  </si>
  <si>
    <t xml:space="preserve">  d). Beban Depresiasi &amp; Amortisasi</t>
  </si>
  <si>
    <t xml:space="preserve">  e). Penurunan Nilai Wajar Aset Keuangan </t>
  </si>
  <si>
    <t xml:space="preserve">  f). Kenaikan Nilai Wajar Liabilitas Keuangan </t>
  </si>
  <si>
    <t xml:space="preserve">  g). Kerugian Penjualan Aset Keuangan </t>
  </si>
  <si>
    <t xml:space="preserve">  h). Kerugian Penjualan Surat Berharga</t>
  </si>
  <si>
    <t xml:space="preserve">  i). Kerugian Penjualan Investasi pada Entitas Asosiasi/Ventura bersama</t>
  </si>
  <si>
    <t xml:space="preserve">  j). Beban Operasional Lain-lain</t>
  </si>
  <si>
    <t xml:space="preserve">     Jumlah Beban Operasional </t>
  </si>
  <si>
    <t xml:space="preserve">     Beban Non Operasional</t>
  </si>
  <si>
    <t xml:space="preserve">Beban Pajak </t>
  </si>
  <si>
    <t xml:space="preserve">Laba / (Rugi) Sebelum Pajak </t>
  </si>
  <si>
    <t>Laba / (Rugi) Setelah Pajak</t>
  </si>
  <si>
    <t>Laba / (Rugi) Komprehensif</t>
  </si>
  <si>
    <t>Revenues</t>
  </si>
  <si>
    <t xml:space="preserve">  a). RGS Gross</t>
  </si>
  <si>
    <t xml:space="preserve">  b). RGSC / Reinsurance Premium Expenses</t>
  </si>
  <si>
    <t xml:space="preserve">  c). Guarantee Commision Income</t>
  </si>
  <si>
    <t xml:space="preserve">  d). Guarantee Commision Expenses</t>
  </si>
  <si>
    <t xml:space="preserve">     RGS Income</t>
  </si>
  <si>
    <t xml:space="preserve">     Total RGS Revenue Net</t>
  </si>
  <si>
    <t xml:space="preserve">  b). Investment Income Other Than Interest</t>
  </si>
  <si>
    <t xml:space="preserve">  a). Interest Income</t>
  </si>
  <si>
    <t xml:space="preserve">     Operating Income</t>
  </si>
  <si>
    <t xml:space="preserve">  c). Increase in Fair Value of Securities</t>
  </si>
  <si>
    <t xml:space="preserve">  d). Gains on Sale of Financial Assets</t>
  </si>
  <si>
    <t xml:space="preserve">  e). Sales of Investments in Associated Entities/Joint Ventures</t>
  </si>
  <si>
    <t xml:space="preserve">  f). Subrogation Income</t>
  </si>
  <si>
    <t xml:space="preserve">  g). Other Operating Income</t>
  </si>
  <si>
    <t xml:space="preserve">     Total Operating Income</t>
  </si>
  <si>
    <t xml:space="preserve">    Non- Operating Income</t>
  </si>
  <si>
    <t>Total Revenues</t>
  </si>
  <si>
    <t>Expenses</t>
  </si>
  <si>
    <t xml:space="preserve">     Claim Expenses</t>
  </si>
  <si>
    <t xml:space="preserve">  b). Decrease / increase in Claim Reserves</t>
  </si>
  <si>
    <t xml:space="preserve">  a). Gross Claim Expenses</t>
  </si>
  <si>
    <t xml:space="preserve">     Total Claim Expenses</t>
  </si>
  <si>
    <t xml:space="preserve">     Operating Expenses</t>
  </si>
  <si>
    <t xml:space="preserve">  a). Employee expenses</t>
  </si>
  <si>
    <t xml:space="preserve">  b). Human Resource Development and Training Expenses</t>
  </si>
  <si>
    <t xml:space="preserve">  c). General &amp; administrative expenses</t>
  </si>
  <si>
    <t xml:space="preserve">  d). Depreciation &amp; amortization expenses</t>
  </si>
  <si>
    <t xml:space="preserve">  e). Impairment of Fair Value of Financial Assets </t>
  </si>
  <si>
    <t xml:space="preserve">  f). Increase in Fair Value of Financial Liabilities</t>
  </si>
  <si>
    <t xml:space="preserve">  g). Loss on Sale of Financial Assets</t>
  </si>
  <si>
    <t xml:space="preserve">  h). Loss on Sale of Securities</t>
  </si>
  <si>
    <t xml:space="preserve">  i). Loss on Sales of Investments in Associates/Joint Ventures</t>
  </si>
  <si>
    <t xml:space="preserve">  j). Other Operating Expenses</t>
  </si>
  <si>
    <t xml:space="preserve">     Total Operating Expenses</t>
  </si>
  <si>
    <t xml:space="preserve"> Non-Operating Expenses</t>
  </si>
  <si>
    <t>Total Expenses</t>
  </si>
  <si>
    <t>Income tax</t>
  </si>
  <si>
    <t>Comprehensive Profit / (Loss)</t>
  </si>
  <si>
    <t>Profit / (Loss) Before Tax</t>
  </si>
  <si>
    <t>Profit / (Loss) After Tax</t>
  </si>
  <si>
    <t>Data yang digunakan dalam Statistik Perusahaan Penjaminan Indonesia ini bersumber dari Laporan Bulanan Perusahaan Penjaminan.</t>
  </si>
  <si>
    <t>The data used in the Indonesia Guarantee Companies Statistics are derived from Guarantee Companies Monthly Report.</t>
  </si>
  <si>
    <t xml:space="preserve">Mulai Januari 2023 terdapat perubahan format laporan bulanan yang  mengakibatkan perubahan penyajian publikasi statistik. Sejak Januari 2023 publikasi statistik perusahaan penjaminan akan disajikan dalam 3 (tiga) kategori data, yaitu: 1) Agregat Nasional; 2) Agregat Konvensional; dan 3) Agregat Syariah. </t>
  </si>
  <si>
    <t>Starting from January 2023 there is a change in the monthly report format which results in a change in the presentation of statistical publications. Since January 2023 publication of guarantee company statistics will be presented in 3 (three) data categories, namely: 1) National Aggregate; 2) Conventional; and 3) Sharia.</t>
  </si>
  <si>
    <t>1. Perusahaan Penjaminan BUMN (Konvensional)</t>
  </si>
  <si>
    <t>Tabel 1.5 Kinerja Operasional Perusahaan Penjaminan (Agregat Nasional) (dalam Miliar Rp)</t>
  </si>
  <si>
    <t>Table 1.5 Operational Performance of Guarantee Companies (National Aggregate) (in Billion Rp)</t>
  </si>
  <si>
    <t>Tabel 1.6 Posisi Keuangan Perusahaan Penjaminan Konvensional (Miliar Rp)</t>
  </si>
  <si>
    <t>Table 1.6 Financial Position of Conventional Guarantee Companies (Billion Rp)</t>
  </si>
  <si>
    <t>Tabel 1.7 Laba Rugi Komprehensif Perusahaan Penjaminan Perusahaan Penjaminan Konvensional (Miliar Rp)</t>
  </si>
  <si>
    <t>Table 1.7 Comprehensive Income of Conventional Guarantee Companies (Billion Rp)</t>
  </si>
  <si>
    <t>Tabel 1.8 Kinerja Operasional Perusahaan Penjaminan Konvensional (Miliar Rp)</t>
  </si>
  <si>
    <t>Table 1.8 Operational Performance of Conventional Guarantee Companies (Billion Rp)</t>
  </si>
  <si>
    <t>Tabel 1.9 Posisi Keuangan Perusahaan Penjaminan Syariah (Miliar Rp)</t>
  </si>
  <si>
    <t>Table 1.9 Financial Position of Sharia Guarantee Companies (Billion Rp)</t>
  </si>
  <si>
    <t>Tabel 1.10 Laba Rugi Komprehensif Perusahaan Penjaminan Perusahaan Penjaminan Syariah (Miliar Rp)</t>
  </si>
  <si>
    <t>Table 1.10 Comprehensive Income of Sharia Guarantee Companies (Billion Rp)</t>
  </si>
  <si>
    <t>Tabel 1.11 Kinerja Operasional Perusahaan Penjaminan Syariah (Miliar Rp)</t>
  </si>
  <si>
    <t>Table 1.11 Operational Performance of Sharia Guarantee Companies (Billion Rp)</t>
  </si>
  <si>
    <t>Data Portofolio Investasi yang sebelumnya disajikan secara terpisah, mulai periode Januari 2023 disajikan sebagai bagian dari Posisi Keuangan (tabel 1.3 Posisi Keuangan Perusahaan Penjaminan Agregat Nasional, tabel 1.6 Posisi Keuangan Perusahaan Penjaminan Konvensional, dan Tabel 1.9 Posisi Keuangan Perusahaan Penjaminan Syariah)</t>
  </si>
  <si>
    <t>Investment Portfolio which was previously presented in a seperate table, starting from January 2023 is presented as part of the Financial Position (table 1.3 Financial Position of National Aggregate Guarantee Companies, table 1.6 Financial Position of Conventional Guarantee Companies, and Table 1.9 Financial Position of Sharia Guarantee Companies).</t>
  </si>
  <si>
    <t xml:space="preserve">  a). Pendapatan Bagi Hasil</t>
  </si>
  <si>
    <t>Tabel 1.1 Overview Perusahaan Penjaminan per Juli 2023</t>
  </si>
  <si>
    <t>Table 1.1 Guarantee Companies Overview as of July 2023</t>
  </si>
  <si>
    <t>Tabel 1.2 Ikhtisar Keuangan Perusahaan Penjaminan berdasarkan Lokasi per Juli 2023</t>
  </si>
  <si>
    <t>Table 1.2 Financial Highlights of Guarantee Companies by Location as of July 2023</t>
  </si>
  <si>
    <t>Departemen Pengelolaan Data dan Statistik</t>
  </si>
  <si>
    <t>The Indonesia Guarantee Companies Statistics is a publication media that provides data of Guarantee Companies. The Indonesia Guarantee Companies Statistics is published by Department of Data Management and Statistics. It is also accessible through the official website of Indonesia Financial Services Authority at www.ojk.go.id.</t>
  </si>
  <si>
    <t>Statistik Perusahaan Penjaminan Indonesia merupakan media publikasi yang menyajikan data mengenai Perusahaan Penjaminan. Statistik Perusahaan Penjaminan Indonesia diterbitkan secara bulanan oleh Departemen Pengelolaan Data dan Statistik dan dapat diakses melalui situs resmi Otoritas Jasa Keuangan di alamat www.ojk.go.id.</t>
  </si>
  <si>
    <t>Department of Data Management and Statistics</t>
  </si>
  <si>
    <t>Jakarta,   Desember 2023</t>
  </si>
  <si>
    <t>Jakarta,   December 2023</t>
  </si>
  <si>
    <t>Tabel 1.1 Overview Perusahaan Penjaminan per November 2023</t>
  </si>
  <si>
    <t>Table 1.1 Guarantee Companies Overview as of November 2023</t>
  </si>
  <si>
    <t>Tabel 1.2 Ikhtisar Keuangan Perusahaan Penjaminan berdasarkan Lokasi per November 2023</t>
  </si>
  <si>
    <t>Table 1.2 Financial Highlights of Guarantee Companies by Location as of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</si>
</sst>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00_);_(* \(#,##0.00\);_(* &quot;-&quot;_);_(@_)"/>
    <numFmt numFmtId="167" formatCode="_(* #,##0_);_(* \(#,##0\);_(* &quot;-&quot;??_);_(@_)"/>
  </numFmts>
  <fonts count="42"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i/>
      <u/>
      <sz val="11"/>
      <color theme="5" tint="-0.499984740745262"/>
      <name val="Calibri"/>
      <family val="2"/>
      <charset val="1"/>
      <scheme val="minor"/>
    </font>
    <font>
      <b/>
      <sz val="9"/>
      <name val="Arial Narrow"/>
      <family val="2"/>
    </font>
    <font>
      <sz val="8"/>
      <name val="Arial Narrow"/>
      <family val="2"/>
    </font>
    <font>
      <sz val="11"/>
      <name val="Arial"/>
      <family val="2"/>
    </font>
    <font>
      <i/>
      <sz val="11"/>
      <name val="Arial"/>
      <family val="2"/>
    </font>
    <font>
      <b/>
      <sz val="11"/>
      <name val="Garamond"/>
      <family val="1"/>
    </font>
    <font>
      <b/>
      <sz val="8"/>
      <name val="Arial Narrow"/>
      <family val="2"/>
    </font>
    <font>
      <b/>
      <i/>
      <sz val="8"/>
      <name val="Arial Narrow"/>
      <family val="2"/>
    </font>
    <font>
      <i/>
      <sz val="8"/>
      <name val="Arial Narrow"/>
      <family val="2"/>
    </font>
    <font>
      <b/>
      <sz val="10"/>
      <name val="Arial Narrow"/>
      <family val="2"/>
    </font>
    <font>
      <b/>
      <i/>
      <sz val="10"/>
      <name val="Arial Narrow"/>
      <family val="2"/>
    </font>
    <font>
      <sz val="8"/>
      <color theme="1"/>
      <name val="Calibri"/>
      <family val="2"/>
      <charset val="1"/>
      <scheme val="minor"/>
    </font>
    <font>
      <i/>
      <sz val="8"/>
      <color theme="1"/>
      <name val="Calibri"/>
      <family val="2"/>
      <charset val="1"/>
      <scheme val="minor"/>
    </font>
    <font>
      <sz val="8"/>
      <name val="Calibri"/>
      <family val="2"/>
      <charset val="1"/>
      <scheme val="minor"/>
    </font>
    <font>
      <i/>
      <sz val="8"/>
      <name val="Calibri"/>
      <family val="2"/>
      <charset val="1"/>
      <scheme val="minor"/>
    </font>
    <font>
      <i/>
      <sz val="8"/>
      <name val="Calibri"/>
      <family val="2"/>
      <scheme val="minor"/>
    </font>
    <font>
      <b/>
      <sz val="8"/>
      <name val="Calibri"/>
      <family val="2"/>
      <charset val="1"/>
      <scheme val="minor"/>
    </font>
    <font>
      <b/>
      <i/>
      <sz val="8"/>
      <name val="Calibri"/>
      <family val="2"/>
      <scheme val="minor"/>
    </font>
    <font>
      <sz val="8"/>
      <color theme="1"/>
      <name val="Arial Narrow"/>
      <family val="2"/>
    </font>
  </fonts>
  <fills count="4">
    <fill>
      <patternFill patternType="none"/>
    </fill>
    <fill>
      <patternFill patternType="gray125"/>
    </fill>
    <fill>
      <patternFill patternType="solid">
        <fgColor theme="5" tint="0.39997558519241921"/>
        <bgColor indexed="64"/>
      </patternFill>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cellStyleXfs>
  <cellXfs count="170">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2"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xf numFmtId="0" fontId="14"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xf numFmtId="0" fontId="20" fillId="0" borderId="0" xfId="0" applyFont="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0" fontId="26" fillId="2" borderId="0" xfId="0" applyFont="1" applyFill="1" applyAlignment="1">
      <alignment vertical="center" wrapText="1"/>
    </xf>
    <xf numFmtId="0" fontId="28" fillId="2" borderId="0" xfId="0" applyFont="1" applyFill="1" applyAlignment="1">
      <alignment horizontal="center" vertical="center" wrapText="1"/>
    </xf>
    <xf numFmtId="17" fontId="26" fillId="2" borderId="0" xfId="0" quotePrefix="1" applyNumberFormat="1" applyFont="1" applyFill="1" applyAlignment="1">
      <alignment vertical="center"/>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xf>
    <xf numFmtId="0" fontId="29" fillId="2" borderId="13" xfId="0" applyFont="1" applyFill="1" applyBorder="1" applyAlignment="1">
      <alignment horizontal="center" vertical="center"/>
    </xf>
    <xf numFmtId="0" fontId="31" fillId="0" borderId="19" xfId="0" applyFont="1" applyBorder="1" applyAlignment="1">
      <alignment vertical="center"/>
    </xf>
    <xf numFmtId="0" fontId="25" fillId="0" borderId="22" xfId="0" applyFont="1" applyBorder="1" applyAlignment="1">
      <alignment vertical="center"/>
    </xf>
    <xf numFmtId="164" fontId="25" fillId="0" borderId="3" xfId="2" applyFont="1" applyBorder="1" applyAlignment="1">
      <alignment horizontal="right" vertical="center"/>
    </xf>
    <xf numFmtId="0" fontId="31" fillId="0" borderId="18" xfId="0" applyFont="1" applyBorder="1" applyAlignment="1">
      <alignment vertical="center"/>
    </xf>
    <xf numFmtId="0" fontId="25" fillId="0" borderId="22" xfId="0" applyFont="1" applyBorder="1" applyAlignment="1">
      <alignment horizontal="left" vertical="center" indent="1"/>
    </xf>
    <xf numFmtId="0" fontId="31" fillId="0" borderId="18" xfId="0" applyFont="1" applyBorder="1" applyAlignment="1">
      <alignment horizontal="left" vertical="center" indent="1"/>
    </xf>
    <xf numFmtId="0" fontId="29" fillId="0" borderId="22" xfId="0" applyFont="1" applyBorder="1" applyAlignment="1">
      <alignment vertical="center"/>
    </xf>
    <xf numFmtId="164" fontId="29" fillId="0" borderId="3" xfId="2" applyFont="1" applyBorder="1" applyAlignment="1">
      <alignment horizontal="right" vertical="center"/>
    </xf>
    <xf numFmtId="0" fontId="30" fillId="0" borderId="18" xfId="0" applyFont="1" applyBorder="1" applyAlignment="1">
      <alignment vertical="center"/>
    </xf>
    <xf numFmtId="0" fontId="29" fillId="0" borderId="23" xfId="0" applyFont="1" applyBorder="1" applyAlignment="1">
      <alignment vertical="center"/>
    </xf>
    <xf numFmtId="164" fontId="29" fillId="0" borderId="4" xfId="2" applyFont="1" applyBorder="1" applyAlignment="1">
      <alignment horizontal="right" vertical="center"/>
    </xf>
    <xf numFmtId="0" fontId="30" fillId="0" borderId="20" xfId="0" applyFont="1" applyBorder="1" applyAlignment="1">
      <alignment vertical="center"/>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5" fillId="0" borderId="2" xfId="0" applyFont="1" applyBorder="1" applyAlignment="1">
      <alignment horizontal="left" vertical="center"/>
    </xf>
    <xf numFmtId="164" fontId="25" fillId="0" borderId="2" xfId="2" applyFont="1" applyBorder="1" applyAlignment="1">
      <alignment horizontal="right" vertical="center"/>
    </xf>
    <xf numFmtId="0" fontId="31" fillId="0" borderId="7" xfId="0" applyFont="1" applyBorder="1" applyAlignment="1">
      <alignment horizontal="left" vertical="center" wrapText="1"/>
    </xf>
    <xf numFmtId="0" fontId="25" fillId="0" borderId="3" xfId="0" applyFont="1" applyBorder="1" applyAlignment="1">
      <alignment vertical="center"/>
    </xf>
    <xf numFmtId="0" fontId="31" fillId="0" borderId="17" xfId="0" applyFont="1" applyBorder="1" applyAlignment="1">
      <alignment vertical="center" wrapText="1"/>
    </xf>
    <xf numFmtId="0" fontId="29" fillId="0" borderId="4" xfId="0" applyFont="1" applyBorder="1" applyAlignment="1">
      <alignment horizontal="center" vertical="center"/>
    </xf>
    <xf numFmtId="0" fontId="30" fillId="0" borderId="10" xfId="0" applyFont="1" applyBorder="1" applyAlignment="1">
      <alignment horizontal="center" vertical="center" wrapText="1"/>
    </xf>
    <xf numFmtId="0" fontId="34" fillId="0" borderId="0" xfId="0" applyFont="1"/>
    <xf numFmtId="0" fontId="29"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29" fillId="0" borderId="2" xfId="0" applyFont="1" applyBorder="1" applyAlignment="1">
      <alignment horizontal="left" vertical="center" indent="1"/>
    </xf>
    <xf numFmtId="0" fontId="30" fillId="0" borderId="7" xfId="0" applyFont="1" applyBorder="1" applyAlignment="1">
      <alignment horizontal="left" vertical="center" indent="1"/>
    </xf>
    <xf numFmtId="0" fontId="25" fillId="0" borderId="3" xfId="0" applyFont="1" applyBorder="1" applyAlignment="1">
      <alignment horizontal="left" vertical="center" indent="2"/>
    </xf>
    <xf numFmtId="164" fontId="25" fillId="0" borderId="17" xfId="2" applyFont="1" applyBorder="1" applyAlignment="1">
      <alignment horizontal="right" vertical="center"/>
    </xf>
    <xf numFmtId="0" fontId="31" fillId="0" borderId="17" xfId="0" applyFont="1" applyBorder="1" applyAlignment="1">
      <alignment horizontal="left" vertical="center" indent="2"/>
    </xf>
    <xf numFmtId="0" fontId="29" fillId="0" borderId="3" xfId="0" applyFont="1" applyBorder="1" applyAlignment="1">
      <alignment horizontal="left" vertical="center" indent="1"/>
    </xf>
    <xf numFmtId="164" fontId="29" fillId="0" borderId="17" xfId="2" applyFont="1" applyBorder="1" applyAlignment="1">
      <alignment horizontal="right" vertical="center"/>
    </xf>
    <xf numFmtId="0" fontId="30" fillId="0" borderId="17" xfId="0" applyFont="1" applyBorder="1" applyAlignment="1">
      <alignment horizontal="left" vertical="center" indent="1"/>
    </xf>
    <xf numFmtId="0" fontId="29" fillId="0" borderId="4" xfId="0" applyFont="1" applyBorder="1" applyAlignment="1">
      <alignment horizontal="left" vertical="center" indent="1"/>
    </xf>
    <xf numFmtId="164" fontId="29" fillId="0" borderId="10" xfId="2" applyFont="1" applyBorder="1" applyAlignment="1">
      <alignment horizontal="right" vertical="center"/>
    </xf>
    <xf numFmtId="0" fontId="35" fillId="0" borderId="0" xfId="0" applyFont="1"/>
    <xf numFmtId="0" fontId="25" fillId="0" borderId="15" xfId="0" applyFont="1" applyBorder="1" applyAlignment="1">
      <alignment vertical="center"/>
    </xf>
    <xf numFmtId="0" fontId="25" fillId="0" borderId="14" xfId="0" applyFont="1" applyBorder="1" applyAlignment="1">
      <alignment vertical="center"/>
    </xf>
    <xf numFmtId="0" fontId="29" fillId="0" borderId="14" xfId="0" applyFont="1" applyBorder="1" applyAlignment="1">
      <alignment vertical="center"/>
    </xf>
    <xf numFmtId="164" fontId="25" fillId="0" borderId="3" xfId="2" applyFont="1" applyFill="1" applyBorder="1" applyAlignment="1">
      <alignment horizontal="right" vertical="center"/>
    </xf>
    <xf numFmtId="0" fontId="25" fillId="0" borderId="16" xfId="0" applyFont="1" applyBorder="1" applyAlignment="1">
      <alignment vertical="center"/>
    </xf>
    <xf numFmtId="164" fontId="25" fillId="0" borderId="4" xfId="2" applyFont="1" applyFill="1" applyBorder="1" applyAlignment="1">
      <alignment horizontal="right" vertical="center"/>
    </xf>
    <xf numFmtId="0" fontId="31" fillId="0" borderId="20" xfId="0" applyFont="1" applyBorder="1" applyAlignment="1">
      <alignment vertical="center"/>
    </xf>
    <xf numFmtId="0" fontId="25" fillId="0" borderId="3" xfId="0" applyFont="1" applyBorder="1" applyAlignment="1">
      <alignment horizontal="left" vertical="center" indent="1"/>
    </xf>
    <xf numFmtId="0" fontId="25" fillId="0" borderId="0" xfId="0" applyFont="1" applyAlignment="1">
      <alignment vertical="center"/>
    </xf>
    <xf numFmtId="164" fontId="25" fillId="0" borderId="0" xfId="2" applyFont="1" applyFill="1" applyBorder="1" applyAlignment="1">
      <alignment horizontal="right" vertical="center"/>
    </xf>
    <xf numFmtId="0" fontId="25" fillId="0" borderId="3" xfId="0" quotePrefix="1" applyFont="1" applyBorder="1" applyAlignment="1">
      <alignment horizontal="left" vertical="center" indent="2"/>
    </xf>
    <xf numFmtId="0" fontId="31" fillId="0" borderId="3" xfId="0" quotePrefix="1" applyFont="1" applyBorder="1" applyAlignment="1">
      <alignment horizontal="left" vertical="center" indent="2"/>
    </xf>
    <xf numFmtId="0" fontId="29" fillId="0" borderId="21" xfId="0" applyFont="1" applyBorder="1" applyAlignment="1">
      <alignment vertical="center"/>
    </xf>
    <xf numFmtId="0" fontId="29" fillId="0" borderId="22" xfId="0" applyFont="1" applyBorder="1" applyAlignment="1">
      <alignment horizontal="left" vertical="center" indent="1"/>
    </xf>
    <xf numFmtId="0" fontId="30" fillId="0" borderId="18" xfId="0" applyFont="1" applyBorder="1" applyAlignment="1">
      <alignment horizontal="left" vertical="center" indent="1"/>
    </xf>
    <xf numFmtId="0" fontId="25" fillId="0" borderId="3" xfId="0" applyFont="1" applyBorder="1" applyAlignment="1">
      <alignment horizontal="left" vertical="center" wrapText="1" indent="2"/>
    </xf>
    <xf numFmtId="0" fontId="25" fillId="0" borderId="0" xfId="0" applyFont="1"/>
    <xf numFmtId="164" fontId="25" fillId="0" borderId="3" xfId="2" applyFont="1" applyBorder="1" applyAlignment="1">
      <alignment vertical="center"/>
    </xf>
    <xf numFmtId="0" fontId="25" fillId="0" borderId="0" xfId="0" applyFont="1" applyAlignment="1">
      <alignment horizontal="left" indent="2"/>
    </xf>
    <xf numFmtId="0" fontId="29" fillId="0" borderId="0" xfId="0" applyFont="1"/>
    <xf numFmtId="0" fontId="31" fillId="0" borderId="0" xfId="0" applyFont="1"/>
    <xf numFmtId="166" fontId="29" fillId="0" borderId="3" xfId="2" applyNumberFormat="1" applyFont="1" applyBorder="1" applyAlignment="1">
      <alignment horizontal="right" vertical="center"/>
    </xf>
    <xf numFmtId="166" fontId="25" fillId="0" borderId="3" xfId="2" applyNumberFormat="1" applyFont="1" applyFill="1" applyBorder="1" applyAlignment="1">
      <alignment vertical="center"/>
    </xf>
    <xf numFmtId="0" fontId="30" fillId="0" borderId="19" xfId="0" applyFont="1" applyBorder="1" applyAlignment="1">
      <alignment vertical="center"/>
    </xf>
    <xf numFmtId="164" fontId="29" fillId="0" borderId="3" xfId="2" applyFont="1" applyBorder="1" applyAlignment="1">
      <alignment vertical="center"/>
    </xf>
    <xf numFmtId="166" fontId="29" fillId="0" borderId="3" xfId="2" applyNumberFormat="1" applyFont="1" applyFill="1" applyBorder="1" applyAlignment="1">
      <alignment horizontal="right" vertical="center"/>
    </xf>
    <xf numFmtId="0" fontId="36" fillId="0" borderId="0" xfId="0" applyFont="1"/>
    <xf numFmtId="164" fontId="29" fillId="0" borderId="17" xfId="2" applyFont="1" applyBorder="1" applyAlignment="1">
      <alignment vertical="center"/>
    </xf>
    <xf numFmtId="0" fontId="37" fillId="0" borderId="0" xfId="0" applyFont="1"/>
    <xf numFmtId="0" fontId="38" fillId="0" borderId="0" xfId="0" applyFont="1"/>
    <xf numFmtId="0" fontId="38" fillId="0" borderId="0" xfId="0" quotePrefix="1" applyFont="1"/>
    <xf numFmtId="0" fontId="39" fillId="0" borderId="0" xfId="0" applyFont="1"/>
    <xf numFmtId="0" fontId="40" fillId="0" borderId="0" xfId="0" applyFont="1"/>
    <xf numFmtId="0" fontId="31" fillId="0" borderId="3" xfId="0" applyFont="1" applyBorder="1" applyAlignment="1">
      <alignment horizontal="left" vertical="center" indent="2"/>
    </xf>
    <xf numFmtId="0" fontId="30" fillId="0" borderId="17" xfId="0" applyFont="1" applyBorder="1" applyAlignment="1">
      <alignment horizontal="left" vertical="center" indent="2"/>
    </xf>
    <xf numFmtId="164" fontId="25" fillId="0" borderId="3" xfId="2" applyFont="1" applyFill="1" applyBorder="1" applyAlignment="1">
      <alignment vertical="center"/>
    </xf>
    <xf numFmtId="164" fontId="29" fillId="0" borderId="3" xfId="2" applyFont="1" applyFill="1" applyBorder="1" applyAlignment="1">
      <alignment horizontal="right" vertical="center"/>
    </xf>
    <xf numFmtId="164" fontId="29" fillId="0" borderId="0" xfId="0" applyNumberFormat="1" applyFont="1"/>
    <xf numFmtId="166" fontId="25" fillId="0" borderId="3" xfId="2" applyNumberFormat="1" applyFont="1" applyBorder="1" applyAlignment="1">
      <alignment horizontal="right" vertical="center"/>
    </xf>
    <xf numFmtId="167" fontId="41" fillId="0" borderId="0" xfId="3" applyNumberFormat="1" applyFont="1" applyAlignment="1">
      <alignment vertical="top"/>
    </xf>
    <xf numFmtId="164" fontId="25" fillId="0" borderId="17" xfId="2" applyFont="1" applyBorder="1" applyAlignment="1">
      <alignment vertical="center"/>
    </xf>
    <xf numFmtId="164" fontId="25" fillId="0" borderId="2" xfId="2" applyFont="1" applyFill="1" applyBorder="1" applyAlignment="1">
      <alignment horizontal="right" vertical="center"/>
    </xf>
    <xf numFmtId="0" fontId="29" fillId="3" borderId="21" xfId="0" applyFont="1" applyFill="1" applyBorder="1" applyAlignment="1">
      <alignment vertical="center"/>
    </xf>
    <xf numFmtId="164" fontId="25" fillId="3" borderId="3" xfId="2" applyFont="1" applyFill="1" applyBorder="1" applyAlignment="1">
      <alignment vertical="center"/>
    </xf>
    <xf numFmtId="0" fontId="29" fillId="3" borderId="22" xfId="0" applyFont="1" applyFill="1" applyBorder="1" applyAlignment="1">
      <alignment vertical="center"/>
    </xf>
    <xf numFmtId="164" fontId="29" fillId="3" borderId="3" xfId="2" applyFont="1" applyFill="1" applyBorder="1" applyAlignment="1">
      <alignment vertical="center"/>
    </xf>
    <xf numFmtId="164" fontId="25" fillId="3" borderId="3" xfId="2" applyFont="1" applyFill="1" applyBorder="1" applyAlignment="1">
      <alignment horizontal="right" vertical="center"/>
    </xf>
    <xf numFmtId="0" fontId="30" fillId="3" borderId="18" xfId="0" applyFont="1" applyFill="1" applyBorder="1" applyAlignment="1">
      <alignment vertical="center"/>
    </xf>
    <xf numFmtId="0" fontId="29" fillId="3" borderId="0" xfId="0" applyFont="1" applyFill="1"/>
    <xf numFmtId="164" fontId="29" fillId="3" borderId="3" xfId="2" applyFont="1" applyFill="1" applyBorder="1" applyAlignment="1">
      <alignment horizontal="right" vertical="center"/>
    </xf>
    <xf numFmtId="0" fontId="25" fillId="3" borderId="0" xfId="0" applyFont="1" applyFill="1"/>
    <xf numFmtId="0" fontId="25" fillId="0" borderId="24" xfId="0" applyFont="1" applyBorder="1" applyAlignment="1">
      <alignment horizontal="left" vertical="center" indent="1"/>
    </xf>
    <xf numFmtId="164" fontId="25" fillId="0" borderId="0" xfId="2" applyFont="1" applyBorder="1" applyAlignment="1">
      <alignment horizontal="right" vertical="center"/>
    </xf>
    <xf numFmtId="0" fontId="29" fillId="0" borderId="8" xfId="0" applyFont="1" applyBorder="1" applyAlignment="1">
      <alignment horizontal="center" vertical="center"/>
    </xf>
    <xf numFmtId="164" fontId="29" fillId="0" borderId="0" xfId="2" applyFont="1" applyBorder="1" applyAlignment="1">
      <alignment horizontal="right" vertical="center"/>
    </xf>
    <xf numFmtId="0" fontId="25" fillId="0" borderId="21" xfId="0" applyFont="1" applyBorder="1" applyAlignment="1">
      <alignment vertical="center"/>
    </xf>
    <xf numFmtId="0" fontId="25" fillId="0" borderId="23" xfId="0" applyFont="1" applyBorder="1" applyAlignment="1">
      <alignment vertical="center"/>
    </xf>
    <xf numFmtId="164" fontId="34" fillId="0" borderId="0" xfId="0" applyNumberFormat="1" applyFont="1"/>
    <xf numFmtId="0" fontId="31" fillId="0" borderId="0" xfId="0" applyFont="1" applyAlignment="1">
      <alignment vertical="center"/>
    </xf>
    <xf numFmtId="0" fontId="31" fillId="0" borderId="0" xfId="0" applyFont="1" applyAlignment="1">
      <alignment horizontal="left" vertical="center" indent="1"/>
    </xf>
    <xf numFmtId="164" fontId="25" fillId="3" borderId="7" xfId="2" applyFont="1" applyFill="1" applyBorder="1" applyAlignment="1">
      <alignment vertical="center"/>
    </xf>
    <xf numFmtId="164" fontId="29" fillId="3" borderId="17" xfId="2" applyFont="1" applyFill="1" applyBorder="1" applyAlignment="1">
      <alignment vertical="center"/>
    </xf>
    <xf numFmtId="164" fontId="29" fillId="3" borderId="17" xfId="2" applyFont="1" applyFill="1" applyBorder="1" applyAlignment="1">
      <alignment horizontal="right" vertical="center"/>
    </xf>
    <xf numFmtId="164" fontId="25" fillId="3" borderId="17" xfId="2" applyFont="1" applyFill="1" applyBorder="1" applyAlignment="1">
      <alignment vertical="center"/>
    </xf>
    <xf numFmtId="0" fontId="29" fillId="0" borderId="17" xfId="0" applyFont="1" applyBorder="1"/>
    <xf numFmtId="164" fontId="29" fillId="0" borderId="17" xfId="2" applyFont="1" applyFill="1" applyBorder="1" applyAlignment="1">
      <alignment horizontal="right" vertical="center"/>
    </xf>
    <xf numFmtId="164" fontId="25" fillId="0" borderId="17" xfId="2" applyFont="1" applyFill="1" applyBorder="1" applyAlignment="1">
      <alignment horizontal="right" vertical="center"/>
    </xf>
    <xf numFmtId="0" fontId="29" fillId="0" borderId="3" xfId="0" applyFont="1" applyBorder="1"/>
    <xf numFmtId="164" fontId="29" fillId="0" borderId="2" xfId="2" applyFont="1" applyBorder="1" applyAlignment="1">
      <alignment vertical="center"/>
    </xf>
    <xf numFmtId="164" fontId="25" fillId="0" borderId="7" xfId="2" applyFont="1" applyBorder="1" applyAlignment="1">
      <alignment vertical="center"/>
    </xf>
    <xf numFmtId="164" fontId="25" fillId="0" borderId="17" xfId="2" applyFont="1" applyFill="1" applyBorder="1" applyAlignment="1">
      <alignment vertical="center"/>
    </xf>
    <xf numFmtId="0" fontId="36" fillId="0" borderId="17" xfId="0" applyFont="1" applyBorder="1"/>
    <xf numFmtId="0" fontId="36" fillId="0" borderId="3" xfId="0" applyFont="1" applyBorder="1"/>
    <xf numFmtId="164" fontId="25" fillId="0" borderId="2" xfId="2" applyFont="1" applyBorder="1" applyAlignment="1">
      <alignment vertical="center"/>
    </xf>
    <xf numFmtId="164" fontId="29" fillId="0" borderId="7" xfId="2" applyFont="1" applyBorder="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cellXfs>
  <cellStyles count="4">
    <cellStyle name="Comma" xfId="3" builtinId="3"/>
    <cellStyle name="Comma [0]" xfId="2" builtinId="6"/>
    <cellStyle name="Hyperlink" xfId="1" builtinId="8"/>
    <cellStyle name="Normal" xfId="0" builtinId="0"/>
  </cellStyles>
  <dxfs count="0"/>
  <tableStyles count="0" defaultTableStyle="TableStyleMedium2" defaultPivotStyle="PivotStyleLight16"/>
  <colors>
    <mruColors>
      <color rgb="FFCC0099"/>
      <color rgb="FFFF33CC"/>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B73E9C1C-BCEF-4EFD-8F81-CC5484A31F42}"/>
            </a:ext>
          </a:extLst>
        </xdr:cNvPr>
        <xdr:cNvSpPr txBox="1"/>
      </xdr:nvSpPr>
      <xdr:spPr>
        <a:xfrm>
          <a:off x="317500" y="190500"/>
          <a:ext cx="809942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Perusahaan Penjaminan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Penjaminan 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Guarantee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Guarantee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9:D44"/>
  <sheetViews>
    <sheetView showGridLines="0" view="pageBreakPreview" topLeftCell="A27" zoomScale="90" zoomScaleNormal="100" zoomScaleSheetLayoutView="90" workbookViewId="0">
      <selection activeCell="G44" sqref="G44"/>
    </sheetView>
  </sheetViews>
  <sheetFormatPr defaultRowHeight="14.5" x14ac:dyDescent="0.35"/>
  <cols>
    <col min="1" max="1" width="27.1796875" customWidth="1"/>
    <col min="6" max="6" width="12.1796875" customWidth="1"/>
  </cols>
  <sheetData>
    <row r="9" spans="1:1" ht="24" x14ac:dyDescent="0.5">
      <c r="A9" s="1"/>
    </row>
    <row r="10" spans="1:1" ht="24" x14ac:dyDescent="0.5">
      <c r="A10" s="19" t="s">
        <v>58</v>
      </c>
    </row>
    <row r="11" spans="1:1" ht="24" x14ac:dyDescent="0.5">
      <c r="A11" s="19" t="s">
        <v>22</v>
      </c>
    </row>
    <row r="12" spans="1:1" ht="24" x14ac:dyDescent="0.5">
      <c r="A12" s="20" t="s">
        <v>17</v>
      </c>
    </row>
    <row r="13" spans="1:1" ht="24" x14ac:dyDescent="0.5">
      <c r="A13" s="20" t="s">
        <v>57</v>
      </c>
    </row>
    <row r="14" spans="1:1" ht="24" x14ac:dyDescent="0.5">
      <c r="A14" s="2"/>
    </row>
    <row r="44" spans="1:4" s="4" customFormat="1" x14ac:dyDescent="0.35">
      <c r="A44" s="29" t="s">
        <v>76</v>
      </c>
      <c r="B44" s="30" t="s">
        <v>21</v>
      </c>
      <c r="C44" s="31">
        <v>45231</v>
      </c>
      <c r="D44" s="31"/>
    </row>
  </sheetData>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tint="0.39997558519241921"/>
  </sheetPr>
  <dimension ref="A1:M16"/>
  <sheetViews>
    <sheetView showGridLines="0" tabSelected="1"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L12" sqref="L12"/>
    </sheetView>
  </sheetViews>
  <sheetFormatPr defaultColWidth="9.1796875" defaultRowHeight="10.5" x14ac:dyDescent="0.25"/>
  <cols>
    <col min="1" max="1" width="30" style="56" bestFit="1" customWidth="1"/>
    <col min="2" max="10" width="6.54296875" style="56" customWidth="1"/>
    <col min="11" max="11" width="7.1796875" style="56" bestFit="1" customWidth="1"/>
    <col min="12" max="12" width="6.6328125" style="56" customWidth="1"/>
    <col min="13" max="13" width="28" style="56" customWidth="1"/>
    <col min="14" max="16384" width="9.1796875" style="56"/>
  </cols>
  <sheetData>
    <row r="1" spans="1:13" ht="13" x14ac:dyDescent="0.25">
      <c r="A1" s="149" t="s">
        <v>343</v>
      </c>
      <c r="B1" s="150"/>
      <c r="C1" s="150"/>
      <c r="D1" s="150"/>
      <c r="E1" s="150"/>
      <c r="F1" s="150"/>
      <c r="G1" s="150"/>
      <c r="H1" s="150"/>
      <c r="I1" s="150"/>
      <c r="J1" s="150"/>
      <c r="K1" s="150"/>
      <c r="L1" s="150"/>
      <c r="M1" s="151"/>
    </row>
    <row r="2" spans="1:13" ht="13" x14ac:dyDescent="0.25">
      <c r="A2" s="152" t="s">
        <v>344</v>
      </c>
      <c r="B2" s="153"/>
      <c r="C2" s="153"/>
      <c r="D2" s="153"/>
      <c r="E2" s="153"/>
      <c r="F2" s="153"/>
      <c r="G2" s="153"/>
      <c r="H2" s="153"/>
      <c r="I2" s="153"/>
      <c r="J2" s="153"/>
      <c r="K2" s="153"/>
      <c r="L2" s="153"/>
      <c r="M2" s="154"/>
    </row>
    <row r="3" spans="1:13" x14ac:dyDescent="0.25">
      <c r="A3" s="32" t="s">
        <v>0</v>
      </c>
      <c r="B3" s="33">
        <v>44927</v>
      </c>
      <c r="C3" s="33">
        <v>44958</v>
      </c>
      <c r="D3" s="33">
        <v>44986</v>
      </c>
      <c r="E3" s="33">
        <v>45017</v>
      </c>
      <c r="F3" s="33">
        <v>45047</v>
      </c>
      <c r="G3" s="33">
        <v>45078</v>
      </c>
      <c r="H3" s="33">
        <v>45108</v>
      </c>
      <c r="I3" s="33">
        <v>45139</v>
      </c>
      <c r="J3" s="33">
        <v>45170</v>
      </c>
      <c r="K3" s="33">
        <v>45200</v>
      </c>
      <c r="L3" s="33">
        <v>45231</v>
      </c>
      <c r="M3" s="58" t="s">
        <v>6</v>
      </c>
    </row>
    <row r="4" spans="1:13" x14ac:dyDescent="0.25">
      <c r="A4" s="125" t="s">
        <v>13</v>
      </c>
      <c r="B4" s="50">
        <v>234630.56647691873</v>
      </c>
      <c r="C4" s="50">
        <v>240230.58455845487</v>
      </c>
      <c r="D4" s="50">
        <v>255920.91038923227</v>
      </c>
      <c r="E4" s="50">
        <v>261899.61245747289</v>
      </c>
      <c r="F4" s="50">
        <v>267217.50586342887</v>
      </c>
      <c r="G4" s="50">
        <v>274105.40558423096</v>
      </c>
      <c r="H4" s="50">
        <f>'1.8'!H4+'1.11'!H4</f>
        <v>281236.54511689133</v>
      </c>
      <c r="I4" s="50">
        <v>286308.82313430007</v>
      </c>
      <c r="J4" s="50">
        <v>290568.13025398483</v>
      </c>
      <c r="K4" s="50">
        <v>294133.27282158606</v>
      </c>
      <c r="L4" s="50">
        <v>293249.11599761882</v>
      </c>
      <c r="M4" s="35" t="s">
        <v>14</v>
      </c>
    </row>
    <row r="5" spans="1:13" x14ac:dyDescent="0.25">
      <c r="A5" s="36" t="s">
        <v>15</v>
      </c>
      <c r="B5" s="37">
        <v>88436.383896617219</v>
      </c>
      <c r="C5" s="37">
        <v>90535.629104567546</v>
      </c>
      <c r="D5" s="37">
        <v>88015.816207621654</v>
      </c>
      <c r="E5" s="37">
        <v>87171.494834976751</v>
      </c>
      <c r="F5" s="37">
        <v>85055.857573188405</v>
      </c>
      <c r="G5" s="37">
        <v>84794.484736943341</v>
      </c>
      <c r="H5" s="37">
        <f>'1.8'!H5+'1.11'!H5</f>
        <v>85325.639030263555</v>
      </c>
      <c r="I5" s="37">
        <v>89526.805175932532</v>
      </c>
      <c r="J5" s="37">
        <v>91039.142293842917</v>
      </c>
      <c r="K5" s="37">
        <v>90756.812312919617</v>
      </c>
      <c r="L5" s="37">
        <v>91467.741815327332</v>
      </c>
      <c r="M5" s="38" t="s">
        <v>16</v>
      </c>
    </row>
    <row r="6" spans="1:13" x14ac:dyDescent="0.25">
      <c r="A6" s="41" t="s">
        <v>55</v>
      </c>
      <c r="B6" s="42">
        <v>323066.9503735358</v>
      </c>
      <c r="C6" s="42">
        <v>330766.2136630225</v>
      </c>
      <c r="D6" s="42">
        <v>343936.72659685393</v>
      </c>
      <c r="E6" s="42">
        <v>349071.10729244963</v>
      </c>
      <c r="F6" s="42">
        <v>352273.36343661719</v>
      </c>
      <c r="G6" s="42">
        <v>358899.89032117446</v>
      </c>
      <c r="H6" s="42">
        <f>'1.8'!H6+'1.11'!H6</f>
        <v>366562.18414715491</v>
      </c>
      <c r="I6" s="42">
        <f>I4+I5</f>
        <v>375835.6283102326</v>
      </c>
      <c r="J6" s="42">
        <f t="shared" ref="J6:L6" si="0">J4+J5</f>
        <v>381607.27254782774</v>
      </c>
      <c r="K6" s="42">
        <f t="shared" si="0"/>
        <v>384890.08513450564</v>
      </c>
      <c r="L6" s="42">
        <f t="shared" si="0"/>
        <v>384716.85781294614</v>
      </c>
      <c r="M6" s="43" t="s">
        <v>56</v>
      </c>
    </row>
    <row r="7" spans="1:13" x14ac:dyDescent="0.25">
      <c r="A7" s="36" t="s">
        <v>77</v>
      </c>
      <c r="B7" s="37">
        <v>14</v>
      </c>
      <c r="C7" s="37">
        <v>14.101856884180998</v>
      </c>
      <c r="D7" s="37">
        <v>14.882949370438954</v>
      </c>
      <c r="E7" s="37">
        <v>15.260883953161638</v>
      </c>
      <c r="F7" s="37">
        <v>15.220823621445556</v>
      </c>
      <c r="G7" s="37">
        <v>15.361857588353113</v>
      </c>
      <c r="H7" s="37">
        <v>15.643971972110744</v>
      </c>
      <c r="I7" s="37">
        <v>16.756409092539041</v>
      </c>
      <c r="J7" s="37">
        <v>16.943601323323275</v>
      </c>
      <c r="K7" s="37">
        <v>17.165297176401484</v>
      </c>
      <c r="L7" s="37">
        <v>16.922184226260761</v>
      </c>
      <c r="M7" s="38" t="s">
        <v>70</v>
      </c>
    </row>
    <row r="8" spans="1:13" x14ac:dyDescent="0.25">
      <c r="A8" s="36" t="s">
        <v>78</v>
      </c>
      <c r="B8" s="37">
        <v>5</v>
      </c>
      <c r="C8" s="37">
        <v>5.314562618654584</v>
      </c>
      <c r="D8" s="37">
        <v>5.118514678709146</v>
      </c>
      <c r="E8" s="37">
        <v>4.6965550983424285</v>
      </c>
      <c r="F8" s="37">
        <v>4.8448180889539376</v>
      </c>
      <c r="G8" s="37">
        <v>4.7521893850664094</v>
      </c>
      <c r="H8" s="37">
        <v>4.7462960581352638</v>
      </c>
      <c r="I8" s="37">
        <v>5.2396141895085311</v>
      </c>
      <c r="J8" s="37">
        <v>5.3086721193265429</v>
      </c>
      <c r="K8" s="37">
        <v>5.2964686354240591</v>
      </c>
      <c r="L8" s="37">
        <v>5.2782221439726094</v>
      </c>
      <c r="M8" s="38" t="s">
        <v>71</v>
      </c>
    </row>
    <row r="9" spans="1:13" x14ac:dyDescent="0.25">
      <c r="A9" s="36" t="s">
        <v>79</v>
      </c>
      <c r="B9" s="37">
        <v>19</v>
      </c>
      <c r="C9" s="37">
        <v>19.416419502835588</v>
      </c>
      <c r="D9" s="37">
        <v>20.001464049148101</v>
      </c>
      <c r="E9" s="37">
        <v>19.957439051504068</v>
      </c>
      <c r="F9" s="37">
        <v>20.06564171039949</v>
      </c>
      <c r="G9" s="37">
        <v>20.11404697341953</v>
      </c>
      <c r="H9" s="37">
        <v>20.390268030246009</v>
      </c>
      <c r="I9" s="37">
        <v>21.996023282047574</v>
      </c>
      <c r="J9" s="37">
        <v>22.881343722753467</v>
      </c>
      <c r="K9" s="37">
        <v>22.461765811825543</v>
      </c>
      <c r="L9" s="37">
        <v>22.20040637023337</v>
      </c>
      <c r="M9" s="38" t="s">
        <v>72</v>
      </c>
    </row>
    <row r="10" spans="1:13" x14ac:dyDescent="0.25">
      <c r="A10" s="36" t="s">
        <v>67</v>
      </c>
      <c r="B10" s="73">
        <v>669.29902958709818</v>
      </c>
      <c r="C10" s="73">
        <v>1250.6244911618621</v>
      </c>
      <c r="D10" s="73">
        <v>1872.2339504998238</v>
      </c>
      <c r="E10" s="73">
        <v>2506.3423429933641</v>
      </c>
      <c r="F10" s="73">
        <v>3179.8270495126067</v>
      </c>
      <c r="G10" s="73">
        <v>3852.4338612250631</v>
      </c>
      <c r="H10" s="73">
        <f>'1.8'!H10+'1.11'!H10</f>
        <v>4521.0483145168</v>
      </c>
      <c r="I10" s="73">
        <v>5163.3850941140372</v>
      </c>
      <c r="J10" s="73">
        <v>5882.5870541633121</v>
      </c>
      <c r="K10" s="73">
        <v>6522.0021301620291</v>
      </c>
      <c r="L10" s="73">
        <v>7332.7310121522851</v>
      </c>
      <c r="M10" s="38" t="s">
        <v>73</v>
      </c>
    </row>
    <row r="11" spans="1:13" x14ac:dyDescent="0.25">
      <c r="A11" s="36" t="s">
        <v>68</v>
      </c>
      <c r="B11" s="73">
        <v>350.10908908877502</v>
      </c>
      <c r="C11" s="73">
        <v>662.15610070512071</v>
      </c>
      <c r="D11" s="73">
        <v>1010.1070313843603</v>
      </c>
      <c r="E11" s="73">
        <v>1419.7031888629572</v>
      </c>
      <c r="F11" s="73">
        <v>1876.2119134005759</v>
      </c>
      <c r="G11" s="73">
        <v>2596.4093217567165</v>
      </c>
      <c r="H11" s="73">
        <f>'1.8'!H11+'1.11'!H11</f>
        <v>3189.6085548167375</v>
      </c>
      <c r="I11" s="73">
        <v>3964.4000742822877</v>
      </c>
      <c r="J11" s="73">
        <v>4529.4938674176201</v>
      </c>
      <c r="K11" s="73">
        <v>6340.4013015308974</v>
      </c>
      <c r="L11" s="73">
        <v>8313.4362606665509</v>
      </c>
      <c r="M11" s="38" t="s">
        <v>74</v>
      </c>
    </row>
    <row r="12" spans="1:13" x14ac:dyDescent="0.25">
      <c r="A12" s="126" t="s">
        <v>69</v>
      </c>
      <c r="B12" s="75">
        <v>25958.642</v>
      </c>
      <c r="C12" s="75">
        <v>20154.564999999999</v>
      </c>
      <c r="D12" s="75">
        <v>22704.157999999999</v>
      </c>
      <c r="E12" s="75">
        <v>23792.278999999999</v>
      </c>
      <c r="F12" s="75">
        <v>24411.401999999998</v>
      </c>
      <c r="G12" s="75">
        <v>24890.331999999999</v>
      </c>
      <c r="H12" s="75">
        <f>'1.8'!H12+'1.11'!H12</f>
        <v>25785.080999999998</v>
      </c>
      <c r="I12" s="75">
        <v>27121.707999999999</v>
      </c>
      <c r="J12" s="75">
        <v>27756.215</v>
      </c>
      <c r="K12" s="75">
        <v>28177.440999999999</v>
      </c>
      <c r="L12" s="75">
        <v>29177.596000000001</v>
      </c>
      <c r="M12" s="76" t="s">
        <v>75</v>
      </c>
    </row>
    <row r="13" spans="1:13" x14ac:dyDescent="0.25">
      <c r="A13" s="167"/>
      <c r="B13" s="168"/>
      <c r="C13" s="168"/>
      <c r="D13" s="168"/>
      <c r="E13" s="168"/>
      <c r="F13" s="168"/>
      <c r="G13" s="168"/>
      <c r="H13" s="168"/>
      <c r="I13" s="168"/>
      <c r="J13" s="168"/>
      <c r="K13" s="168"/>
      <c r="L13" s="168"/>
      <c r="M13" s="169"/>
    </row>
    <row r="15" spans="1:13" x14ac:dyDescent="0.25">
      <c r="A15" s="69"/>
    </row>
    <row r="16" spans="1:13" x14ac:dyDescent="0.25">
      <c r="K16" s="127"/>
      <c r="L16" s="127"/>
    </row>
  </sheetData>
  <mergeCells count="3">
    <mergeCell ref="A1:M1"/>
    <mergeCell ref="A2:M2"/>
    <mergeCell ref="A13:M13"/>
  </mergeCells>
  <pageMargins left="0.39370078740157483" right="0.39370078740157483" top="0.39370078740157483" bottom="0.39370078740157483"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0B63-6D74-421B-BC06-62C99F3EEBA4}">
  <sheetPr codeName="Sheet10">
    <tabColor theme="5" tint="0.39997558519241921"/>
  </sheetPr>
  <dimension ref="A1:M113"/>
  <sheetViews>
    <sheetView showGridLines="0" view="pageBreakPreview" zoomScaleNormal="100" zoomScaleSheetLayoutView="100" workbookViewId="0">
      <pane xSplit="1" ySplit="3" topLeftCell="B4" activePane="bottomRight" state="frozen"/>
      <selection activeCell="C108" sqref="C108:C109"/>
      <selection pane="topRight" activeCell="C108" sqref="C108:C109"/>
      <selection pane="bottomLeft" activeCell="C108" sqref="C108:C109"/>
      <selection pane="bottomRight" activeCell="M4" sqref="M4"/>
    </sheetView>
  </sheetViews>
  <sheetFormatPr defaultColWidth="9.1796875" defaultRowHeight="10.5" x14ac:dyDescent="0.25"/>
  <cols>
    <col min="1" max="1" width="49.453125" style="86" customWidth="1"/>
    <col min="2" max="2" width="6.54296875" style="86" bestFit="1" customWidth="1"/>
    <col min="3" max="12" width="5.81640625" style="86" customWidth="1"/>
    <col min="13" max="13" width="43.1796875" style="86" bestFit="1" customWidth="1"/>
    <col min="14" max="16384" width="9.1796875" style="86"/>
  </cols>
  <sheetData>
    <row r="1" spans="1:13" ht="13" x14ac:dyDescent="0.25">
      <c r="A1" s="149" t="s">
        <v>345</v>
      </c>
      <c r="B1" s="150"/>
      <c r="C1" s="150"/>
      <c r="D1" s="150"/>
      <c r="E1" s="150"/>
      <c r="F1" s="150"/>
      <c r="G1" s="150"/>
      <c r="H1" s="150"/>
      <c r="I1" s="150"/>
      <c r="J1" s="150"/>
      <c r="K1" s="150"/>
      <c r="L1" s="150"/>
      <c r="M1" s="151"/>
    </row>
    <row r="2" spans="1:13" ht="13" x14ac:dyDescent="0.25">
      <c r="A2" s="152" t="s">
        <v>346</v>
      </c>
      <c r="B2" s="153"/>
      <c r="C2" s="153"/>
      <c r="D2" s="153"/>
      <c r="E2" s="153"/>
      <c r="F2" s="153"/>
      <c r="G2" s="153"/>
      <c r="H2" s="153"/>
      <c r="I2" s="153"/>
      <c r="J2" s="153"/>
      <c r="K2" s="153"/>
      <c r="L2" s="153"/>
      <c r="M2" s="154"/>
    </row>
    <row r="3" spans="1:13"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4" t="s">
        <v>6</v>
      </c>
    </row>
    <row r="4" spans="1:13" x14ac:dyDescent="0.25">
      <c r="A4" s="82" t="s">
        <v>12</v>
      </c>
      <c r="B4" s="87"/>
      <c r="C4" s="87"/>
      <c r="D4" s="87"/>
      <c r="E4" s="87"/>
      <c r="F4" s="87"/>
      <c r="G4" s="87"/>
      <c r="H4" s="87"/>
      <c r="I4" s="87"/>
      <c r="J4" s="87"/>
      <c r="K4" s="87"/>
      <c r="L4" s="139"/>
      <c r="M4" s="93" t="s">
        <v>137</v>
      </c>
    </row>
    <row r="5" spans="1:13" x14ac:dyDescent="0.25">
      <c r="A5" s="36" t="s">
        <v>140</v>
      </c>
      <c r="B5" s="37">
        <v>535.86553324815929</v>
      </c>
      <c r="C5" s="37">
        <v>540.12333066263932</v>
      </c>
      <c r="D5" s="37">
        <v>538.90048771654949</v>
      </c>
      <c r="E5" s="37">
        <v>468.30770241939172</v>
      </c>
      <c r="F5" s="37">
        <v>467.99296898501672</v>
      </c>
      <c r="G5" s="37">
        <v>615.10111501247661</v>
      </c>
      <c r="H5" s="37">
        <v>609.76614306339411</v>
      </c>
      <c r="I5" s="37">
        <v>548.69472673837106</v>
      </c>
      <c r="J5" s="37">
        <v>599.97640026860006</v>
      </c>
      <c r="K5" s="37">
        <v>621.40842121148501</v>
      </c>
      <c r="L5" s="62">
        <v>622.82201925062998</v>
      </c>
      <c r="M5" s="38" t="s">
        <v>192</v>
      </c>
    </row>
    <row r="6" spans="1:13" x14ac:dyDescent="0.25">
      <c r="A6" s="36" t="s">
        <v>141</v>
      </c>
      <c r="B6" s="37">
        <v>12969.394531630449</v>
      </c>
      <c r="C6" s="37">
        <v>13904.6122404088</v>
      </c>
      <c r="D6" s="37">
        <v>14849.003111215352</v>
      </c>
      <c r="E6" s="37">
        <v>14892.06321639976</v>
      </c>
      <c r="F6" s="37">
        <v>15382.20112781754</v>
      </c>
      <c r="G6" s="37">
        <v>15547.911137630619</v>
      </c>
      <c r="H6" s="37">
        <v>15907.815935213839</v>
      </c>
      <c r="I6" s="37">
        <v>15431.60426278165</v>
      </c>
      <c r="J6" s="37">
        <v>15638.665562169132</v>
      </c>
      <c r="K6" s="37">
        <v>16420.147357016151</v>
      </c>
      <c r="L6" s="62">
        <v>16848.901615832601</v>
      </c>
      <c r="M6" s="38" t="s">
        <v>208</v>
      </c>
    </row>
    <row r="7" spans="1:13" x14ac:dyDescent="0.25">
      <c r="A7" s="88" t="s">
        <v>119</v>
      </c>
      <c r="B7" s="37">
        <v>6688.3297118359997</v>
      </c>
      <c r="C7" s="37">
        <v>6735.0948598360001</v>
      </c>
      <c r="D7" s="37">
        <v>7361.4265998359997</v>
      </c>
      <c r="E7" s="37">
        <v>7201.0579848360003</v>
      </c>
      <c r="F7" s="37">
        <v>7535.8944468598002</v>
      </c>
      <c r="G7" s="37">
        <v>7532.2232207079505</v>
      </c>
      <c r="H7" s="37">
        <v>7254.7225395034802</v>
      </c>
      <c r="I7" s="37">
        <v>6639.1997440267005</v>
      </c>
      <c r="J7" s="37">
        <v>6895.1810741770396</v>
      </c>
      <c r="K7" s="37">
        <v>7517.4468245184298</v>
      </c>
      <c r="L7" s="62">
        <v>7793.5033685019198</v>
      </c>
      <c r="M7" s="38" t="s">
        <v>195</v>
      </c>
    </row>
    <row r="8" spans="1:13" x14ac:dyDescent="0.25">
      <c r="A8" s="88" t="s">
        <v>125</v>
      </c>
      <c r="B8" s="37">
        <v>4553.5976539740095</v>
      </c>
      <c r="C8" s="37">
        <v>5267.6519932297497</v>
      </c>
      <c r="D8" s="37">
        <v>5740.6434739165497</v>
      </c>
      <c r="E8" s="37">
        <v>5811.3237721200403</v>
      </c>
      <c r="F8" s="37">
        <v>5876.1321845593602</v>
      </c>
      <c r="G8" s="37">
        <v>5848.5003378576394</v>
      </c>
      <c r="H8" s="37">
        <v>5902.5803192160001</v>
      </c>
      <c r="I8" s="37">
        <v>6040.40312887861</v>
      </c>
      <c r="J8" s="37">
        <v>6024.1764690830396</v>
      </c>
      <c r="K8" s="37">
        <v>6128.203975546</v>
      </c>
      <c r="L8" s="62">
        <v>6275.9604436660002</v>
      </c>
      <c r="M8" s="38" t="s">
        <v>196</v>
      </c>
    </row>
    <row r="9" spans="1:13" x14ac:dyDescent="0.25">
      <c r="A9" s="88" t="s">
        <v>126</v>
      </c>
      <c r="B9" s="37">
        <v>0</v>
      </c>
      <c r="C9" s="37">
        <v>0</v>
      </c>
      <c r="D9" s="37">
        <v>0</v>
      </c>
      <c r="E9" s="37">
        <v>0</v>
      </c>
      <c r="F9" s="37">
        <v>0</v>
      </c>
      <c r="G9" s="37">
        <v>0</v>
      </c>
      <c r="H9" s="37">
        <v>0</v>
      </c>
      <c r="I9" s="37">
        <v>0</v>
      </c>
      <c r="J9" s="37">
        <v>0</v>
      </c>
      <c r="K9" s="37">
        <v>0</v>
      </c>
      <c r="L9" s="62">
        <v>0</v>
      </c>
      <c r="M9" s="38" t="s">
        <v>197</v>
      </c>
    </row>
    <row r="10" spans="1:13" x14ac:dyDescent="0.25">
      <c r="A10" s="88" t="s">
        <v>127</v>
      </c>
      <c r="B10" s="37">
        <v>461.73748962445001</v>
      </c>
      <c r="C10" s="37">
        <v>615.68740262422</v>
      </c>
      <c r="D10" s="37">
        <v>467.26563559033002</v>
      </c>
      <c r="E10" s="37">
        <v>566.16625220308003</v>
      </c>
      <c r="F10" s="37">
        <v>692.71659041954001</v>
      </c>
      <c r="G10" s="37">
        <v>666.53518161877003</v>
      </c>
      <c r="H10" s="37">
        <v>896.01368815664</v>
      </c>
      <c r="I10" s="37">
        <v>899.85867860682993</v>
      </c>
      <c r="J10" s="37">
        <v>891.77178202364007</v>
      </c>
      <c r="K10" s="37">
        <v>982.23770150806001</v>
      </c>
      <c r="L10" s="62">
        <v>990.37924549337004</v>
      </c>
      <c r="M10" s="38" t="s">
        <v>198</v>
      </c>
    </row>
    <row r="11" spans="1:13" x14ac:dyDescent="0.25">
      <c r="A11" s="88" t="s">
        <v>120</v>
      </c>
      <c r="B11" s="37">
        <v>206.29584929999999</v>
      </c>
      <c r="C11" s="37">
        <v>212.99083578599999</v>
      </c>
      <c r="D11" s="37">
        <v>213.532277298</v>
      </c>
      <c r="E11" s="37">
        <v>224.40484179699999</v>
      </c>
      <c r="F11" s="37">
        <v>209.48845879699999</v>
      </c>
      <c r="G11" s="37">
        <v>220.12471540000001</v>
      </c>
      <c r="H11" s="37">
        <v>222.2269795</v>
      </c>
      <c r="I11" s="37">
        <v>221.87337590000001</v>
      </c>
      <c r="J11" s="37">
        <v>222.35072570040001</v>
      </c>
      <c r="K11" s="37">
        <v>219.87437070039999</v>
      </c>
      <c r="L11" s="62">
        <v>222.65086669999999</v>
      </c>
      <c r="M11" s="38" t="s">
        <v>199</v>
      </c>
    </row>
    <row r="12" spans="1:13" x14ac:dyDescent="0.25">
      <c r="A12" s="88" t="s">
        <v>128</v>
      </c>
      <c r="B12" s="37">
        <v>5.7694220645200005</v>
      </c>
      <c r="C12" s="37">
        <v>5.7566905029599997</v>
      </c>
      <c r="D12" s="37">
        <v>5.2408520702299999</v>
      </c>
      <c r="E12" s="37">
        <v>4.9075372078799999</v>
      </c>
      <c r="F12" s="37">
        <v>4.9106353786200003</v>
      </c>
      <c r="G12" s="37">
        <v>4.4742207153999995</v>
      </c>
      <c r="H12" s="37">
        <v>4.1844575038121503</v>
      </c>
      <c r="I12" s="37">
        <v>4.1760740266100003</v>
      </c>
      <c r="J12" s="37">
        <v>3.75368299931</v>
      </c>
      <c r="K12" s="37">
        <v>3.45649708989</v>
      </c>
      <c r="L12" s="62">
        <v>3.4563987424800002</v>
      </c>
      <c r="M12" s="38" t="s">
        <v>200</v>
      </c>
    </row>
    <row r="13" spans="1:13" x14ac:dyDescent="0.25">
      <c r="A13" s="88" t="s">
        <v>129</v>
      </c>
      <c r="B13" s="37">
        <v>1051.0072668934699</v>
      </c>
      <c r="C13" s="37">
        <v>1064.8045369298602</v>
      </c>
      <c r="D13" s="37">
        <v>1058.1936840042401</v>
      </c>
      <c r="E13" s="37">
        <v>1081.4022397357601</v>
      </c>
      <c r="F13" s="37">
        <v>1060.33289030322</v>
      </c>
      <c r="G13" s="37">
        <v>1273.3275398308601</v>
      </c>
      <c r="H13" s="37">
        <v>1625.3620298339101</v>
      </c>
      <c r="I13" s="37">
        <v>1623.4981613429302</v>
      </c>
      <c r="J13" s="37">
        <v>1598.8212461856999</v>
      </c>
      <c r="K13" s="37">
        <v>1566.2944346533702</v>
      </c>
      <c r="L13" s="62">
        <v>1560.3561927288301</v>
      </c>
      <c r="M13" s="38" t="s">
        <v>201</v>
      </c>
    </row>
    <row r="14" spans="1:13" x14ac:dyDescent="0.25">
      <c r="A14" s="88" t="s">
        <v>130</v>
      </c>
      <c r="B14" s="37">
        <v>0</v>
      </c>
      <c r="C14" s="37">
        <v>0</v>
      </c>
      <c r="D14" s="37">
        <v>0</v>
      </c>
      <c r="E14" s="37">
        <v>0</v>
      </c>
      <c r="F14" s="37">
        <v>0</v>
      </c>
      <c r="G14" s="37">
        <v>0</v>
      </c>
      <c r="H14" s="37">
        <v>0</v>
      </c>
      <c r="I14" s="37">
        <v>0</v>
      </c>
      <c r="J14" s="37">
        <v>0</v>
      </c>
      <c r="K14" s="37">
        <v>0</v>
      </c>
      <c r="L14" s="62">
        <v>0</v>
      </c>
      <c r="M14" s="38" t="s">
        <v>130</v>
      </c>
    </row>
    <row r="15" spans="1:13" x14ac:dyDescent="0.25">
      <c r="A15" s="88" t="s">
        <v>131</v>
      </c>
      <c r="B15" s="37">
        <v>0</v>
      </c>
      <c r="C15" s="37">
        <v>0</v>
      </c>
      <c r="D15" s="37">
        <v>0</v>
      </c>
      <c r="E15" s="37">
        <v>0</v>
      </c>
      <c r="F15" s="37">
        <v>0</v>
      </c>
      <c r="G15" s="37">
        <v>0</v>
      </c>
      <c r="H15" s="37">
        <v>0</v>
      </c>
      <c r="I15" s="37">
        <v>0</v>
      </c>
      <c r="J15" s="37">
        <v>0</v>
      </c>
      <c r="K15" s="37">
        <v>0</v>
      </c>
      <c r="L15" s="62">
        <v>0</v>
      </c>
      <c r="M15" s="38" t="s">
        <v>131</v>
      </c>
    </row>
    <row r="16" spans="1:13" x14ac:dyDescent="0.25">
      <c r="A16" s="88" t="s">
        <v>132</v>
      </c>
      <c r="B16" s="37">
        <v>0</v>
      </c>
      <c r="C16" s="37">
        <v>0</v>
      </c>
      <c r="D16" s="37">
        <v>0</v>
      </c>
      <c r="E16" s="37">
        <v>0</v>
      </c>
      <c r="F16" s="37">
        <v>0</v>
      </c>
      <c r="G16" s="37">
        <v>0</v>
      </c>
      <c r="H16" s="37">
        <v>0</v>
      </c>
      <c r="I16" s="37">
        <v>0</v>
      </c>
      <c r="J16" s="37">
        <v>0</v>
      </c>
      <c r="K16" s="37">
        <v>0</v>
      </c>
      <c r="L16" s="62">
        <v>0</v>
      </c>
      <c r="M16" s="38" t="s">
        <v>202</v>
      </c>
    </row>
    <row r="17" spans="1:13" x14ac:dyDescent="0.25">
      <c r="A17" s="88" t="s">
        <v>121</v>
      </c>
      <c r="B17" s="37">
        <v>2.4950999999999999</v>
      </c>
      <c r="C17" s="37">
        <v>2.4950999999999999</v>
      </c>
      <c r="D17" s="37">
        <v>2.4950999999999999</v>
      </c>
      <c r="E17" s="37">
        <v>2.4950999999999999</v>
      </c>
      <c r="F17" s="37">
        <v>2.4950999999999999</v>
      </c>
      <c r="G17" s="37">
        <v>2.4950999999999999</v>
      </c>
      <c r="H17" s="37">
        <v>2.4950999999999999</v>
      </c>
      <c r="I17" s="37">
        <v>2.4950999999999999</v>
      </c>
      <c r="J17" s="37">
        <v>2.4950999999999999</v>
      </c>
      <c r="K17" s="37">
        <v>2.4950999999999999</v>
      </c>
      <c r="L17" s="62">
        <v>2.4950999999999999</v>
      </c>
      <c r="M17" s="38" t="s">
        <v>203</v>
      </c>
    </row>
    <row r="18" spans="1:13" x14ac:dyDescent="0.25">
      <c r="A18" s="88" t="s">
        <v>133</v>
      </c>
      <c r="B18" s="37">
        <v>0</v>
      </c>
      <c r="C18" s="37">
        <v>0</v>
      </c>
      <c r="D18" s="37">
        <v>0</v>
      </c>
      <c r="E18" s="37">
        <v>0</v>
      </c>
      <c r="F18" s="37">
        <v>0</v>
      </c>
      <c r="G18" s="37">
        <v>0</v>
      </c>
      <c r="H18" s="37">
        <v>0</v>
      </c>
      <c r="I18" s="37">
        <v>0</v>
      </c>
      <c r="J18" s="37">
        <v>0</v>
      </c>
      <c r="K18" s="37">
        <v>0</v>
      </c>
      <c r="L18" s="62">
        <v>0</v>
      </c>
      <c r="M18" s="38" t="s">
        <v>204</v>
      </c>
    </row>
    <row r="19" spans="1:13" x14ac:dyDescent="0.25">
      <c r="A19" s="88" t="s">
        <v>122</v>
      </c>
      <c r="B19" s="37">
        <v>0</v>
      </c>
      <c r="C19" s="37">
        <v>0</v>
      </c>
      <c r="D19" s="37">
        <v>0</v>
      </c>
      <c r="E19" s="37">
        <v>0</v>
      </c>
      <c r="F19" s="37">
        <v>0</v>
      </c>
      <c r="G19" s="37">
        <v>0</v>
      </c>
      <c r="H19" s="37">
        <v>0</v>
      </c>
      <c r="I19" s="37">
        <v>0</v>
      </c>
      <c r="J19" s="37">
        <v>0</v>
      </c>
      <c r="K19" s="37">
        <v>0</v>
      </c>
      <c r="L19" s="62">
        <v>0</v>
      </c>
      <c r="M19" s="38" t="s">
        <v>205</v>
      </c>
    </row>
    <row r="20" spans="1:13" x14ac:dyDescent="0.25">
      <c r="A20" s="88" t="s">
        <v>123</v>
      </c>
      <c r="B20" s="37">
        <v>0</v>
      </c>
      <c r="C20" s="37">
        <v>0</v>
      </c>
      <c r="D20" s="37">
        <v>0</v>
      </c>
      <c r="E20" s="37">
        <v>0</v>
      </c>
      <c r="F20" s="37">
        <v>0</v>
      </c>
      <c r="G20" s="37">
        <v>0</v>
      </c>
      <c r="H20" s="37">
        <v>0</v>
      </c>
      <c r="I20" s="37">
        <v>0</v>
      </c>
      <c r="J20" s="37">
        <v>0</v>
      </c>
      <c r="K20" s="37">
        <v>0</v>
      </c>
      <c r="L20" s="62">
        <v>0</v>
      </c>
      <c r="M20" s="38" t="s">
        <v>206</v>
      </c>
    </row>
    <row r="21" spans="1:13" x14ac:dyDescent="0.25">
      <c r="A21" s="88" t="s">
        <v>124</v>
      </c>
      <c r="B21" s="37">
        <v>0.16203793799999999</v>
      </c>
      <c r="C21" s="37">
        <v>0.13082150000000001</v>
      </c>
      <c r="D21" s="37">
        <v>0.20548849999999999</v>
      </c>
      <c r="E21" s="37">
        <v>0.3054885</v>
      </c>
      <c r="F21" s="37">
        <v>0.23082150000000001</v>
      </c>
      <c r="G21" s="37">
        <v>0.23082150000000001</v>
      </c>
      <c r="H21" s="37">
        <v>0.23082150000000001</v>
      </c>
      <c r="I21" s="37">
        <v>0.1</v>
      </c>
      <c r="J21" s="37">
        <v>0.115482</v>
      </c>
      <c r="K21" s="37">
        <v>0.13845299999999999</v>
      </c>
      <c r="L21" s="62">
        <v>0.1</v>
      </c>
      <c r="M21" s="38" t="s">
        <v>207</v>
      </c>
    </row>
    <row r="22" spans="1:13" x14ac:dyDescent="0.25">
      <c r="A22" s="36" t="s">
        <v>142</v>
      </c>
      <c r="B22" s="37">
        <v>3647.919079476726</v>
      </c>
      <c r="C22" s="37">
        <v>3731.7669225545651</v>
      </c>
      <c r="D22" s="37">
        <v>4076.7105335791871</v>
      </c>
      <c r="E22" s="37">
        <v>4123.7491454478368</v>
      </c>
      <c r="F22" s="37">
        <v>4120.2642470863011</v>
      </c>
      <c r="G22" s="37">
        <v>4405.118965588601</v>
      </c>
      <c r="H22" s="37">
        <v>4660.4216488190677</v>
      </c>
      <c r="I22" s="37">
        <v>4797.7585271873177</v>
      </c>
      <c r="J22" s="37">
        <v>4697.3728638211178</v>
      </c>
      <c r="K22" s="37">
        <v>4050.1936608992169</v>
      </c>
      <c r="L22" s="62">
        <v>4196.7314426958001</v>
      </c>
      <c r="M22" s="38" t="s">
        <v>209</v>
      </c>
    </row>
    <row r="23" spans="1:13" x14ac:dyDescent="0.25">
      <c r="A23" s="36" t="s">
        <v>143</v>
      </c>
      <c r="B23" s="37">
        <v>360.06629255239164</v>
      </c>
      <c r="C23" s="37">
        <v>370.67118362702001</v>
      </c>
      <c r="D23" s="37">
        <v>382.63083548363414</v>
      </c>
      <c r="E23" s="37">
        <v>390.63970311275546</v>
      </c>
      <c r="F23" s="37">
        <v>191.3382255535</v>
      </c>
      <c r="G23" s="37">
        <v>202.73102400554001</v>
      </c>
      <c r="H23" s="37">
        <v>220.2930119383721</v>
      </c>
      <c r="I23" s="37">
        <v>242.52471556890001</v>
      </c>
      <c r="J23" s="37">
        <v>253.5869722181975</v>
      </c>
      <c r="K23" s="37">
        <v>235.13571783328541</v>
      </c>
      <c r="L23" s="62">
        <v>195.73631947720412</v>
      </c>
      <c r="M23" s="38" t="s">
        <v>210</v>
      </c>
    </row>
    <row r="24" spans="1:13" ht="12.75" customHeight="1" x14ac:dyDescent="0.25">
      <c r="A24" s="36" t="s">
        <v>144</v>
      </c>
      <c r="B24" s="37">
        <v>421.68461374803798</v>
      </c>
      <c r="C24" s="37">
        <v>427.87262790174799</v>
      </c>
      <c r="D24" s="37">
        <v>383.63117704574108</v>
      </c>
      <c r="E24" s="37">
        <v>371.52312731001803</v>
      </c>
      <c r="F24" s="37">
        <v>390.45756467858808</v>
      </c>
      <c r="G24" s="37">
        <v>492.27841814706807</v>
      </c>
      <c r="H24" s="37">
        <v>555.08832723298838</v>
      </c>
      <c r="I24" s="37">
        <v>625.46731526391227</v>
      </c>
      <c r="J24" s="37">
        <v>692.87886361494645</v>
      </c>
      <c r="K24" s="37">
        <v>789.06971691521653</v>
      </c>
      <c r="L24" s="62">
        <v>591.24007714664674</v>
      </c>
      <c r="M24" s="38" t="s">
        <v>211</v>
      </c>
    </row>
    <row r="25" spans="1:13" x14ac:dyDescent="0.25">
      <c r="A25" s="36" t="s">
        <v>145</v>
      </c>
      <c r="B25" s="37">
        <v>50.783763614361213</v>
      </c>
      <c r="C25" s="37">
        <v>53.461706664309034</v>
      </c>
      <c r="D25" s="37">
        <v>55.308447828475963</v>
      </c>
      <c r="E25" s="37">
        <v>59.697229395759017</v>
      </c>
      <c r="F25" s="37">
        <v>48.26777121231077</v>
      </c>
      <c r="G25" s="37">
        <v>53.604069436302545</v>
      </c>
      <c r="H25" s="37">
        <v>54.350619200836213</v>
      </c>
      <c r="I25" s="37">
        <v>62.833671122506203</v>
      </c>
      <c r="J25" s="37">
        <v>57.274663169186212</v>
      </c>
      <c r="K25" s="37">
        <v>53.134473247956208</v>
      </c>
      <c r="L25" s="62">
        <v>49.712455201199596</v>
      </c>
      <c r="M25" s="38" t="s">
        <v>212</v>
      </c>
    </row>
    <row r="26" spans="1:13" x14ac:dyDescent="0.25">
      <c r="A26" s="36" t="s">
        <v>146</v>
      </c>
      <c r="B26" s="37">
        <v>1903.3682947402344</v>
      </c>
      <c r="C26" s="37">
        <v>2160.9466154979655</v>
      </c>
      <c r="D26" s="37">
        <v>2289.7518347479781</v>
      </c>
      <c r="E26" s="37">
        <v>2426.4048208067775</v>
      </c>
      <c r="F26" s="37">
        <v>2819.1678293545629</v>
      </c>
      <c r="G26" s="37">
        <v>2393.4686565918996</v>
      </c>
      <c r="H26" s="37">
        <v>2522.6343942791245</v>
      </c>
      <c r="I26" s="37">
        <v>2626.9915000071146</v>
      </c>
      <c r="J26" s="37">
        <v>2806.4938988063977</v>
      </c>
      <c r="K26" s="37">
        <v>2866.8076724365455</v>
      </c>
      <c r="L26" s="62">
        <v>2843.8490232797867</v>
      </c>
      <c r="M26" s="38" t="s">
        <v>214</v>
      </c>
    </row>
    <row r="27" spans="1:13" x14ac:dyDescent="0.25">
      <c r="A27" s="36" t="s">
        <v>147</v>
      </c>
      <c r="B27" s="37">
        <v>0</v>
      </c>
      <c r="C27" s="37">
        <v>0</v>
      </c>
      <c r="D27" s="37">
        <v>0</v>
      </c>
      <c r="E27" s="37">
        <v>0</v>
      </c>
      <c r="F27" s="37">
        <v>0</v>
      </c>
      <c r="G27" s="37">
        <v>0</v>
      </c>
      <c r="H27" s="37">
        <v>0</v>
      </c>
      <c r="I27" s="37">
        <v>0</v>
      </c>
      <c r="J27" s="37">
        <v>0</v>
      </c>
      <c r="K27" s="37">
        <v>0</v>
      </c>
      <c r="L27" s="62">
        <v>0</v>
      </c>
      <c r="M27" s="38" t="s">
        <v>215</v>
      </c>
    </row>
    <row r="28" spans="1:13" x14ac:dyDescent="0.25">
      <c r="A28" s="36" t="s">
        <v>148</v>
      </c>
      <c r="B28" s="37">
        <v>4.020764088</v>
      </c>
      <c r="C28" s="37">
        <v>0</v>
      </c>
      <c r="D28" s="37">
        <v>3.1897465679999999</v>
      </c>
      <c r="E28" s="37">
        <v>3.587417474</v>
      </c>
      <c r="F28" s="37">
        <v>3.760427408</v>
      </c>
      <c r="G28" s="37">
        <v>3.760424408</v>
      </c>
      <c r="H28" s="37">
        <v>3.760427408</v>
      </c>
      <c r="I28" s="37">
        <v>3.6371496529999998</v>
      </c>
      <c r="J28" s="37">
        <v>3.6371496529999998</v>
      </c>
      <c r="K28" s="37">
        <v>3.6371496529999998</v>
      </c>
      <c r="L28" s="62">
        <v>3.6371496529999998</v>
      </c>
      <c r="M28" s="38" t="s">
        <v>216</v>
      </c>
    </row>
    <row r="29" spans="1:13" x14ac:dyDescent="0.25">
      <c r="A29" s="36" t="s">
        <v>149</v>
      </c>
      <c r="B29" s="37">
        <v>1.2062197610599998</v>
      </c>
      <c r="C29" s="37">
        <v>2.2888109552699998</v>
      </c>
      <c r="D29" s="37">
        <v>0.73979653082000008</v>
      </c>
      <c r="E29" s="37">
        <v>0.71436344382000005</v>
      </c>
      <c r="F29" s="37">
        <v>0.70947279118000006</v>
      </c>
      <c r="G29" s="37">
        <v>0.70676213821</v>
      </c>
      <c r="H29" s="37">
        <v>0.66781779182000001</v>
      </c>
      <c r="I29" s="37">
        <v>1.1128687008200002</v>
      </c>
      <c r="J29" s="37">
        <v>0.97875629682000009</v>
      </c>
      <c r="K29" s="37">
        <v>0.88412135282000004</v>
      </c>
      <c r="L29" s="62">
        <v>1.57725109982</v>
      </c>
      <c r="M29" s="38" t="s">
        <v>217</v>
      </c>
    </row>
    <row r="30" spans="1:13" x14ac:dyDescent="0.25">
      <c r="A30" s="36" t="s">
        <v>150</v>
      </c>
      <c r="B30" s="37">
        <v>1.41792022433</v>
      </c>
      <c r="C30" s="37">
        <v>0.82861390815000013</v>
      </c>
      <c r="D30" s="37">
        <v>0.124032933</v>
      </c>
      <c r="E30" s="37">
        <v>0.118077483</v>
      </c>
      <c r="F30" s="37">
        <v>0.1122137</v>
      </c>
      <c r="G30" s="37">
        <v>0.10634991667</v>
      </c>
      <c r="H30" s="37">
        <v>0.1791528</v>
      </c>
      <c r="I30" s="37">
        <v>0.171955683</v>
      </c>
      <c r="J30" s="37">
        <v>0.16475856699999999</v>
      </c>
      <c r="K30" s="37">
        <v>0.158244783</v>
      </c>
      <c r="L30" s="62">
        <v>0.69708831199999999</v>
      </c>
      <c r="M30" s="38" t="s">
        <v>213</v>
      </c>
    </row>
    <row r="31" spans="1:13" x14ac:dyDescent="0.25">
      <c r="A31" s="36" t="s">
        <v>151</v>
      </c>
      <c r="B31" s="37">
        <v>205.15338676362001</v>
      </c>
      <c r="C31" s="37">
        <v>270.64439211058561</v>
      </c>
      <c r="D31" s="37">
        <v>325.08680961776935</v>
      </c>
      <c r="E31" s="37">
        <v>305.74518417556567</v>
      </c>
      <c r="F31" s="37">
        <v>489.72559107110561</v>
      </c>
      <c r="G31" s="37">
        <v>538.68744886475565</v>
      </c>
      <c r="H31" s="37">
        <v>505.56255983091557</v>
      </c>
      <c r="I31" s="37">
        <v>672.53939055414571</v>
      </c>
      <c r="J31" s="37">
        <v>564.14675221729567</v>
      </c>
      <c r="K31" s="37">
        <v>577.95373766935575</v>
      </c>
      <c r="L31" s="62">
        <v>510.5906547483857</v>
      </c>
      <c r="M31" s="38" t="s">
        <v>218</v>
      </c>
    </row>
    <row r="32" spans="1:13" s="89" customFormat="1" x14ac:dyDescent="0.25">
      <c r="A32" s="83" t="s">
        <v>152</v>
      </c>
      <c r="B32" s="42">
        <v>20100.880399848327</v>
      </c>
      <c r="C32" s="42">
        <v>21463.216444291094</v>
      </c>
      <c r="D32" s="42">
        <v>22905.076813266503</v>
      </c>
      <c r="E32" s="42">
        <v>23042.549987468639</v>
      </c>
      <c r="F32" s="42">
        <v>23913.997439658146</v>
      </c>
      <c r="G32" s="42">
        <v>24253.474371740143</v>
      </c>
      <c r="H32" s="42">
        <v>25040.540037578343</v>
      </c>
      <c r="I32" s="42">
        <v>25013.336083260732</v>
      </c>
      <c r="J32" s="42">
        <v>25315.176640801714</v>
      </c>
      <c r="K32" s="42">
        <v>25618.53027301803</v>
      </c>
      <c r="L32" s="65">
        <v>25865.495096697021</v>
      </c>
      <c r="M32" s="84" t="s">
        <v>219</v>
      </c>
    </row>
    <row r="33" spans="1:13" s="89" customFormat="1" x14ac:dyDescent="0.25">
      <c r="A33" s="41" t="s">
        <v>153</v>
      </c>
      <c r="B33" s="94"/>
      <c r="C33" s="94"/>
      <c r="D33" s="94"/>
      <c r="E33" s="94"/>
      <c r="F33" s="94"/>
      <c r="G33" s="94"/>
      <c r="H33" s="94"/>
      <c r="I33" s="94"/>
      <c r="J33" s="94"/>
      <c r="L33" s="134"/>
      <c r="M33" s="43" t="s">
        <v>220</v>
      </c>
    </row>
    <row r="34" spans="1:13" x14ac:dyDescent="0.25">
      <c r="A34" s="36" t="s">
        <v>141</v>
      </c>
      <c r="B34" s="37">
        <v>7477.0878774122875</v>
      </c>
      <c r="C34" s="37">
        <v>7362.7554495490076</v>
      </c>
      <c r="D34" s="37">
        <v>7377.4689692527372</v>
      </c>
      <c r="E34" s="37">
        <v>7376.2284693262473</v>
      </c>
      <c r="F34" s="37">
        <v>7249.3711680673377</v>
      </c>
      <c r="G34" s="37">
        <v>7272.382853703848</v>
      </c>
      <c r="H34" s="37">
        <v>7279.153993826897</v>
      </c>
      <c r="I34" s="37">
        <v>7292.2973291186163</v>
      </c>
      <c r="J34" s="37">
        <v>7228.3977193560067</v>
      </c>
      <c r="K34" s="87">
        <v>7255.2117693285963</v>
      </c>
      <c r="L34" s="110">
        <v>7242.2666365840068</v>
      </c>
      <c r="M34" s="38" t="s">
        <v>192</v>
      </c>
    </row>
    <row r="35" spans="1:13" x14ac:dyDescent="0.25">
      <c r="A35" s="88" t="s">
        <v>119</v>
      </c>
      <c r="B35" s="37">
        <v>184.60499999999999</v>
      </c>
      <c r="C35" s="37">
        <v>184.60499999999999</v>
      </c>
      <c r="D35" s="37">
        <v>183.6</v>
      </c>
      <c r="E35" s="37">
        <v>183.6</v>
      </c>
      <c r="F35" s="37">
        <v>161.6</v>
      </c>
      <c r="G35" s="37">
        <v>192.47450000000001</v>
      </c>
      <c r="H35" s="37">
        <v>159.6</v>
      </c>
      <c r="I35" s="37">
        <v>190.2225</v>
      </c>
      <c r="J35" s="37">
        <v>189.3015</v>
      </c>
      <c r="K35" s="37">
        <v>188.584</v>
      </c>
      <c r="L35" s="62">
        <v>159.6</v>
      </c>
      <c r="M35" s="38" t="s">
        <v>195</v>
      </c>
    </row>
    <row r="36" spans="1:13" x14ac:dyDescent="0.25">
      <c r="A36" s="88" t="s">
        <v>125</v>
      </c>
      <c r="B36" s="37">
        <v>5157.3319367430495</v>
      </c>
      <c r="C36" s="37">
        <v>5051.0847635794007</v>
      </c>
      <c r="D36" s="37">
        <v>5066.77274988729</v>
      </c>
      <c r="E36" s="37">
        <v>5065.8977447092293</v>
      </c>
      <c r="F36" s="37">
        <v>4980.8345304538998</v>
      </c>
      <c r="G36" s="37">
        <v>4973.0229728572795</v>
      </c>
      <c r="H36" s="37">
        <v>4935.0799670483602</v>
      </c>
      <c r="I36" s="37">
        <v>4982.3770967812789</v>
      </c>
      <c r="J36" s="37">
        <v>4981.4822152589104</v>
      </c>
      <c r="K36" s="37">
        <v>5009.0218880295797</v>
      </c>
      <c r="L36" s="62">
        <v>5026.5110891341947</v>
      </c>
      <c r="M36" s="38" t="s">
        <v>196</v>
      </c>
    </row>
    <row r="37" spans="1:13" x14ac:dyDescent="0.25">
      <c r="A37" s="88" t="s">
        <v>126</v>
      </c>
      <c r="B37" s="37">
        <v>0</v>
      </c>
      <c r="C37" s="37">
        <v>0</v>
      </c>
      <c r="D37" s="37">
        <v>0</v>
      </c>
      <c r="E37" s="37">
        <v>0</v>
      </c>
      <c r="F37" s="37">
        <v>0</v>
      </c>
      <c r="G37" s="37">
        <v>0</v>
      </c>
      <c r="H37" s="37">
        <v>66.030959736</v>
      </c>
      <c r="I37" s="37">
        <v>0</v>
      </c>
      <c r="J37" s="37">
        <v>0</v>
      </c>
      <c r="K37" s="37">
        <v>0</v>
      </c>
      <c r="L37" s="62">
        <v>0</v>
      </c>
      <c r="M37" s="38" t="s">
        <v>197</v>
      </c>
    </row>
    <row r="38" spans="1:13" x14ac:dyDescent="0.25">
      <c r="A38" s="88" t="s">
        <v>127</v>
      </c>
      <c r="B38" s="37">
        <v>1082.17166581213</v>
      </c>
      <c r="C38" s="37">
        <v>1081.6541412568899</v>
      </c>
      <c r="D38" s="37">
        <v>1079.6380146295601</v>
      </c>
      <c r="E38" s="37">
        <v>1078.3533810511999</v>
      </c>
      <c r="F38" s="37">
        <v>1057.8366889860699</v>
      </c>
      <c r="G38" s="37">
        <v>1057.8413627084999</v>
      </c>
      <c r="H38" s="37">
        <v>1064.98969406677</v>
      </c>
      <c r="I38" s="37">
        <v>1064.8870364561201</v>
      </c>
      <c r="J38" s="37">
        <v>1002.8772093126601</v>
      </c>
      <c r="K38" s="37">
        <v>1002.81312598743</v>
      </c>
      <c r="L38" s="62">
        <v>993.96724227514619</v>
      </c>
      <c r="M38" s="38" t="s">
        <v>198</v>
      </c>
    </row>
    <row r="39" spans="1:13" x14ac:dyDescent="0.25">
      <c r="A39" s="88" t="s">
        <v>120</v>
      </c>
      <c r="B39" s="37">
        <v>0</v>
      </c>
      <c r="C39" s="37">
        <v>0</v>
      </c>
      <c r="D39" s="37">
        <v>0</v>
      </c>
      <c r="E39" s="37">
        <v>0</v>
      </c>
      <c r="F39" s="37">
        <v>0</v>
      </c>
      <c r="G39" s="37">
        <v>0</v>
      </c>
      <c r="H39" s="37">
        <v>0</v>
      </c>
      <c r="I39" s="37">
        <v>0</v>
      </c>
      <c r="J39" s="37">
        <v>0</v>
      </c>
      <c r="K39" s="37">
        <v>0</v>
      </c>
      <c r="L39" s="62">
        <v>0</v>
      </c>
      <c r="M39" s="38" t="s">
        <v>199</v>
      </c>
    </row>
    <row r="40" spans="1:13" x14ac:dyDescent="0.25">
      <c r="A40" s="88" t="s">
        <v>128</v>
      </c>
      <c r="B40" s="37">
        <v>0</v>
      </c>
      <c r="C40" s="37">
        <v>0</v>
      </c>
      <c r="D40" s="37">
        <v>0</v>
      </c>
      <c r="E40" s="37">
        <v>0</v>
      </c>
      <c r="F40" s="37">
        <v>0</v>
      </c>
      <c r="G40" s="37">
        <v>0</v>
      </c>
      <c r="H40" s="37">
        <v>0</v>
      </c>
      <c r="I40" s="37">
        <v>0</v>
      </c>
      <c r="J40" s="37">
        <v>0</v>
      </c>
      <c r="K40" s="37">
        <v>0</v>
      </c>
      <c r="L40" s="62">
        <v>0</v>
      </c>
      <c r="M40" s="38" t="s">
        <v>200</v>
      </c>
    </row>
    <row r="41" spans="1:13" x14ac:dyDescent="0.25">
      <c r="A41" s="88" t="s">
        <v>154</v>
      </c>
      <c r="B41" s="37">
        <v>80.821333166666662</v>
      </c>
      <c r="C41" s="37">
        <v>73.060520412156663</v>
      </c>
      <c r="D41" s="37">
        <v>75.008892205666669</v>
      </c>
      <c r="E41" s="37">
        <v>75.828892551666655</v>
      </c>
      <c r="F41" s="37">
        <v>76.151994886666657</v>
      </c>
      <c r="G41" s="37">
        <v>76.042933495696658</v>
      </c>
      <c r="H41" s="37">
        <v>90.398948232666669</v>
      </c>
      <c r="I41" s="37">
        <v>91.702721092666678</v>
      </c>
      <c r="J41" s="37">
        <v>91.575059030666665</v>
      </c>
      <c r="K41" s="37">
        <v>91.522755311586664</v>
      </c>
      <c r="L41" s="62">
        <v>93.918305174666671</v>
      </c>
      <c r="M41" s="38" t="s">
        <v>201</v>
      </c>
    </row>
    <row r="42" spans="1:13" x14ac:dyDescent="0.25">
      <c r="A42" s="88" t="s">
        <v>130</v>
      </c>
      <c r="B42" s="37">
        <v>233.88794169044002</v>
      </c>
      <c r="C42" s="37">
        <v>234.08102430055999</v>
      </c>
      <c r="D42" s="37">
        <v>234.17931253021999</v>
      </c>
      <c r="E42" s="37">
        <v>234.27845101414999</v>
      </c>
      <c r="F42" s="37">
        <v>234.67795374070002</v>
      </c>
      <c r="G42" s="37">
        <v>234.73108464237001</v>
      </c>
      <c r="H42" s="37">
        <v>224.7844247431</v>
      </c>
      <c r="I42" s="37">
        <v>224.83797478854999</v>
      </c>
      <c r="J42" s="37">
        <v>224.89173575376998</v>
      </c>
      <c r="K42" s="37">
        <v>225</v>
      </c>
      <c r="L42" s="62">
        <v>225</v>
      </c>
      <c r="M42" s="38" t="s">
        <v>130</v>
      </c>
    </row>
    <row r="43" spans="1:13" x14ac:dyDescent="0.25">
      <c r="A43" s="88" t="s">
        <v>131</v>
      </c>
      <c r="B43" s="37">
        <v>0</v>
      </c>
      <c r="C43" s="37">
        <v>0</v>
      </c>
      <c r="D43" s="37">
        <v>0</v>
      </c>
      <c r="E43" s="37">
        <v>0</v>
      </c>
      <c r="F43" s="37">
        <v>0</v>
      </c>
      <c r="G43" s="37">
        <v>0</v>
      </c>
      <c r="H43" s="37">
        <v>0</v>
      </c>
      <c r="I43" s="37">
        <v>0</v>
      </c>
      <c r="J43" s="37">
        <v>0</v>
      </c>
      <c r="K43" s="37">
        <v>0</v>
      </c>
      <c r="L43" s="62">
        <v>0</v>
      </c>
      <c r="M43" s="38" t="s">
        <v>131</v>
      </c>
    </row>
    <row r="44" spans="1:13" x14ac:dyDescent="0.25">
      <c r="A44" s="88" t="s">
        <v>132</v>
      </c>
      <c r="B44" s="37">
        <v>0</v>
      </c>
      <c r="C44" s="37">
        <v>0</v>
      </c>
      <c r="D44" s="37">
        <v>0</v>
      </c>
      <c r="E44" s="37">
        <v>0</v>
      </c>
      <c r="F44" s="37">
        <v>0</v>
      </c>
      <c r="G44" s="37">
        <v>0</v>
      </c>
      <c r="H44" s="37">
        <v>0</v>
      </c>
      <c r="I44" s="37">
        <v>0</v>
      </c>
      <c r="J44" s="37">
        <v>0</v>
      </c>
      <c r="K44" s="37">
        <v>0</v>
      </c>
      <c r="L44" s="62">
        <v>0</v>
      </c>
      <c r="M44" s="38" t="s">
        <v>202</v>
      </c>
    </row>
    <row r="45" spans="1:13" x14ac:dyDescent="0.25">
      <c r="A45" s="88" t="s">
        <v>121</v>
      </c>
      <c r="B45" s="37">
        <v>0</v>
      </c>
      <c r="C45" s="37">
        <v>0</v>
      </c>
      <c r="D45" s="37">
        <v>0</v>
      </c>
      <c r="E45" s="37">
        <v>0</v>
      </c>
      <c r="F45" s="37">
        <v>0</v>
      </c>
      <c r="G45" s="37">
        <v>0</v>
      </c>
      <c r="H45" s="37">
        <v>0</v>
      </c>
      <c r="I45" s="37">
        <v>0</v>
      </c>
      <c r="J45" s="37">
        <v>0</v>
      </c>
      <c r="K45" s="37">
        <v>0</v>
      </c>
      <c r="L45" s="62">
        <v>0</v>
      </c>
      <c r="M45" s="38" t="s">
        <v>203</v>
      </c>
    </row>
    <row r="46" spans="1:13" x14ac:dyDescent="0.25">
      <c r="A46" s="88" t="s">
        <v>133</v>
      </c>
      <c r="B46" s="37">
        <v>705.12049999999999</v>
      </c>
      <c r="C46" s="37">
        <v>705.12049999999999</v>
      </c>
      <c r="D46" s="37">
        <v>705.12049999999999</v>
      </c>
      <c r="E46" s="37">
        <v>705.12049999999999</v>
      </c>
      <c r="F46" s="37">
        <v>705.12049999999999</v>
      </c>
      <c r="G46" s="37">
        <v>705.12049999999999</v>
      </c>
      <c r="H46" s="37">
        <v>705.12049999999999</v>
      </c>
      <c r="I46" s="37">
        <v>705.12049999999999</v>
      </c>
      <c r="J46" s="37">
        <v>705.12049999999999</v>
      </c>
      <c r="K46" s="37">
        <v>705.12049999999999</v>
      </c>
      <c r="L46" s="62">
        <v>705.12049999999999</v>
      </c>
      <c r="M46" s="38" t="s">
        <v>204</v>
      </c>
    </row>
    <row r="47" spans="1:13" x14ac:dyDescent="0.25">
      <c r="A47" s="88" t="s">
        <v>122</v>
      </c>
      <c r="B47" s="37">
        <v>0</v>
      </c>
      <c r="C47" s="37">
        <v>0</v>
      </c>
      <c r="D47" s="37">
        <v>0</v>
      </c>
      <c r="E47" s="37">
        <v>0</v>
      </c>
      <c r="F47" s="37">
        <v>0</v>
      </c>
      <c r="G47" s="37">
        <v>0</v>
      </c>
      <c r="H47" s="37">
        <v>0</v>
      </c>
      <c r="I47" s="37">
        <v>0</v>
      </c>
      <c r="J47" s="37">
        <v>0</v>
      </c>
      <c r="K47" s="37">
        <v>0</v>
      </c>
      <c r="L47" s="62">
        <v>0</v>
      </c>
      <c r="M47" s="38" t="s">
        <v>205</v>
      </c>
    </row>
    <row r="48" spans="1:13" x14ac:dyDescent="0.25">
      <c r="A48" s="88" t="s">
        <v>123</v>
      </c>
      <c r="B48" s="37">
        <v>0</v>
      </c>
      <c r="C48" s="37">
        <v>0</v>
      </c>
      <c r="D48" s="37">
        <v>8.1494999999999997</v>
      </c>
      <c r="E48" s="37">
        <v>0</v>
      </c>
      <c r="F48" s="37">
        <v>0</v>
      </c>
      <c r="G48" s="37">
        <v>0</v>
      </c>
      <c r="H48" s="37">
        <v>0</v>
      </c>
      <c r="I48" s="37">
        <v>0</v>
      </c>
      <c r="J48" s="37">
        <v>0</v>
      </c>
      <c r="K48" s="37">
        <v>0</v>
      </c>
      <c r="L48" s="62">
        <v>0</v>
      </c>
      <c r="M48" s="38" t="s">
        <v>206</v>
      </c>
    </row>
    <row r="49" spans="1:13" x14ac:dyDescent="0.25">
      <c r="A49" s="88" t="s">
        <v>124</v>
      </c>
      <c r="B49" s="37">
        <v>33.149500000000003</v>
      </c>
      <c r="C49" s="37">
        <v>33.149500000000003</v>
      </c>
      <c r="D49" s="37">
        <v>25</v>
      </c>
      <c r="E49" s="37">
        <v>33.149500000000003</v>
      </c>
      <c r="F49" s="37">
        <v>33.149500000000003</v>
      </c>
      <c r="G49" s="37">
        <v>33.149500000000003</v>
      </c>
      <c r="H49" s="37">
        <v>33.149500000000003</v>
      </c>
      <c r="I49" s="37">
        <v>33.149500000000003</v>
      </c>
      <c r="J49" s="37">
        <v>33.149500000000003</v>
      </c>
      <c r="K49" s="37">
        <v>33.149500000000003</v>
      </c>
      <c r="L49" s="62">
        <v>38.149500000000003</v>
      </c>
      <c r="M49" s="38" t="s">
        <v>221</v>
      </c>
    </row>
    <row r="50" spans="1:13" x14ac:dyDescent="0.25">
      <c r="A50" s="36" t="s">
        <v>155</v>
      </c>
      <c r="B50" s="37">
        <v>0</v>
      </c>
      <c r="C50" s="37">
        <v>0</v>
      </c>
      <c r="D50" s="37">
        <v>0</v>
      </c>
      <c r="E50" s="37">
        <v>0</v>
      </c>
      <c r="F50" s="37">
        <v>0</v>
      </c>
      <c r="G50" s="37">
        <v>0</v>
      </c>
      <c r="H50" s="37">
        <v>0</v>
      </c>
      <c r="I50" s="37">
        <v>0</v>
      </c>
      <c r="J50" s="37">
        <v>0</v>
      </c>
      <c r="K50" s="37">
        <v>0</v>
      </c>
      <c r="L50" s="62">
        <v>0</v>
      </c>
      <c r="M50" s="38" t="s">
        <v>209</v>
      </c>
    </row>
    <row r="51" spans="1:13" x14ac:dyDescent="0.25">
      <c r="A51" s="36" t="s">
        <v>156</v>
      </c>
      <c r="B51" s="37">
        <v>8.5055191510000003E-2</v>
      </c>
      <c r="C51" s="37">
        <v>7.6721858510000004E-2</v>
      </c>
      <c r="D51" s="37">
        <v>6.4942812135700008</v>
      </c>
      <c r="E51" s="37">
        <v>6.0055192510000001E-2</v>
      </c>
      <c r="F51" s="37">
        <v>5.1721859180000003E-2</v>
      </c>
      <c r="G51" s="37">
        <v>5.1721859000000002E-2</v>
      </c>
      <c r="H51" s="37">
        <v>0</v>
      </c>
      <c r="I51" s="37">
        <v>0</v>
      </c>
      <c r="J51" s="37">
        <v>0</v>
      </c>
      <c r="K51" s="37">
        <v>0</v>
      </c>
      <c r="L51" s="62">
        <v>0</v>
      </c>
      <c r="M51" s="38" t="s">
        <v>210</v>
      </c>
    </row>
    <row r="52" spans="1:13" x14ac:dyDescent="0.25">
      <c r="A52" s="36" t="s">
        <v>157</v>
      </c>
      <c r="B52" s="37">
        <v>6.3623667298100006</v>
      </c>
      <c r="C52" s="37">
        <v>6.3175221920600002</v>
      </c>
      <c r="D52" s="37">
        <v>0</v>
      </c>
      <c r="E52" s="37">
        <v>6.4032293468100008</v>
      </c>
      <c r="F52" s="37">
        <v>6.0053381680100006</v>
      </c>
      <c r="G52" s="37">
        <v>6.2546021668599998</v>
      </c>
      <c r="H52" s="37">
        <v>6.5765017308599996</v>
      </c>
      <c r="I52" s="37">
        <v>6.96917041786</v>
      </c>
      <c r="J52" s="37">
        <v>7.9030023518599997</v>
      </c>
      <c r="K52" s="37">
        <v>7.4469922368599999</v>
      </c>
      <c r="L52" s="62">
        <v>7.2554373396600003</v>
      </c>
      <c r="M52" s="38" t="s">
        <v>211</v>
      </c>
    </row>
    <row r="53" spans="1:13" x14ac:dyDescent="0.25">
      <c r="A53" s="36" t="s">
        <v>145</v>
      </c>
      <c r="B53" s="37">
        <v>0</v>
      </c>
      <c r="C53" s="37">
        <v>0</v>
      </c>
      <c r="D53" s="37">
        <v>0</v>
      </c>
      <c r="E53" s="37">
        <v>0</v>
      </c>
      <c r="F53" s="37">
        <v>0</v>
      </c>
      <c r="G53" s="37">
        <v>0</v>
      </c>
      <c r="H53" s="37">
        <v>0</v>
      </c>
      <c r="I53" s="37">
        <v>0</v>
      </c>
      <c r="J53" s="37">
        <v>0</v>
      </c>
      <c r="K53" s="37">
        <v>0</v>
      </c>
      <c r="L53" s="62">
        <v>0</v>
      </c>
      <c r="M53" s="38" t="s">
        <v>212</v>
      </c>
    </row>
    <row r="54" spans="1:13" x14ac:dyDescent="0.25">
      <c r="A54" s="36" t="s">
        <v>146</v>
      </c>
      <c r="B54" s="37">
        <v>3474.2629951550743</v>
      </c>
      <c r="C54" s="37">
        <v>3449.4860708372098</v>
      </c>
      <c r="D54" s="37">
        <v>3452.5498513861771</v>
      </c>
      <c r="E54" s="37">
        <v>3477.8101561093158</v>
      </c>
      <c r="F54" s="37">
        <v>3444.6880861168165</v>
      </c>
      <c r="G54" s="37">
        <v>3538.6247621041198</v>
      </c>
      <c r="H54" s="37">
        <v>3544.5745945544154</v>
      </c>
      <c r="I54" s="37">
        <v>3552.3341536153243</v>
      </c>
      <c r="J54" s="37">
        <v>4503.8612463826794</v>
      </c>
      <c r="K54" s="37">
        <v>4967.5118025661131</v>
      </c>
      <c r="L54" s="62">
        <v>4942.2806133926715</v>
      </c>
      <c r="M54" s="38" t="s">
        <v>214</v>
      </c>
    </row>
    <row r="55" spans="1:13" x14ac:dyDescent="0.25">
      <c r="A55" s="36" t="s">
        <v>147</v>
      </c>
      <c r="B55" s="37">
        <v>0</v>
      </c>
      <c r="C55" s="37">
        <v>0</v>
      </c>
      <c r="D55" s="37">
        <v>0</v>
      </c>
      <c r="E55" s="37">
        <v>0</v>
      </c>
      <c r="F55" s="37">
        <v>0</v>
      </c>
      <c r="G55" s="37">
        <v>0</v>
      </c>
      <c r="H55" s="37">
        <v>0</v>
      </c>
      <c r="I55" s="37">
        <v>0</v>
      </c>
      <c r="J55" s="37">
        <v>0</v>
      </c>
      <c r="K55" s="37">
        <v>0</v>
      </c>
      <c r="L55" s="62">
        <v>0</v>
      </c>
      <c r="M55" s="38" t="s">
        <v>215</v>
      </c>
    </row>
    <row r="56" spans="1:13" x14ac:dyDescent="0.25">
      <c r="A56" s="36" t="s">
        <v>148</v>
      </c>
      <c r="B56" s="37">
        <v>1474.5292335440502</v>
      </c>
      <c r="C56" s="37">
        <v>1475.79671945828</v>
      </c>
      <c r="D56" s="37">
        <v>1477.0478307026899</v>
      </c>
      <c r="E56" s="37">
        <v>1477.6306843356899</v>
      </c>
      <c r="F56" s="37">
        <v>1805.4988338793198</v>
      </c>
      <c r="G56" s="37">
        <v>1805.4988338793198</v>
      </c>
      <c r="H56" s="37">
        <v>1804.7124719983199</v>
      </c>
      <c r="I56" s="37">
        <v>1804.7124719983199</v>
      </c>
      <c r="J56" s="37">
        <v>1804.7124719983199</v>
      </c>
      <c r="K56" s="37">
        <v>1804.7124719983199</v>
      </c>
      <c r="L56" s="62">
        <v>1804.7124719983199</v>
      </c>
      <c r="M56" s="38" t="s">
        <v>216</v>
      </c>
    </row>
    <row r="57" spans="1:13" x14ac:dyDescent="0.25">
      <c r="A57" s="36" t="s">
        <v>149</v>
      </c>
      <c r="B57" s="37">
        <v>480.57513657839894</v>
      </c>
      <c r="C57" s="37">
        <v>482.12410923869135</v>
      </c>
      <c r="D57" s="37">
        <v>479.2590485114722</v>
      </c>
      <c r="E57" s="37">
        <v>479.57104848871552</v>
      </c>
      <c r="F57" s="37">
        <v>478.1869020486622</v>
      </c>
      <c r="G57" s="37">
        <v>474.94422168512176</v>
      </c>
      <c r="H57" s="37">
        <v>479.73211094791225</v>
      </c>
      <c r="I57" s="37">
        <v>486.11434564043907</v>
      </c>
      <c r="J57" s="37">
        <v>485.25931052995571</v>
      </c>
      <c r="K57" s="37">
        <v>516.23562564814881</v>
      </c>
      <c r="L57" s="62">
        <v>522.61953975134929</v>
      </c>
      <c r="M57" s="38" t="s">
        <v>217</v>
      </c>
    </row>
    <row r="58" spans="1:13" x14ac:dyDescent="0.25">
      <c r="A58" s="36" t="s">
        <v>150</v>
      </c>
      <c r="B58" s="37">
        <v>31.176707160809997</v>
      </c>
      <c r="C58" s="37">
        <v>31.33753555429</v>
      </c>
      <c r="D58" s="37">
        <v>30.226592811269999</v>
      </c>
      <c r="E58" s="37">
        <v>29.286171678830001</v>
      </c>
      <c r="F58" s="37">
        <v>32.866479502129998</v>
      </c>
      <c r="G58" s="37">
        <v>32.21433332254</v>
      </c>
      <c r="H58" s="37">
        <v>31.463793977280002</v>
      </c>
      <c r="I58" s="37">
        <v>30.743810970920002</v>
      </c>
      <c r="J58" s="37">
        <v>32.185864029720001</v>
      </c>
      <c r="K58" s="37">
        <v>31.915616457360002</v>
      </c>
      <c r="L58" s="62">
        <v>25.757094147050001</v>
      </c>
      <c r="M58" s="38" t="s">
        <v>213</v>
      </c>
    </row>
    <row r="59" spans="1:13" x14ac:dyDescent="0.25">
      <c r="A59" s="36" t="s">
        <v>151</v>
      </c>
      <c r="B59" s="37">
        <v>1178.8916631946599</v>
      </c>
      <c r="C59" s="37">
        <v>1172.53398500611</v>
      </c>
      <c r="D59" s="37">
        <v>1115.4875598955523</v>
      </c>
      <c r="E59" s="37">
        <v>1189.01732600944</v>
      </c>
      <c r="F59" s="37">
        <v>1031.0223970748498</v>
      </c>
      <c r="G59" s="37">
        <v>1092.2813243301478</v>
      </c>
      <c r="H59" s="37">
        <v>1102.5818432275457</v>
      </c>
      <c r="I59" s="37">
        <v>1059.7282131703435</v>
      </c>
      <c r="J59" s="37">
        <v>1065.5225178724411</v>
      </c>
      <c r="K59" s="37">
        <v>1017.318072535349</v>
      </c>
      <c r="L59" s="62">
        <v>1032.7232560339266</v>
      </c>
      <c r="M59" s="38" t="s">
        <v>218</v>
      </c>
    </row>
    <row r="60" spans="1:13" s="89" customFormat="1" x14ac:dyDescent="0.25">
      <c r="A60" s="83" t="s">
        <v>158</v>
      </c>
      <c r="B60" s="42">
        <v>14122.97103496727</v>
      </c>
      <c r="C60" s="42">
        <v>13980.428113694155</v>
      </c>
      <c r="D60" s="42">
        <v>13938.534133773466</v>
      </c>
      <c r="E60" s="42">
        <v>14036.007140487558</v>
      </c>
      <c r="F60" s="42">
        <v>14047.690926716305</v>
      </c>
      <c r="G60" s="42">
        <v>14222.252653050959</v>
      </c>
      <c r="H60" s="42">
        <v>14248.795310263229</v>
      </c>
      <c r="I60" s="42">
        <v>14232.899494931822</v>
      </c>
      <c r="J60" s="42">
        <v>15127.842132520984</v>
      </c>
      <c r="K60" s="42">
        <v>15600.352350770747</v>
      </c>
      <c r="L60" s="65">
        <v>15577.615049246982</v>
      </c>
      <c r="M60" s="84" t="s">
        <v>222</v>
      </c>
    </row>
    <row r="61" spans="1:13" x14ac:dyDescent="0.25">
      <c r="A61" s="41" t="s">
        <v>134</v>
      </c>
      <c r="B61" s="42">
        <v>34223.851434815595</v>
      </c>
      <c r="C61" s="42">
        <v>35443.644557985252</v>
      </c>
      <c r="D61" s="42">
        <v>36843.610947039968</v>
      </c>
      <c r="E61" s="42">
        <v>37078.557127956214</v>
      </c>
      <c r="F61" s="42">
        <v>37961.688366374445</v>
      </c>
      <c r="G61" s="42">
        <v>38475.7270247911</v>
      </c>
      <c r="H61" s="42">
        <v>39289.335347841574</v>
      </c>
      <c r="I61" s="42">
        <v>39246.235578192558</v>
      </c>
      <c r="J61" s="42">
        <v>40443.018773322692</v>
      </c>
      <c r="K61" s="42">
        <v>41218.882623788792</v>
      </c>
      <c r="L61" s="65">
        <v>41443.110145944011</v>
      </c>
      <c r="M61" s="43" t="s">
        <v>9</v>
      </c>
    </row>
    <row r="62" spans="1:13" x14ac:dyDescent="0.25">
      <c r="A62" s="41" t="s">
        <v>139</v>
      </c>
      <c r="B62" s="42"/>
      <c r="C62" s="42"/>
      <c r="D62" s="42"/>
      <c r="E62" s="42"/>
      <c r="F62" s="42"/>
      <c r="G62" s="42"/>
      <c r="H62" s="42"/>
      <c r="I62" s="42"/>
      <c r="J62" s="42"/>
      <c r="K62" s="42"/>
      <c r="L62" s="65"/>
      <c r="M62" s="43" t="s">
        <v>223</v>
      </c>
    </row>
    <row r="63" spans="1:13" x14ac:dyDescent="0.25">
      <c r="A63" s="41" t="s">
        <v>159</v>
      </c>
      <c r="B63" s="105"/>
      <c r="C63" s="105"/>
      <c r="D63" s="105"/>
      <c r="E63" s="105"/>
      <c r="F63" s="105"/>
      <c r="G63" s="105"/>
      <c r="H63" s="105"/>
      <c r="I63" s="105"/>
      <c r="J63" s="105"/>
      <c r="K63" s="105"/>
      <c r="L63" s="140"/>
      <c r="M63" s="43" t="s">
        <v>224</v>
      </c>
    </row>
    <row r="64" spans="1:13" x14ac:dyDescent="0.25">
      <c r="A64" s="36" t="s">
        <v>160</v>
      </c>
      <c r="B64" s="37">
        <v>78.509102006449993</v>
      </c>
      <c r="C64" s="37">
        <v>76.218948850999993</v>
      </c>
      <c r="D64" s="37">
        <v>134.02349521173002</v>
      </c>
      <c r="E64" s="37">
        <v>112.16742109681002</v>
      </c>
      <c r="F64" s="37">
        <v>125.91995040962001</v>
      </c>
      <c r="G64" s="37">
        <v>100.71188228122001</v>
      </c>
      <c r="H64" s="37">
        <v>124.4377834874</v>
      </c>
      <c r="I64" s="37">
        <v>86.922480448640044</v>
      </c>
      <c r="J64" s="37">
        <v>87.095045904030016</v>
      </c>
      <c r="K64" s="37">
        <v>105.56217889415001</v>
      </c>
      <c r="L64" s="136">
        <v>127.11307354392001</v>
      </c>
      <c r="M64" s="38" t="s">
        <v>225</v>
      </c>
    </row>
    <row r="65" spans="1:13" x14ac:dyDescent="0.25">
      <c r="A65" s="36" t="s">
        <v>161</v>
      </c>
      <c r="B65" s="37">
        <v>7445.4040972885632</v>
      </c>
      <c r="C65" s="37">
        <v>7539.8189009404377</v>
      </c>
      <c r="D65" s="37">
        <v>7608.855340875657</v>
      </c>
      <c r="E65" s="37">
        <v>7782.7995171512875</v>
      </c>
      <c r="F65" s="37">
        <v>8154.242626086967</v>
      </c>
      <c r="G65" s="37">
        <v>8184.2461754246278</v>
      </c>
      <c r="H65" s="37">
        <v>8150.4388981302882</v>
      </c>
      <c r="I65" s="37">
        <v>8197.7764028972979</v>
      </c>
      <c r="J65" s="37">
        <v>8210.2341508162353</v>
      </c>
      <c r="K65" s="37">
        <v>8192.078630314616</v>
      </c>
      <c r="L65" s="62">
        <v>8123.0575649966504</v>
      </c>
      <c r="M65" s="38" t="s">
        <v>226</v>
      </c>
    </row>
    <row r="66" spans="1:13" x14ac:dyDescent="0.25">
      <c r="A66" s="36" t="s">
        <v>162</v>
      </c>
      <c r="B66" s="37">
        <v>489.58619702123121</v>
      </c>
      <c r="C66" s="37">
        <v>503.08579324398119</v>
      </c>
      <c r="D66" s="37">
        <v>1136.3846170490456</v>
      </c>
      <c r="E66" s="37">
        <v>655.67972581737661</v>
      </c>
      <c r="F66" s="37">
        <v>532.72797776170694</v>
      </c>
      <c r="G66" s="37">
        <v>551.53052177349991</v>
      </c>
      <c r="H66" s="37">
        <v>665.02797127285442</v>
      </c>
      <c r="I66" s="37">
        <v>947.06639360721078</v>
      </c>
      <c r="J66" s="37">
        <v>550.29106850455082</v>
      </c>
      <c r="K66" s="37">
        <v>315.08809462857772</v>
      </c>
      <c r="L66" s="62">
        <v>600.36966081819583</v>
      </c>
      <c r="M66" s="38" t="s">
        <v>228</v>
      </c>
    </row>
    <row r="67" spans="1:13" x14ac:dyDescent="0.25">
      <c r="A67" s="36" t="s">
        <v>163</v>
      </c>
      <c r="B67" s="37">
        <v>4808.1136591417298</v>
      </c>
      <c r="C67" s="37">
        <v>5141.3928287865392</v>
      </c>
      <c r="D67" s="37">
        <v>5629.3212782407072</v>
      </c>
      <c r="E67" s="37">
        <v>6289.0320961721081</v>
      </c>
      <c r="F67" s="37">
        <v>6397.6658538364609</v>
      </c>
      <c r="G67" s="37">
        <v>6328.9522297848662</v>
      </c>
      <c r="H67" s="37">
        <v>6671.3532735745175</v>
      </c>
      <c r="I67" s="37">
        <v>6962.5097576443304</v>
      </c>
      <c r="J67" s="37">
        <v>7060.3517456936315</v>
      </c>
      <c r="K67" s="37">
        <v>7284.8568677559824</v>
      </c>
      <c r="L67" s="62">
        <v>7406.9605671219006</v>
      </c>
      <c r="M67" s="38" t="s">
        <v>227</v>
      </c>
    </row>
    <row r="68" spans="1:13" x14ac:dyDescent="0.25">
      <c r="A68" s="36" t="s">
        <v>164</v>
      </c>
      <c r="B68" s="37">
        <v>283.19820969486409</v>
      </c>
      <c r="C68" s="37">
        <v>341.329848874584</v>
      </c>
      <c r="D68" s="37">
        <v>375.75798230893406</v>
      </c>
      <c r="E68" s="37">
        <v>66.877391278804083</v>
      </c>
      <c r="F68" s="37">
        <v>185.24028274474412</v>
      </c>
      <c r="G68" s="37">
        <v>178.16511833098411</v>
      </c>
      <c r="H68" s="37">
        <v>200.86714016325408</v>
      </c>
      <c r="I68" s="37">
        <v>226.43123358829411</v>
      </c>
      <c r="J68" s="37">
        <v>311.79718011182416</v>
      </c>
      <c r="K68" s="37">
        <v>314.03452029845909</v>
      </c>
      <c r="L68" s="62">
        <v>289.50076720516921</v>
      </c>
      <c r="M68" s="38" t="s">
        <v>229</v>
      </c>
    </row>
    <row r="69" spans="1:13" x14ac:dyDescent="0.25">
      <c r="A69" s="36" t="s">
        <v>165</v>
      </c>
      <c r="B69" s="37">
        <v>31.288585664990002</v>
      </c>
      <c r="C69" s="37">
        <v>66.176789000979994</v>
      </c>
      <c r="D69" s="37">
        <v>84.379557310279978</v>
      </c>
      <c r="E69" s="37">
        <v>92.612439729350001</v>
      </c>
      <c r="F69" s="37">
        <v>114.45744501803</v>
      </c>
      <c r="G69" s="37">
        <v>129.02125026102001</v>
      </c>
      <c r="H69" s="37">
        <v>144.49217282769001</v>
      </c>
      <c r="I69" s="37">
        <v>157.38545433766001</v>
      </c>
      <c r="J69" s="37">
        <v>167.08876845819</v>
      </c>
      <c r="K69" s="37">
        <v>168.30872953882999</v>
      </c>
      <c r="L69" s="62">
        <v>8.8425635947500005</v>
      </c>
      <c r="M69" s="38" t="s">
        <v>230</v>
      </c>
    </row>
    <row r="70" spans="1:13" x14ac:dyDescent="0.25">
      <c r="A70" s="36" t="s">
        <v>166</v>
      </c>
      <c r="B70" s="37">
        <v>5.9999998999999998E-2</v>
      </c>
      <c r="C70" s="37">
        <v>0</v>
      </c>
      <c r="D70" s="37">
        <v>0</v>
      </c>
      <c r="E70" s="37">
        <v>0</v>
      </c>
      <c r="F70" s="37">
        <v>0</v>
      </c>
      <c r="G70" s="37">
        <v>0</v>
      </c>
      <c r="H70" s="37">
        <v>0</v>
      </c>
      <c r="I70" s="37">
        <v>0</v>
      </c>
      <c r="J70" s="37">
        <v>0</v>
      </c>
      <c r="K70" s="37">
        <v>0</v>
      </c>
      <c r="L70" s="62">
        <v>0</v>
      </c>
      <c r="M70" s="38" t="s">
        <v>232</v>
      </c>
    </row>
    <row r="71" spans="1:13" x14ac:dyDescent="0.25">
      <c r="A71" s="36" t="s">
        <v>167</v>
      </c>
      <c r="B71" s="37">
        <v>25.04769531446</v>
      </c>
      <c r="C71" s="37">
        <v>26.340011998880001</v>
      </c>
      <c r="D71" s="37">
        <v>28.818086812979999</v>
      </c>
      <c r="E71" s="37">
        <v>31.460144909979999</v>
      </c>
      <c r="F71" s="37">
        <v>32.031261065000002</v>
      </c>
      <c r="G71" s="37">
        <v>36.066042801000002</v>
      </c>
      <c r="H71" s="37">
        <v>37.985011651000001</v>
      </c>
      <c r="I71" s="37">
        <v>43.679194658999997</v>
      </c>
      <c r="J71" s="37">
        <v>48.938392811999996</v>
      </c>
      <c r="K71" s="37">
        <v>49.515094304999998</v>
      </c>
      <c r="L71" s="62">
        <v>54.615680185999999</v>
      </c>
      <c r="M71" s="38" t="s">
        <v>231</v>
      </c>
    </row>
    <row r="72" spans="1:13" x14ac:dyDescent="0.25">
      <c r="A72" s="36" t="s">
        <v>168</v>
      </c>
      <c r="B72" s="37">
        <v>302.00613725593007</v>
      </c>
      <c r="C72" s="37">
        <v>592.51811439222013</v>
      </c>
      <c r="D72" s="37">
        <v>787.20235660620995</v>
      </c>
      <c r="E72" s="37">
        <v>920.40188608898006</v>
      </c>
      <c r="F72" s="37">
        <v>973.64490820443996</v>
      </c>
      <c r="G72" s="37">
        <v>1177.1619804289999</v>
      </c>
      <c r="H72" s="37">
        <v>1235.3072982318599</v>
      </c>
      <c r="I72" s="37">
        <v>1362.51141941028</v>
      </c>
      <c r="J72" s="37">
        <v>1524.51878013537</v>
      </c>
      <c r="K72" s="37">
        <v>1697.04674762899</v>
      </c>
      <c r="L72" s="62">
        <v>1324.6005320973998</v>
      </c>
      <c r="M72" s="38" t="s">
        <v>233</v>
      </c>
    </row>
    <row r="73" spans="1:13" x14ac:dyDescent="0.25">
      <c r="A73" s="36" t="s">
        <v>169</v>
      </c>
      <c r="B73" s="37">
        <v>394.00250523497857</v>
      </c>
      <c r="C73" s="37">
        <v>371.86483786329978</v>
      </c>
      <c r="D73" s="37">
        <v>386.35948813677089</v>
      </c>
      <c r="E73" s="37">
        <v>364.61141469334808</v>
      </c>
      <c r="F73" s="37">
        <v>246.12759536038689</v>
      </c>
      <c r="G73" s="37">
        <v>261.60020001308129</v>
      </c>
      <c r="H73" s="37">
        <v>284.08760403795992</v>
      </c>
      <c r="I73" s="37">
        <v>303.97786891768078</v>
      </c>
      <c r="J73" s="37">
        <v>300.48334773678113</v>
      </c>
      <c r="K73" s="37">
        <v>321.15267875845831</v>
      </c>
      <c r="L73" s="62">
        <v>287.12987651010195</v>
      </c>
      <c r="M73" s="38" t="s">
        <v>234</v>
      </c>
    </row>
    <row r="74" spans="1:13" x14ac:dyDescent="0.25">
      <c r="A74" s="36" t="s">
        <v>170</v>
      </c>
      <c r="B74" s="37">
        <v>0</v>
      </c>
      <c r="C74" s="37">
        <v>0</v>
      </c>
      <c r="D74" s="37">
        <v>0</v>
      </c>
      <c r="E74" s="37">
        <v>0</v>
      </c>
      <c r="F74" s="37">
        <v>0</v>
      </c>
      <c r="G74" s="37">
        <v>0</v>
      </c>
      <c r="H74" s="37">
        <v>0</v>
      </c>
      <c r="I74" s="37">
        <v>0</v>
      </c>
      <c r="J74" s="37">
        <v>0</v>
      </c>
      <c r="K74" s="37">
        <v>0</v>
      </c>
      <c r="L74" s="62">
        <v>0</v>
      </c>
      <c r="M74" s="38" t="s">
        <v>235</v>
      </c>
    </row>
    <row r="75" spans="1:13" x14ac:dyDescent="0.25">
      <c r="A75" s="36" t="s">
        <v>171</v>
      </c>
      <c r="B75" s="37">
        <v>0</v>
      </c>
      <c r="C75" s="37">
        <v>0</v>
      </c>
      <c r="D75" s="37">
        <v>0</v>
      </c>
      <c r="E75" s="37">
        <v>0</v>
      </c>
      <c r="F75" s="37">
        <v>0</v>
      </c>
      <c r="G75" s="37">
        <v>0</v>
      </c>
      <c r="H75" s="37">
        <v>0</v>
      </c>
      <c r="I75" s="37">
        <v>0</v>
      </c>
      <c r="J75" s="37">
        <v>0</v>
      </c>
      <c r="K75" s="37">
        <v>0</v>
      </c>
      <c r="L75" s="62">
        <v>0</v>
      </c>
      <c r="M75" s="38" t="s">
        <v>236</v>
      </c>
    </row>
    <row r="76" spans="1:13" x14ac:dyDescent="0.25">
      <c r="A76" s="36" t="s">
        <v>172</v>
      </c>
      <c r="B76" s="37">
        <v>4.225871572</v>
      </c>
      <c r="C76" s="37">
        <v>3.859056153</v>
      </c>
      <c r="D76" s="37">
        <v>3.605305896</v>
      </c>
      <c r="E76" s="37">
        <v>3.7287783050000001</v>
      </c>
      <c r="F76" s="37">
        <v>3.7330720550000001</v>
      </c>
      <c r="G76" s="37">
        <v>3.737365805</v>
      </c>
      <c r="H76" s="37">
        <v>3.5910458620000001</v>
      </c>
      <c r="I76" s="37">
        <v>3.5089885600000001</v>
      </c>
      <c r="J76" s="37">
        <v>3.5113323099999998</v>
      </c>
      <c r="K76" s="37">
        <v>3.3498760600000002</v>
      </c>
      <c r="L76" s="62">
        <v>3.4190529716199998</v>
      </c>
      <c r="M76" s="38" t="s">
        <v>237</v>
      </c>
    </row>
    <row r="77" spans="1:13" x14ac:dyDescent="0.25">
      <c r="A77" s="36" t="s">
        <v>173</v>
      </c>
      <c r="B77" s="37">
        <v>179.48036715147774</v>
      </c>
      <c r="C77" s="37">
        <v>480.05083636823889</v>
      </c>
      <c r="D77" s="37">
        <v>179.37769235272023</v>
      </c>
      <c r="E77" s="37">
        <v>165.74270444649346</v>
      </c>
      <c r="F77" s="37">
        <v>286.45751354877717</v>
      </c>
      <c r="G77" s="37">
        <v>258.91549617846016</v>
      </c>
      <c r="H77" s="37">
        <v>314.10497842023619</v>
      </c>
      <c r="I77" s="37">
        <v>311.82497556556422</v>
      </c>
      <c r="J77" s="37">
        <v>345.89096212400517</v>
      </c>
      <c r="K77" s="37">
        <v>476.20493958725524</v>
      </c>
      <c r="L77" s="62">
        <v>548.71898152495066</v>
      </c>
      <c r="M77" s="38" t="s">
        <v>238</v>
      </c>
    </row>
    <row r="78" spans="1:13" s="89" customFormat="1" x14ac:dyDescent="0.25">
      <c r="A78" s="83" t="s">
        <v>174</v>
      </c>
      <c r="B78" s="42">
        <v>14040.922427345718</v>
      </c>
      <c r="C78" s="42">
        <v>15142.65596647317</v>
      </c>
      <c r="D78" s="42">
        <v>16354.085200801039</v>
      </c>
      <c r="E78" s="42">
        <v>16485.113519689537</v>
      </c>
      <c r="F78" s="42">
        <v>17052.248486091106</v>
      </c>
      <c r="G78" s="42">
        <v>17210.108263082759</v>
      </c>
      <c r="H78" s="42">
        <v>17831.693177659057</v>
      </c>
      <c r="I78" s="42">
        <v>18603.594169635937</v>
      </c>
      <c r="J78" s="42">
        <v>18610.200774606667</v>
      </c>
      <c r="K78" s="42">
        <v>18927.198357770339</v>
      </c>
      <c r="L78" s="65">
        <v>18774.328320570636</v>
      </c>
      <c r="M78" s="84" t="s">
        <v>239</v>
      </c>
    </row>
    <row r="79" spans="1:13" s="89" customFormat="1" x14ac:dyDescent="0.25">
      <c r="A79" s="41" t="s">
        <v>175</v>
      </c>
      <c r="B79" s="106"/>
      <c r="C79" s="106"/>
      <c r="D79" s="106"/>
      <c r="E79" s="106"/>
      <c r="F79" s="106"/>
      <c r="G79" s="106"/>
      <c r="H79" s="106"/>
      <c r="I79" s="106"/>
      <c r="J79" s="106"/>
      <c r="K79" s="106"/>
      <c r="L79" s="135"/>
      <c r="M79" s="43" t="s">
        <v>240</v>
      </c>
    </row>
    <row r="80" spans="1:13" x14ac:dyDescent="0.25">
      <c r="A80" s="36" t="s">
        <v>160</v>
      </c>
      <c r="B80" s="73">
        <v>0</v>
      </c>
      <c r="C80" s="73">
        <v>0</v>
      </c>
      <c r="D80" s="73">
        <v>0</v>
      </c>
      <c r="E80" s="73">
        <v>0</v>
      </c>
      <c r="F80" s="73">
        <v>0</v>
      </c>
      <c r="G80" s="73">
        <v>0</v>
      </c>
      <c r="H80" s="73">
        <v>0</v>
      </c>
      <c r="I80" s="73">
        <v>0</v>
      </c>
      <c r="J80" s="73">
        <v>0</v>
      </c>
      <c r="K80" s="73">
        <v>0</v>
      </c>
      <c r="L80" s="136">
        <v>0</v>
      </c>
      <c r="M80" s="38" t="s">
        <v>225</v>
      </c>
    </row>
    <row r="81" spans="1:13" x14ac:dyDescent="0.25">
      <c r="A81" s="36" t="s">
        <v>162</v>
      </c>
      <c r="B81" s="73">
        <v>0</v>
      </c>
      <c r="C81" s="73">
        <v>0</v>
      </c>
      <c r="D81" s="73">
        <v>0</v>
      </c>
      <c r="E81" s="73">
        <v>0</v>
      </c>
      <c r="F81" s="73">
        <v>0</v>
      </c>
      <c r="G81" s="73">
        <v>3.9829030000000001E-2</v>
      </c>
      <c r="H81" s="73">
        <v>5.3109280000000002E-2</v>
      </c>
      <c r="I81" s="73">
        <v>0.11438055499999999</v>
      </c>
      <c r="J81" s="73">
        <v>0.195513305</v>
      </c>
      <c r="K81" s="73">
        <v>1.3357000000000001E-2</v>
      </c>
      <c r="L81" s="136">
        <v>341.62448653166996</v>
      </c>
      <c r="M81" s="38" t="s">
        <v>228</v>
      </c>
    </row>
    <row r="82" spans="1:13" x14ac:dyDescent="0.25">
      <c r="A82" s="36" t="s">
        <v>163</v>
      </c>
      <c r="B82" s="73">
        <v>5192.7513536620527</v>
      </c>
      <c r="C82" s="73">
        <v>5181.9432577281514</v>
      </c>
      <c r="D82" s="73">
        <v>5194.4081110666248</v>
      </c>
      <c r="E82" s="73">
        <v>5298.3796959327619</v>
      </c>
      <c r="F82" s="73">
        <v>5333.8645158918216</v>
      </c>
      <c r="G82" s="73">
        <v>5439.0420422673133</v>
      </c>
      <c r="H82" s="73">
        <v>5510.5642292234206</v>
      </c>
      <c r="I82" s="73">
        <v>5574.4371091745115</v>
      </c>
      <c r="J82" s="73">
        <v>6688.9121112168768</v>
      </c>
      <c r="K82" s="73">
        <v>7153.6825672332861</v>
      </c>
      <c r="L82" s="136">
        <v>7015.2326166024804</v>
      </c>
      <c r="M82" s="38" t="s">
        <v>227</v>
      </c>
    </row>
    <row r="83" spans="1:13" x14ac:dyDescent="0.25">
      <c r="A83" s="36" t="s">
        <v>164</v>
      </c>
      <c r="B83" s="73">
        <v>0</v>
      </c>
      <c r="C83" s="73">
        <v>0</v>
      </c>
      <c r="D83" s="73">
        <v>0</v>
      </c>
      <c r="E83" s="73">
        <v>0</v>
      </c>
      <c r="F83" s="73">
        <v>0</v>
      </c>
      <c r="G83" s="73">
        <v>0</v>
      </c>
      <c r="H83" s="73">
        <v>0</v>
      </c>
      <c r="I83" s="73">
        <v>0</v>
      </c>
      <c r="J83" s="73">
        <v>0</v>
      </c>
      <c r="K83" s="73">
        <v>0</v>
      </c>
      <c r="L83" s="136">
        <v>0</v>
      </c>
      <c r="M83" s="38" t="s">
        <v>229</v>
      </c>
    </row>
    <row r="84" spans="1:13" x14ac:dyDescent="0.25">
      <c r="A84" s="36" t="s">
        <v>165</v>
      </c>
      <c r="B84" s="73">
        <v>39.491725330370002</v>
      </c>
      <c r="C84" s="73">
        <v>39.43117424786</v>
      </c>
      <c r="D84" s="73">
        <v>39.425236932110003</v>
      </c>
      <c r="E84" s="73">
        <v>39.417473539040003</v>
      </c>
      <c r="F84" s="73">
        <v>39.412489309120005</v>
      </c>
      <c r="G84" s="73">
        <v>39.402912485980004</v>
      </c>
      <c r="H84" s="73">
        <v>38.251096067669998</v>
      </c>
      <c r="I84" s="73">
        <v>38.251765041749998</v>
      </c>
      <c r="J84" s="73">
        <v>40.406133679160007</v>
      </c>
      <c r="K84" s="73">
        <v>39.85789459323</v>
      </c>
      <c r="L84" s="136">
        <v>1.2817600000000001E-3</v>
      </c>
      <c r="M84" s="38" t="s">
        <v>230</v>
      </c>
    </row>
    <row r="85" spans="1:13" x14ac:dyDescent="0.25">
      <c r="A85" s="36" t="s">
        <v>166</v>
      </c>
      <c r="B85" s="73">
        <v>0</v>
      </c>
      <c r="C85" s="73">
        <v>0</v>
      </c>
      <c r="D85" s="73">
        <v>0</v>
      </c>
      <c r="E85" s="73">
        <v>0</v>
      </c>
      <c r="F85" s="73">
        <v>0</v>
      </c>
      <c r="G85" s="73">
        <v>0</v>
      </c>
      <c r="H85" s="73">
        <v>0</v>
      </c>
      <c r="I85" s="73">
        <v>0</v>
      </c>
      <c r="J85" s="73">
        <v>0</v>
      </c>
      <c r="K85" s="73">
        <v>0</v>
      </c>
      <c r="L85" s="136">
        <v>0</v>
      </c>
      <c r="M85" s="38" t="s">
        <v>232</v>
      </c>
    </row>
    <row r="86" spans="1:13" x14ac:dyDescent="0.25">
      <c r="A86" s="36" t="s">
        <v>167</v>
      </c>
      <c r="B86" s="73">
        <v>0</v>
      </c>
      <c r="C86" s="73">
        <v>0</v>
      </c>
      <c r="D86" s="73">
        <v>0</v>
      </c>
      <c r="E86" s="73">
        <v>0</v>
      </c>
      <c r="F86" s="73">
        <v>0</v>
      </c>
      <c r="G86" s="73">
        <v>0</v>
      </c>
      <c r="H86" s="73">
        <v>0</v>
      </c>
      <c r="I86" s="73">
        <v>0</v>
      </c>
      <c r="J86" s="73">
        <v>0</v>
      </c>
      <c r="K86" s="73">
        <v>0</v>
      </c>
      <c r="L86" s="136">
        <v>0</v>
      </c>
      <c r="M86" s="38" t="s">
        <v>231</v>
      </c>
    </row>
    <row r="87" spans="1:13" x14ac:dyDescent="0.25">
      <c r="A87" s="36" t="s">
        <v>168</v>
      </c>
      <c r="B87" s="73">
        <v>1.20859533176</v>
      </c>
      <c r="C87" s="73">
        <v>1.20859533176</v>
      </c>
      <c r="D87" s="73">
        <v>1.20859533176</v>
      </c>
      <c r="E87" s="73">
        <v>1.20859533176</v>
      </c>
      <c r="F87" s="73">
        <v>1.20859533176</v>
      </c>
      <c r="G87" s="73">
        <v>1.20859533176</v>
      </c>
      <c r="H87" s="73">
        <v>1.20859533176</v>
      </c>
      <c r="I87" s="73">
        <v>1.20859533176</v>
      </c>
      <c r="J87" s="73">
        <v>1.22248919886</v>
      </c>
      <c r="K87" s="73">
        <v>1.2016338317599999</v>
      </c>
      <c r="L87" s="136">
        <v>1.2016338317599999</v>
      </c>
      <c r="M87" s="38" t="s">
        <v>233</v>
      </c>
    </row>
    <row r="88" spans="1:13" x14ac:dyDescent="0.25">
      <c r="A88" s="36" t="s">
        <v>169</v>
      </c>
      <c r="B88" s="37">
        <v>0.82061851428999999</v>
      </c>
      <c r="C88" s="37">
        <v>0.79635705118</v>
      </c>
      <c r="D88" s="37">
        <v>55.664029973809996</v>
      </c>
      <c r="E88" s="37">
        <v>56.975736957000002</v>
      </c>
      <c r="F88" s="37">
        <v>59.153045339990001</v>
      </c>
      <c r="G88" s="37">
        <v>64.071623891550004</v>
      </c>
      <c r="H88" s="37">
        <v>71.875449846639995</v>
      </c>
      <c r="I88" s="37">
        <v>75.685721226990012</v>
      </c>
      <c r="J88" s="37">
        <v>79.41173933956</v>
      </c>
      <c r="K88" s="37">
        <v>73.164713781000003</v>
      </c>
      <c r="L88" s="62">
        <v>77.290830831600005</v>
      </c>
      <c r="M88" s="38" t="s">
        <v>234</v>
      </c>
    </row>
    <row r="89" spans="1:13" x14ac:dyDescent="0.25">
      <c r="A89" s="36" t="s">
        <v>170</v>
      </c>
      <c r="B89" s="37">
        <v>0.23738373736000001</v>
      </c>
      <c r="C89" s="37">
        <v>0</v>
      </c>
      <c r="D89" s="37">
        <v>0</v>
      </c>
      <c r="E89" s="37">
        <v>0</v>
      </c>
      <c r="F89" s="37">
        <v>0</v>
      </c>
      <c r="G89" s="37">
        <v>0</v>
      </c>
      <c r="H89" s="37">
        <v>0</v>
      </c>
      <c r="I89" s="37">
        <v>0</v>
      </c>
      <c r="J89" s="37">
        <v>0</v>
      </c>
      <c r="K89" s="37">
        <v>0</v>
      </c>
      <c r="L89" s="62">
        <v>0</v>
      </c>
      <c r="M89" s="38" t="s">
        <v>235</v>
      </c>
    </row>
    <row r="90" spans="1:13" x14ac:dyDescent="0.25">
      <c r="A90" s="36" t="s">
        <v>171</v>
      </c>
      <c r="B90" s="37">
        <v>0</v>
      </c>
      <c r="C90" s="37">
        <v>0</v>
      </c>
      <c r="D90" s="37">
        <v>0</v>
      </c>
      <c r="E90" s="37">
        <v>0</v>
      </c>
      <c r="F90" s="37">
        <v>0</v>
      </c>
      <c r="G90" s="37">
        <v>0</v>
      </c>
      <c r="H90" s="37">
        <v>0</v>
      </c>
      <c r="I90" s="37">
        <v>0</v>
      </c>
      <c r="J90" s="37">
        <v>0</v>
      </c>
      <c r="K90" s="37">
        <v>0</v>
      </c>
      <c r="L90" s="62">
        <v>0</v>
      </c>
      <c r="M90" s="38" t="s">
        <v>236</v>
      </c>
    </row>
    <row r="91" spans="1:13" x14ac:dyDescent="0.25">
      <c r="A91" s="36" t="s">
        <v>172</v>
      </c>
      <c r="B91" s="37">
        <v>105.8773144932714</v>
      </c>
      <c r="C91" s="37">
        <v>107.61085060760139</v>
      </c>
      <c r="D91" s="37">
        <v>109.53460024760139</v>
      </c>
      <c r="E91" s="37">
        <v>112.37893306553138</v>
      </c>
      <c r="F91" s="37">
        <v>103.76861056157315</v>
      </c>
      <c r="G91" s="37">
        <v>104.8741062463549</v>
      </c>
      <c r="H91" s="37">
        <v>106.5260993793549</v>
      </c>
      <c r="I91" s="37">
        <v>104.00974507435491</v>
      </c>
      <c r="J91" s="37">
        <v>105.3304781443549</v>
      </c>
      <c r="K91" s="37">
        <v>106.46120389551491</v>
      </c>
      <c r="L91" s="62">
        <v>107.98658910115667</v>
      </c>
      <c r="M91" s="38" t="s">
        <v>237</v>
      </c>
    </row>
    <row r="92" spans="1:13" x14ac:dyDescent="0.25">
      <c r="A92" s="36" t="s">
        <v>173</v>
      </c>
      <c r="B92" s="37">
        <v>18.568391715622798</v>
      </c>
      <c r="C92" s="37">
        <v>25.576170524762802</v>
      </c>
      <c r="D92" s="37">
        <v>10.833892457652798</v>
      </c>
      <c r="E92" s="37">
        <v>10.970383720982799</v>
      </c>
      <c r="F92" s="37">
        <v>11.000190447072798</v>
      </c>
      <c r="G92" s="37">
        <v>10.9300223979828</v>
      </c>
      <c r="H92" s="37">
        <v>11.238567486392801</v>
      </c>
      <c r="I92" s="37">
        <v>11.629082806548858</v>
      </c>
      <c r="J92" s="37">
        <v>12.699956198277791</v>
      </c>
      <c r="K92" s="37">
        <v>12.351424544797789</v>
      </c>
      <c r="L92" s="62">
        <v>51.971949762975541</v>
      </c>
      <c r="M92" s="38" t="s">
        <v>241</v>
      </c>
    </row>
    <row r="93" spans="1:13" s="89" customFormat="1" x14ac:dyDescent="0.25">
      <c r="A93" s="83" t="s">
        <v>176</v>
      </c>
      <c r="B93" s="42">
        <v>5358.9553827847267</v>
      </c>
      <c r="C93" s="42">
        <v>5356.5664054913168</v>
      </c>
      <c r="D93" s="42">
        <v>5411.0744660095597</v>
      </c>
      <c r="E93" s="42">
        <v>5519.3308185470742</v>
      </c>
      <c r="F93" s="42">
        <v>5548.4074468813369</v>
      </c>
      <c r="G93" s="42">
        <v>5659.5691316509428</v>
      </c>
      <c r="H93" s="42">
        <v>5739.7171466152395</v>
      </c>
      <c r="I93" s="42">
        <v>5805.3363992109162</v>
      </c>
      <c r="J93" s="42">
        <v>6928.1784210820906</v>
      </c>
      <c r="K93" s="42">
        <v>7386.7327948795883</v>
      </c>
      <c r="L93" s="65">
        <v>7595.3093884216441</v>
      </c>
      <c r="M93" s="84" t="s">
        <v>242</v>
      </c>
    </row>
    <row r="94" spans="1:13" s="89" customFormat="1" x14ac:dyDescent="0.25">
      <c r="A94" s="41" t="s">
        <v>177</v>
      </c>
      <c r="B94" s="42">
        <v>19399.877810130445</v>
      </c>
      <c r="C94" s="42">
        <v>20499.222371964486</v>
      </c>
      <c r="D94" s="42">
        <v>21765.159666810592</v>
      </c>
      <c r="E94" s="42">
        <v>22004.444338236612</v>
      </c>
      <c r="F94" s="42">
        <v>22600.655932972444</v>
      </c>
      <c r="G94" s="42">
        <v>22869.677394733699</v>
      </c>
      <c r="H94" s="42">
        <v>23571.410324274297</v>
      </c>
      <c r="I94" s="42">
        <v>24408.930568846852</v>
      </c>
      <c r="J94" s="42">
        <v>25538.379195688754</v>
      </c>
      <c r="K94" s="42">
        <v>26313.931152649926</v>
      </c>
      <c r="L94" s="65">
        <v>26369.637708992279</v>
      </c>
      <c r="M94" s="43" t="s">
        <v>10</v>
      </c>
    </row>
    <row r="95" spans="1:13" s="89" customFormat="1" x14ac:dyDescent="0.25">
      <c r="A95" s="41" t="s">
        <v>178</v>
      </c>
      <c r="B95" s="42"/>
      <c r="D95" s="42"/>
      <c r="E95" s="42"/>
      <c r="F95" s="42"/>
      <c r="G95" s="42"/>
      <c r="H95" s="42"/>
      <c r="I95" s="42"/>
      <c r="J95" s="42"/>
      <c r="K95" s="42"/>
      <c r="L95" s="65"/>
      <c r="M95" s="43" t="s">
        <v>243</v>
      </c>
    </row>
    <row r="96" spans="1:13" x14ac:dyDescent="0.25">
      <c r="A96" s="36" t="s">
        <v>179</v>
      </c>
      <c r="B96" s="37">
        <v>12701.20370108124</v>
      </c>
      <c r="C96" s="37">
        <v>12726.703701081249</v>
      </c>
      <c r="D96" s="37">
        <v>12726.90485108101</v>
      </c>
      <c r="E96" s="37">
        <v>12726.90485108101</v>
      </c>
      <c r="F96" s="37">
        <v>12726.90485108101</v>
      </c>
      <c r="G96" s="37">
        <v>12793.98485108101</v>
      </c>
      <c r="H96" s="37">
        <v>12783.98485108101</v>
      </c>
      <c r="I96" s="37">
        <v>12784.013551081011</v>
      </c>
      <c r="J96" s="37">
        <v>12783.823651081009</v>
      </c>
      <c r="K96" s="37">
        <v>12783.823651081009</v>
      </c>
      <c r="L96" s="62">
        <v>12786.573651081009</v>
      </c>
      <c r="M96" s="128" t="s">
        <v>244</v>
      </c>
    </row>
    <row r="97" spans="1:13" x14ac:dyDescent="0.25">
      <c r="A97" s="39" t="s">
        <v>180</v>
      </c>
      <c r="B97" s="37">
        <v>12688.84889708124</v>
      </c>
      <c r="C97" s="37">
        <v>12698.84889708125</v>
      </c>
      <c r="D97" s="37">
        <v>12699.050047081009</v>
      </c>
      <c r="E97" s="37">
        <v>12699.050047081009</v>
      </c>
      <c r="F97" s="37">
        <v>12699.050047081009</v>
      </c>
      <c r="G97" s="37">
        <v>12782.880047081009</v>
      </c>
      <c r="H97" s="37">
        <v>12772.880047081009</v>
      </c>
      <c r="I97" s="37">
        <v>12772.90874708101</v>
      </c>
      <c r="J97" s="37">
        <v>12772.718847081011</v>
      </c>
      <c r="K97" s="37">
        <v>12772.718847081011</v>
      </c>
      <c r="L97" s="62">
        <v>12774.01884708101</v>
      </c>
      <c r="M97" s="129" t="s">
        <v>245</v>
      </c>
    </row>
    <row r="98" spans="1:13" x14ac:dyDescent="0.25">
      <c r="A98" s="39" t="s">
        <v>181</v>
      </c>
      <c r="B98" s="37">
        <v>12.354804</v>
      </c>
      <c r="C98" s="37">
        <v>27.854804000000001</v>
      </c>
      <c r="D98" s="37">
        <v>27.854804000000001</v>
      </c>
      <c r="E98" s="37">
        <v>27.854804000000001</v>
      </c>
      <c r="F98" s="37">
        <v>27.854804000000001</v>
      </c>
      <c r="G98" s="37">
        <v>11.104804</v>
      </c>
      <c r="H98" s="37">
        <v>11.104804</v>
      </c>
      <c r="I98" s="37">
        <v>11.104804</v>
      </c>
      <c r="J98" s="37">
        <v>11.104804</v>
      </c>
      <c r="K98" s="37">
        <v>11.104804</v>
      </c>
      <c r="L98" s="62">
        <v>12.554804000000001</v>
      </c>
      <c r="M98" s="129" t="s">
        <v>246</v>
      </c>
    </row>
    <row r="99" spans="1:13" x14ac:dyDescent="0.25">
      <c r="A99" s="36" t="s">
        <v>182</v>
      </c>
      <c r="B99" s="37">
        <v>1114.8814395070301</v>
      </c>
      <c r="C99" s="37">
        <v>1116.3505349770301</v>
      </c>
      <c r="D99" s="37">
        <v>1128.24763759352</v>
      </c>
      <c r="E99" s="37">
        <v>1130</v>
      </c>
      <c r="F99" s="37">
        <v>1133.6278875825301</v>
      </c>
      <c r="G99" s="37">
        <v>1133.5933875825901</v>
      </c>
      <c r="H99" s="37">
        <v>1140.7569499309002</v>
      </c>
      <c r="I99" s="37">
        <v>1275.4427984369499</v>
      </c>
      <c r="J99" s="37">
        <v>1275.4417984369502</v>
      </c>
      <c r="K99" s="37">
        <v>1275.4459984368002</v>
      </c>
      <c r="L99" s="62">
        <v>1282.7072620757706</v>
      </c>
      <c r="M99" s="38" t="s">
        <v>247</v>
      </c>
    </row>
    <row r="100" spans="1:13" x14ac:dyDescent="0.25">
      <c r="A100" s="39" t="s">
        <v>183</v>
      </c>
      <c r="B100" s="37">
        <v>719.7936034923199</v>
      </c>
      <c r="C100" s="37">
        <v>720.76956323431989</v>
      </c>
      <c r="D100" s="37">
        <v>730.16784656030995</v>
      </c>
      <c r="E100" s="37">
        <v>733.2821699210599</v>
      </c>
      <c r="F100" s="37">
        <v>736.48042681205993</v>
      </c>
      <c r="G100" s="37">
        <v>736.48042681211996</v>
      </c>
      <c r="H100" s="37">
        <v>740.47887094542989</v>
      </c>
      <c r="I100" s="37">
        <v>875.11825982547998</v>
      </c>
      <c r="J100" s="37">
        <v>875.11825982547998</v>
      </c>
      <c r="K100" s="37">
        <v>875.11825982447999</v>
      </c>
      <c r="L100" s="62">
        <v>882.3422352281799</v>
      </c>
      <c r="M100" s="40" t="s">
        <v>248</v>
      </c>
    </row>
    <row r="101" spans="1:13" x14ac:dyDescent="0.25">
      <c r="A101" s="39" t="s">
        <v>184</v>
      </c>
      <c r="B101" s="37">
        <v>309.56834033033988</v>
      </c>
      <c r="C101" s="37">
        <v>310.02156675933992</v>
      </c>
      <c r="D101" s="37">
        <v>311.0829852133399</v>
      </c>
      <c r="E101" s="37">
        <v>311.13998254673993</v>
      </c>
      <c r="F101" s="37">
        <v>311.41632579873993</v>
      </c>
      <c r="G101" s="37">
        <v>311.38182579873995</v>
      </c>
      <c r="H101" s="37">
        <v>314.5469440137399</v>
      </c>
      <c r="I101" s="37">
        <v>314.53179401373995</v>
      </c>
      <c r="J101" s="37">
        <v>314.53079401373992</v>
      </c>
      <c r="K101" s="37">
        <v>314.5199940137399</v>
      </c>
      <c r="L101" s="62">
        <v>314.54228224900993</v>
      </c>
      <c r="M101" s="40" t="s">
        <v>249</v>
      </c>
    </row>
    <row r="102" spans="1:13" x14ac:dyDescent="0.25">
      <c r="A102" s="39" t="s">
        <v>185</v>
      </c>
      <c r="B102" s="37">
        <v>85.51949568437</v>
      </c>
      <c r="C102" s="37">
        <v>85.559404983370001</v>
      </c>
      <c r="D102" s="37">
        <v>86.996805819869991</v>
      </c>
      <c r="E102" s="37">
        <v>85.598923267730001</v>
      </c>
      <c r="F102" s="37">
        <v>85.73113497173</v>
      </c>
      <c r="G102" s="37">
        <v>85.73113497173</v>
      </c>
      <c r="H102" s="37">
        <v>85.73113497173</v>
      </c>
      <c r="I102" s="37">
        <v>85.792744597729993</v>
      </c>
      <c r="J102" s="37">
        <v>85.792744597729993</v>
      </c>
      <c r="K102" s="37">
        <v>85.807744598580001</v>
      </c>
      <c r="L102" s="62">
        <v>85.822744598580002</v>
      </c>
      <c r="M102" s="40" t="s">
        <v>250</v>
      </c>
    </row>
    <row r="103" spans="1:13" x14ac:dyDescent="0.25">
      <c r="A103" s="36" t="s">
        <v>186</v>
      </c>
      <c r="B103" s="37">
        <v>0.141315</v>
      </c>
      <c r="C103" s="37">
        <v>0.141315</v>
      </c>
      <c r="D103" s="37">
        <v>0.141315</v>
      </c>
      <c r="E103" s="37">
        <v>0.141315</v>
      </c>
      <c r="F103" s="37">
        <v>0.141315</v>
      </c>
      <c r="G103" s="37">
        <v>0.141315</v>
      </c>
      <c r="H103" s="37">
        <v>0.141315</v>
      </c>
      <c r="I103" s="37">
        <v>0.141315</v>
      </c>
      <c r="J103" s="37">
        <v>0.141315</v>
      </c>
      <c r="K103" s="37">
        <v>0.141315</v>
      </c>
      <c r="L103" s="62">
        <v>0.141315</v>
      </c>
      <c r="M103" s="38" t="s">
        <v>251</v>
      </c>
    </row>
    <row r="104" spans="1:13" x14ac:dyDescent="0.25">
      <c r="A104" s="36" t="s">
        <v>187</v>
      </c>
      <c r="B104" s="37">
        <v>1104.0218428154396</v>
      </c>
      <c r="C104" s="37">
        <v>1092.0202600583495</v>
      </c>
      <c r="D104" s="37">
        <v>1066.5714256809799</v>
      </c>
      <c r="E104" s="37">
        <v>1049.4412726194698</v>
      </c>
      <c r="F104" s="37">
        <v>1155.6646947127495</v>
      </c>
      <c r="G104" s="37">
        <v>1155.8059903365795</v>
      </c>
      <c r="H104" s="37">
        <v>1130.2570917585806</v>
      </c>
      <c r="I104" s="37">
        <v>26.048049790709641</v>
      </c>
      <c r="J104" s="37">
        <v>25.675511591709633</v>
      </c>
      <c r="K104" s="37">
        <v>25.684890476709633</v>
      </c>
      <c r="L104" s="62">
        <v>19.294278214119636</v>
      </c>
      <c r="M104" s="38" t="s">
        <v>252</v>
      </c>
    </row>
    <row r="105" spans="1:13" x14ac:dyDescent="0.25">
      <c r="A105" s="36" t="s">
        <v>188</v>
      </c>
      <c r="B105" s="37">
        <v>179.99691274993916</v>
      </c>
      <c r="C105" s="37">
        <v>316.4475714265962</v>
      </c>
      <c r="D105" s="37">
        <v>434.50919859948988</v>
      </c>
      <c r="E105" s="37">
        <v>408.77074571526651</v>
      </c>
      <c r="F105" s="37">
        <v>541.91077635007298</v>
      </c>
      <c r="G105" s="37">
        <v>681.81001091237772</v>
      </c>
      <c r="H105" s="37">
        <v>830.2781566932</v>
      </c>
      <c r="I105" s="37">
        <v>953.18813104868605</v>
      </c>
      <c r="J105" s="37">
        <v>1128.5188342183342</v>
      </c>
      <c r="K105" s="37">
        <v>1249.4211985484476</v>
      </c>
      <c r="L105" s="62">
        <v>1295.4727337390555</v>
      </c>
      <c r="M105" s="38" t="s">
        <v>253</v>
      </c>
    </row>
    <row r="106" spans="1:13" x14ac:dyDescent="0.25">
      <c r="A106" s="36" t="s">
        <v>189</v>
      </c>
      <c r="B106" s="37">
        <v>-276.27158646841997</v>
      </c>
      <c r="C106" s="37">
        <v>-307.24119652258003</v>
      </c>
      <c r="D106" s="37">
        <v>-277.92314772556995</v>
      </c>
      <c r="E106" s="37">
        <v>-241.16647043154001</v>
      </c>
      <c r="F106" s="37">
        <v>-197.21709132457002</v>
      </c>
      <c r="G106" s="37">
        <v>-159.28592485544002</v>
      </c>
      <c r="H106" s="37">
        <v>-167.49334089566801</v>
      </c>
      <c r="I106" s="37">
        <v>-201.52883601230999</v>
      </c>
      <c r="J106" s="37">
        <v>-308.96153269548</v>
      </c>
      <c r="K106" s="37">
        <v>-429.56558240391996</v>
      </c>
      <c r="L106" s="62">
        <v>-310.71680315886999</v>
      </c>
      <c r="M106" s="38" t="s">
        <v>254</v>
      </c>
    </row>
    <row r="107" spans="1:13" s="89" customFormat="1" x14ac:dyDescent="0.25">
      <c r="A107" s="41" t="s">
        <v>190</v>
      </c>
      <c r="B107" s="42">
        <v>14823.973624685195</v>
      </c>
      <c r="C107" s="42">
        <v>14944.422186020687</v>
      </c>
      <c r="D107" s="42">
        <v>15078.451280229434</v>
      </c>
      <c r="E107" s="42">
        <v>15074.112789719738</v>
      </c>
      <c r="F107" s="42">
        <v>15361.032433401753</v>
      </c>
      <c r="G107" s="42">
        <v>15606.049630057119</v>
      </c>
      <c r="H107" s="42">
        <v>15717.925023568052</v>
      </c>
      <c r="I107" s="42">
        <v>14837.305009345026</v>
      </c>
      <c r="J107" s="42">
        <v>14904.639577632521</v>
      </c>
      <c r="K107" s="42">
        <v>14904.951471139089</v>
      </c>
      <c r="L107" s="65">
        <v>15073.472436951053</v>
      </c>
      <c r="M107" s="43" t="s">
        <v>11</v>
      </c>
    </row>
    <row r="108" spans="1:13" s="89" customFormat="1" x14ac:dyDescent="0.25">
      <c r="A108" s="44" t="s">
        <v>191</v>
      </c>
      <c r="B108" s="45">
        <v>34223.851434815639</v>
      </c>
      <c r="C108" s="45">
        <v>35443.644557985172</v>
      </c>
      <c r="D108" s="45">
        <v>36843.610947040026</v>
      </c>
      <c r="E108" s="45">
        <v>37078.557127956359</v>
      </c>
      <c r="F108" s="45">
        <v>37961.688366374197</v>
      </c>
      <c r="G108" s="45">
        <v>38475.727024790831</v>
      </c>
      <c r="H108" s="45">
        <v>39289.335347842352</v>
      </c>
      <c r="I108" s="45">
        <f>I94+I107</f>
        <v>39246.235578191874</v>
      </c>
      <c r="J108" s="45">
        <f>J94+J107</f>
        <v>40443.018773321273</v>
      </c>
      <c r="K108" s="45">
        <v>41218.882623789024</v>
      </c>
      <c r="L108" s="68">
        <v>41443.110145943327</v>
      </c>
      <c r="M108" s="46" t="s">
        <v>255</v>
      </c>
    </row>
    <row r="109" spans="1:13" x14ac:dyDescent="0.25">
      <c r="A109" s="164"/>
      <c r="B109" s="165"/>
      <c r="C109" s="165"/>
      <c r="D109" s="165"/>
      <c r="E109" s="165"/>
      <c r="F109" s="165"/>
      <c r="G109" s="165"/>
      <c r="H109" s="165"/>
      <c r="I109" s="165"/>
      <c r="J109" s="165"/>
      <c r="K109" s="165"/>
      <c r="L109" s="165"/>
      <c r="M109" s="166"/>
    </row>
    <row r="111" spans="1:13" x14ac:dyDescent="0.25">
      <c r="A111" s="90"/>
    </row>
    <row r="112" spans="1:13" ht="14.5" x14ac:dyDescent="0.35">
      <c r="A112" s="4"/>
    </row>
    <row r="113" spans="1:1" ht="14.5" x14ac:dyDescent="0.35">
      <c r="A113" s="4"/>
    </row>
  </sheetData>
  <mergeCells count="3">
    <mergeCell ref="A1:M1"/>
    <mergeCell ref="A2:M2"/>
    <mergeCell ref="A109:M109"/>
  </mergeCells>
  <pageMargins left="0.39370078740157483" right="0.39370078740157483" top="0.39370078740157483" bottom="0.39370078740157483" header="0.31496062992125984" footer="0.31496062992125984"/>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1FF9D-571B-4945-930B-1150D1515E61}">
  <sheetPr codeName="Sheet11">
    <tabColor theme="5" tint="0.39997558519241921"/>
  </sheetPr>
  <dimension ref="A1:M51"/>
  <sheetViews>
    <sheetView showGridLines="0"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L41" sqref="L41"/>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2" width="5.54296875" style="96" customWidth="1"/>
    <col min="13" max="13" width="43.1796875" style="96" bestFit="1" customWidth="1"/>
    <col min="14" max="16384" width="9.1796875" style="96"/>
  </cols>
  <sheetData>
    <row r="1" spans="1:13" ht="12.75" customHeight="1" x14ac:dyDescent="0.25">
      <c r="A1" s="149" t="s">
        <v>347</v>
      </c>
      <c r="B1" s="150"/>
      <c r="C1" s="150"/>
      <c r="D1" s="150"/>
      <c r="E1" s="150"/>
      <c r="F1" s="150"/>
      <c r="G1" s="150"/>
      <c r="H1" s="150"/>
      <c r="I1" s="150"/>
      <c r="J1" s="150"/>
      <c r="K1" s="150"/>
      <c r="L1" s="150"/>
      <c r="M1" s="151"/>
    </row>
    <row r="2" spans="1:13" ht="12.75" customHeight="1" x14ac:dyDescent="0.25">
      <c r="A2" s="152" t="s">
        <v>348</v>
      </c>
      <c r="B2" s="153"/>
      <c r="C2" s="153"/>
      <c r="D2" s="153"/>
      <c r="E2" s="153"/>
      <c r="F2" s="153"/>
      <c r="G2" s="153"/>
      <c r="H2" s="153"/>
      <c r="I2" s="153"/>
      <c r="J2" s="153"/>
      <c r="K2" s="153"/>
      <c r="L2" s="153"/>
      <c r="M2" s="154"/>
    </row>
    <row r="3" spans="1:13" x14ac:dyDescent="0.25">
      <c r="A3" s="57" t="s">
        <v>0</v>
      </c>
      <c r="B3" s="33">
        <v>44927</v>
      </c>
      <c r="C3" s="33">
        <v>44958</v>
      </c>
      <c r="D3" s="33">
        <v>44986</v>
      </c>
      <c r="E3" s="33">
        <v>45017</v>
      </c>
      <c r="F3" s="33">
        <v>45047</v>
      </c>
      <c r="G3" s="33">
        <v>45078</v>
      </c>
      <c r="H3" s="33">
        <v>45108</v>
      </c>
      <c r="I3" s="33">
        <v>45139</v>
      </c>
      <c r="J3" s="33">
        <v>45170</v>
      </c>
      <c r="K3" s="33">
        <v>45200</v>
      </c>
      <c r="L3" s="33">
        <v>45231</v>
      </c>
      <c r="M3" s="58" t="s">
        <v>6</v>
      </c>
    </row>
    <row r="4" spans="1:13" s="101" customFormat="1" x14ac:dyDescent="0.25">
      <c r="A4" s="59" t="s">
        <v>258</v>
      </c>
      <c r="B4" s="97"/>
      <c r="C4" s="97"/>
      <c r="D4" s="97"/>
      <c r="E4" s="97"/>
      <c r="F4" s="97"/>
      <c r="G4" s="97"/>
      <c r="H4" s="97"/>
      <c r="I4" s="97"/>
      <c r="J4" s="97"/>
      <c r="K4" s="97"/>
      <c r="L4" s="138"/>
      <c r="M4" s="102" t="s">
        <v>297</v>
      </c>
    </row>
    <row r="5" spans="1:13" x14ac:dyDescent="0.25">
      <c r="A5" s="59" t="s">
        <v>260</v>
      </c>
      <c r="B5" s="97"/>
      <c r="C5" s="97"/>
      <c r="D5" s="97"/>
      <c r="E5" s="97"/>
      <c r="F5" s="97"/>
      <c r="G5" s="97"/>
      <c r="H5" s="97"/>
      <c r="I5" s="97"/>
      <c r="J5" s="97"/>
      <c r="K5" s="97"/>
      <c r="L5" s="97"/>
      <c r="M5" s="60" t="s">
        <v>302</v>
      </c>
    </row>
    <row r="6" spans="1:13" x14ac:dyDescent="0.25">
      <c r="A6" s="61" t="s">
        <v>261</v>
      </c>
      <c r="B6" s="62">
        <v>698.21183251348623</v>
      </c>
      <c r="C6" s="62">
        <v>1345.062083927636</v>
      </c>
      <c r="D6" s="62">
        <v>1968.3692167181846</v>
      </c>
      <c r="E6" s="62">
        <v>2654.488678976792</v>
      </c>
      <c r="F6" s="62">
        <v>3376.4092665617909</v>
      </c>
      <c r="G6" s="62">
        <v>4562.1932481337062</v>
      </c>
      <c r="H6" s="62">
        <v>5315.4159159463279</v>
      </c>
      <c r="I6" s="62">
        <v>6032.6668231938584</v>
      </c>
      <c r="J6" s="62">
        <v>6837.963477027366</v>
      </c>
      <c r="K6" s="62">
        <v>8223.2463246252319</v>
      </c>
      <c r="L6" s="62">
        <v>9590.0725144689295</v>
      </c>
      <c r="M6" s="63" t="s">
        <v>298</v>
      </c>
    </row>
    <row r="7" spans="1:13" x14ac:dyDescent="0.25">
      <c r="A7" s="85" t="s">
        <v>262</v>
      </c>
      <c r="B7" s="62">
        <v>-122.15353832270326</v>
      </c>
      <c r="C7" s="62">
        <v>-232.48274226718678</v>
      </c>
      <c r="D7" s="62">
        <v>-302.54582798504299</v>
      </c>
      <c r="E7" s="62">
        <v>-418.81468927294912</v>
      </c>
      <c r="F7" s="62">
        <v>-538.12581841825011</v>
      </c>
      <c r="G7" s="62">
        <v>-1133.851801655182</v>
      </c>
      <c r="H7" s="62">
        <v>-1290.5531190588031</v>
      </c>
      <c r="I7" s="62">
        <v>-1427.4298715115574</v>
      </c>
      <c r="J7" s="62">
        <v>-1592.4673580947917</v>
      </c>
      <c r="K7" s="62">
        <v>-2449.6903850924582</v>
      </c>
      <c r="L7" s="62">
        <v>-3073.8437142754183</v>
      </c>
      <c r="M7" s="63" t="s">
        <v>299</v>
      </c>
    </row>
    <row r="8" spans="1:13" x14ac:dyDescent="0.25">
      <c r="A8" s="61" t="s">
        <v>263</v>
      </c>
      <c r="B8" s="62">
        <v>13.970260051469999</v>
      </c>
      <c r="C8" s="62">
        <v>27.205617975790002</v>
      </c>
      <c r="D8" s="62">
        <v>36.449141177119998</v>
      </c>
      <c r="E8" s="62">
        <v>48.661948854799995</v>
      </c>
      <c r="F8" s="62">
        <v>50.48968306786</v>
      </c>
      <c r="G8" s="62">
        <v>69.33218072967</v>
      </c>
      <c r="H8" s="62">
        <v>80.457359667670005</v>
      </c>
      <c r="I8" s="62">
        <v>90.018018147079999</v>
      </c>
      <c r="J8" s="62">
        <v>105.70827990178002</v>
      </c>
      <c r="K8" s="62">
        <v>172.17835070950002</v>
      </c>
      <c r="L8" s="62">
        <v>240.83766537291001</v>
      </c>
      <c r="M8" s="63" t="s">
        <v>300</v>
      </c>
    </row>
    <row r="9" spans="1:13" x14ac:dyDescent="0.25">
      <c r="A9" s="61" t="s">
        <v>264</v>
      </c>
      <c r="B9" s="62">
        <v>-12.661581609010002</v>
      </c>
      <c r="C9" s="62">
        <v>-24.409481139860002</v>
      </c>
      <c r="D9" s="62">
        <v>-26.946165058971019</v>
      </c>
      <c r="E9" s="62">
        <v>-37.342382341400004</v>
      </c>
      <c r="F9" s="62">
        <v>-33.916754870949994</v>
      </c>
      <c r="G9" s="62">
        <v>-39.965758566770006</v>
      </c>
      <c r="H9" s="62">
        <v>-49.21672070028</v>
      </c>
      <c r="I9" s="62">
        <v>-57.251349959350001</v>
      </c>
      <c r="J9" s="62">
        <v>-65.121264266129998</v>
      </c>
      <c r="K9" s="62">
        <v>-90.390230431500001</v>
      </c>
      <c r="L9" s="62">
        <v>-160.32225946999003</v>
      </c>
      <c r="M9" s="63" t="s">
        <v>301</v>
      </c>
    </row>
    <row r="10" spans="1:13" x14ac:dyDescent="0.25">
      <c r="A10" s="64" t="s">
        <v>265</v>
      </c>
      <c r="B10" s="65">
        <v>577.36697263324288</v>
      </c>
      <c r="C10" s="65">
        <v>1115.3754784963792</v>
      </c>
      <c r="D10" s="65">
        <v>1675.3263648512909</v>
      </c>
      <c r="E10" s="65">
        <v>2246.9935562172432</v>
      </c>
      <c r="F10" s="65">
        <v>2854.8563763404513</v>
      </c>
      <c r="G10" s="65">
        <v>3457.7078686414238</v>
      </c>
      <c r="H10" s="65">
        <v>4056.1034358549136</v>
      </c>
      <c r="I10" s="65">
        <v>4638.0036198700309</v>
      </c>
      <c r="J10" s="65">
        <v>5286.0831345682245</v>
      </c>
      <c r="K10" s="65">
        <v>5855.3440598107763</v>
      </c>
      <c r="L10" s="65">
        <v>6596.7442060964322</v>
      </c>
      <c r="M10" s="66" t="s">
        <v>303</v>
      </c>
    </row>
    <row r="11" spans="1:13" x14ac:dyDescent="0.25">
      <c r="A11" s="64" t="s">
        <v>266</v>
      </c>
      <c r="B11" s="97">
        <v>0</v>
      </c>
      <c r="C11" s="97"/>
      <c r="D11" s="97"/>
      <c r="E11" s="97"/>
      <c r="F11" s="97"/>
      <c r="G11" s="97"/>
      <c r="H11" s="97"/>
      <c r="I11" s="97"/>
      <c r="J11" s="97"/>
      <c r="K11" s="142"/>
      <c r="L11" s="141"/>
      <c r="M11" s="66" t="s">
        <v>306</v>
      </c>
    </row>
    <row r="12" spans="1:13" x14ac:dyDescent="0.25">
      <c r="A12" s="61" t="s">
        <v>267</v>
      </c>
      <c r="B12" s="62">
        <v>95.892981873620116</v>
      </c>
      <c r="C12" s="62">
        <v>177.21481854665356</v>
      </c>
      <c r="D12" s="62">
        <v>277.80811109265358</v>
      </c>
      <c r="E12" s="62">
        <v>371.56114735682354</v>
      </c>
      <c r="F12" s="62">
        <v>481.832320637029</v>
      </c>
      <c r="G12" s="62">
        <v>581.66024705920063</v>
      </c>
      <c r="H12" s="62">
        <v>700.46027695046064</v>
      </c>
      <c r="I12" s="62">
        <v>801.34089593879082</v>
      </c>
      <c r="J12" s="62">
        <v>892.50450398840053</v>
      </c>
      <c r="K12" s="110">
        <v>1002.3678895478209</v>
      </c>
      <c r="L12" s="110">
        <v>1115.4672309785662</v>
      </c>
      <c r="M12" s="63" t="s">
        <v>305</v>
      </c>
    </row>
    <row r="13" spans="1:13" x14ac:dyDescent="0.25">
      <c r="A13" s="61" t="s">
        <v>268</v>
      </c>
      <c r="B13" s="62">
        <v>1.8297460723300001</v>
      </c>
      <c r="C13" s="62">
        <v>3.9151292418299999</v>
      </c>
      <c r="D13" s="62">
        <v>5.9924208672099999</v>
      </c>
      <c r="E13" s="62">
        <v>9.6306932635799996</v>
      </c>
      <c r="F13" s="62">
        <v>17.477320579339999</v>
      </c>
      <c r="G13" s="62">
        <v>24.464819996570004</v>
      </c>
      <c r="H13" s="62">
        <v>32.887510781940001</v>
      </c>
      <c r="I13" s="62">
        <v>34.918283651349995</v>
      </c>
      <c r="J13" s="62">
        <v>36.598055191329998</v>
      </c>
      <c r="K13" s="62">
        <v>38.593987097279999</v>
      </c>
      <c r="L13" s="62">
        <v>36.271238992490005</v>
      </c>
      <c r="M13" s="63" t="s">
        <v>304</v>
      </c>
    </row>
    <row r="14" spans="1:13" x14ac:dyDescent="0.25">
      <c r="A14" s="61" t="s">
        <v>269</v>
      </c>
      <c r="B14" s="62">
        <v>8.6360280999999997E-2</v>
      </c>
      <c r="C14" s="62">
        <v>0.131456455</v>
      </c>
      <c r="D14" s="62">
        <v>0.23953134766999998</v>
      </c>
      <c r="E14" s="62">
        <v>0.44902032293999999</v>
      </c>
      <c r="F14" s="62">
        <v>0.41532173094000002</v>
      </c>
      <c r="G14" s="62">
        <v>0.49983138094000001</v>
      </c>
      <c r="H14" s="62">
        <v>0.68478885894000008</v>
      </c>
      <c r="I14" s="62">
        <v>0.64504090794000002</v>
      </c>
      <c r="J14" s="62">
        <v>0.78388113094</v>
      </c>
      <c r="K14" s="62">
        <v>0.72380936394000006</v>
      </c>
      <c r="L14" s="62">
        <v>1.0312680379400001</v>
      </c>
      <c r="M14" s="63" t="s">
        <v>307</v>
      </c>
    </row>
    <row r="15" spans="1:13" x14ac:dyDescent="0.25">
      <c r="A15" s="61" t="s">
        <v>270</v>
      </c>
      <c r="B15" s="62">
        <v>0.3799578025</v>
      </c>
      <c r="C15" s="62">
        <v>0.80531603949999997</v>
      </c>
      <c r="D15" s="62">
        <v>0.94239482649999995</v>
      </c>
      <c r="E15" s="62">
        <v>1.3857135684999999</v>
      </c>
      <c r="F15" s="62">
        <v>2.3114755505</v>
      </c>
      <c r="G15" s="62">
        <v>2.9803569584999998</v>
      </c>
      <c r="H15" s="62">
        <v>3.9241839655000001</v>
      </c>
      <c r="I15" s="62">
        <v>4.0371125845</v>
      </c>
      <c r="J15" s="62">
        <v>4.5470032654999999</v>
      </c>
      <c r="K15" s="62">
        <v>4.5521383919999998</v>
      </c>
      <c r="L15" s="62">
        <v>5.1858617345000004</v>
      </c>
      <c r="M15" s="63" t="s">
        <v>308</v>
      </c>
    </row>
    <row r="16" spans="1:13" x14ac:dyDescent="0.25">
      <c r="A16" s="61" t="s">
        <v>271</v>
      </c>
      <c r="B16" s="62">
        <v>0</v>
      </c>
      <c r="C16" s="62">
        <v>0</v>
      </c>
      <c r="D16" s="62">
        <v>0</v>
      </c>
      <c r="E16" s="62">
        <v>0</v>
      </c>
      <c r="F16" s="62">
        <v>0</v>
      </c>
      <c r="G16" s="62">
        <v>0</v>
      </c>
      <c r="H16" s="62">
        <v>0</v>
      </c>
      <c r="I16" s="62">
        <v>0</v>
      </c>
      <c r="J16" s="62">
        <v>0</v>
      </c>
      <c r="K16" s="62">
        <v>0</v>
      </c>
      <c r="L16" s="62">
        <v>0</v>
      </c>
      <c r="M16" s="63" t="s">
        <v>309</v>
      </c>
    </row>
    <row r="17" spans="1:13" x14ac:dyDescent="0.25">
      <c r="A17" s="61" t="s">
        <v>272</v>
      </c>
      <c r="B17" s="62">
        <v>46.181563235440002</v>
      </c>
      <c r="C17" s="62">
        <v>88.150064838610007</v>
      </c>
      <c r="D17" s="62">
        <v>169.84720856408001</v>
      </c>
      <c r="E17" s="62">
        <v>213.35640302136002</v>
      </c>
      <c r="F17" s="62">
        <v>262.57592915160001</v>
      </c>
      <c r="G17" s="62">
        <v>318.88613746920004</v>
      </c>
      <c r="H17" s="62">
        <v>370.26450318332007</v>
      </c>
      <c r="I17" s="62">
        <v>438.57111634418004</v>
      </c>
      <c r="J17" s="62">
        <v>522.60981646051994</v>
      </c>
      <c r="K17" s="62">
        <v>594.55126098403002</v>
      </c>
      <c r="L17" s="62">
        <v>668.77636733739007</v>
      </c>
      <c r="M17" s="63" t="s">
        <v>310</v>
      </c>
    </row>
    <row r="18" spans="1:13" x14ac:dyDescent="0.25">
      <c r="A18" s="61" t="s">
        <v>273</v>
      </c>
      <c r="B18" s="62">
        <v>14.3663926083</v>
      </c>
      <c r="C18" s="62">
        <v>18.372849172189998</v>
      </c>
      <c r="D18" s="62">
        <v>7.428248076720001</v>
      </c>
      <c r="E18" s="62">
        <v>9.9483940134100006</v>
      </c>
      <c r="F18" s="62">
        <v>14.840609927779999</v>
      </c>
      <c r="G18" s="62">
        <v>16.94675759611</v>
      </c>
      <c r="H18" s="62">
        <v>20.454778014019599</v>
      </c>
      <c r="I18" s="62">
        <v>25.256143257587372</v>
      </c>
      <c r="J18" s="62">
        <v>28.15176971849295</v>
      </c>
      <c r="K18" s="62">
        <v>35.05833008084295</v>
      </c>
      <c r="L18" s="62">
        <v>40.679240548522948</v>
      </c>
      <c r="M18" s="63" t="s">
        <v>311</v>
      </c>
    </row>
    <row r="19" spans="1:13" x14ac:dyDescent="0.25">
      <c r="A19" s="64" t="s">
        <v>274</v>
      </c>
      <c r="B19" s="65">
        <v>158.73700187319014</v>
      </c>
      <c r="C19" s="65">
        <v>288.58963429378349</v>
      </c>
      <c r="D19" s="65">
        <v>462.25791477483364</v>
      </c>
      <c r="E19" s="65">
        <v>606.3313715466137</v>
      </c>
      <c r="F19" s="65">
        <v>779.45297757718924</v>
      </c>
      <c r="G19" s="65">
        <v>945.43815046052077</v>
      </c>
      <c r="H19" s="65">
        <v>1128.6760417541802</v>
      </c>
      <c r="I19" s="65">
        <v>1304.7685926843481</v>
      </c>
      <c r="J19" s="65">
        <v>1485.1950297551839</v>
      </c>
      <c r="K19" s="65">
        <v>1675.8474154659141</v>
      </c>
      <c r="L19" s="65">
        <v>1867.4112076294091</v>
      </c>
      <c r="M19" s="66" t="s">
        <v>312</v>
      </c>
    </row>
    <row r="20" spans="1:13" s="101" customFormat="1" x14ac:dyDescent="0.25">
      <c r="A20" s="64" t="s">
        <v>275</v>
      </c>
      <c r="B20" s="65">
        <v>3.0120527179616601</v>
      </c>
      <c r="C20" s="65">
        <v>6.5258951197149999</v>
      </c>
      <c r="D20" s="65">
        <v>5.4894480918149995</v>
      </c>
      <c r="E20" s="65">
        <v>6.64239541175938</v>
      </c>
      <c r="F20" s="65">
        <v>13.76179797063938</v>
      </c>
      <c r="G20" s="65">
        <v>14.836265312076877</v>
      </c>
      <c r="H20" s="65">
        <v>14.151928275716879</v>
      </c>
      <c r="I20" s="65">
        <v>15.84389779432688</v>
      </c>
      <c r="J20" s="65">
        <v>17.501289092761883</v>
      </c>
      <c r="K20" s="65">
        <v>19.237578535261878</v>
      </c>
      <c r="L20" s="65">
        <v>19.46023619714688</v>
      </c>
      <c r="M20" s="66" t="s">
        <v>313</v>
      </c>
    </row>
    <row r="21" spans="1:13" s="101" customFormat="1" x14ac:dyDescent="0.25">
      <c r="A21" s="64" t="s">
        <v>135</v>
      </c>
      <c r="B21" s="65">
        <v>739.11602722439477</v>
      </c>
      <c r="C21" s="65">
        <v>1410.4910079098781</v>
      </c>
      <c r="D21" s="65">
        <v>2143.0737277179396</v>
      </c>
      <c r="E21" s="65">
        <v>2859.9673231756169</v>
      </c>
      <c r="F21" s="65">
        <v>3648.0711518882799</v>
      </c>
      <c r="G21" s="65">
        <v>4417.9822844140217</v>
      </c>
      <c r="H21" s="65">
        <v>5198.9314058848113</v>
      </c>
      <c r="I21" s="65">
        <v>5958.6161103487075</v>
      </c>
      <c r="J21" s="65">
        <v>6788.7794534161721</v>
      </c>
      <c r="K21" s="65">
        <v>7550.4290538119503</v>
      </c>
      <c r="L21" s="42">
        <v>8483.6156499229855</v>
      </c>
      <c r="M21" s="102" t="s">
        <v>314</v>
      </c>
    </row>
    <row r="22" spans="1:13" x14ac:dyDescent="0.25">
      <c r="A22" s="59" t="s">
        <v>259</v>
      </c>
      <c r="B22" s="97"/>
      <c r="C22" s="97"/>
      <c r="D22" s="97"/>
      <c r="E22" s="97"/>
      <c r="F22" s="97"/>
      <c r="G22" s="97"/>
      <c r="H22" s="97"/>
      <c r="I22" s="97"/>
      <c r="J22" s="97"/>
      <c r="K22" s="97"/>
      <c r="L22" s="94"/>
      <c r="M22" s="102" t="s">
        <v>315</v>
      </c>
    </row>
    <row r="23" spans="1:13" x14ac:dyDescent="0.25">
      <c r="A23" s="64" t="s">
        <v>276</v>
      </c>
      <c r="B23" s="97"/>
      <c r="C23" s="97"/>
      <c r="D23" s="97"/>
      <c r="E23" s="97"/>
      <c r="F23" s="97"/>
      <c r="G23" s="97"/>
      <c r="H23" s="97"/>
      <c r="I23" s="97"/>
      <c r="J23" s="97"/>
      <c r="K23" s="97"/>
      <c r="L23" s="97"/>
      <c r="M23" s="66" t="s">
        <v>316</v>
      </c>
    </row>
    <row r="24" spans="1:13" x14ac:dyDescent="0.25">
      <c r="A24" s="61" t="s">
        <v>277</v>
      </c>
      <c r="B24" s="110">
        <v>278.87885655062001</v>
      </c>
      <c r="C24" s="110">
        <v>510.88335584932003</v>
      </c>
      <c r="D24" s="110">
        <v>758.01469620197008</v>
      </c>
      <c r="E24" s="110">
        <v>1026.24876773656</v>
      </c>
      <c r="F24" s="110">
        <v>1355.18652534701</v>
      </c>
      <c r="G24" s="110">
        <v>1849.9803080086699</v>
      </c>
      <c r="H24" s="110">
        <v>2345.6693869342198</v>
      </c>
      <c r="I24" s="110">
        <v>2785.1088995189598</v>
      </c>
      <c r="J24" s="110">
        <v>3259.9408546320601</v>
      </c>
      <c r="K24" s="110">
        <v>3823.4227672497905</v>
      </c>
      <c r="L24" s="110">
        <v>4670.1302940135874</v>
      </c>
      <c r="M24" s="103" t="s">
        <v>318</v>
      </c>
    </row>
    <row r="25" spans="1:13" x14ac:dyDescent="0.25">
      <c r="A25" s="61" t="s">
        <v>278</v>
      </c>
      <c r="B25" s="62">
        <v>83.243893883610014</v>
      </c>
      <c r="C25" s="62">
        <v>181.76227914595441</v>
      </c>
      <c r="D25" s="62">
        <v>244.2862622024544</v>
      </c>
      <c r="E25" s="62">
        <v>410.14271760450447</v>
      </c>
      <c r="F25" s="62">
        <v>764.15133383781449</v>
      </c>
      <c r="G25" s="62">
        <v>802.42966306987444</v>
      </c>
      <c r="H25" s="62">
        <v>769.60971407206443</v>
      </c>
      <c r="I25" s="62">
        <v>817.44823166324454</v>
      </c>
      <c r="J25" s="62">
        <v>837.0175689777617</v>
      </c>
      <c r="K25" s="62">
        <v>807.41737634139167</v>
      </c>
      <c r="L25" s="62">
        <v>733.98270444120703</v>
      </c>
      <c r="M25" s="103" t="s">
        <v>317</v>
      </c>
    </row>
    <row r="26" spans="1:13" x14ac:dyDescent="0.25">
      <c r="A26" s="64" t="s">
        <v>279</v>
      </c>
      <c r="B26" s="65">
        <v>362.12275043423</v>
      </c>
      <c r="C26" s="65">
        <v>692.64563499527446</v>
      </c>
      <c r="D26" s="65">
        <v>1002.3009584044245</v>
      </c>
      <c r="E26" s="65">
        <v>1436.3914853410645</v>
      </c>
      <c r="F26" s="65">
        <v>2119.3378591848241</v>
      </c>
      <c r="G26" s="65">
        <v>2652.4099710785445</v>
      </c>
      <c r="H26" s="65">
        <v>3115.2791010062838</v>
      </c>
      <c r="I26" s="65">
        <v>3602.5571311822041</v>
      </c>
      <c r="J26" s="65">
        <v>4096.9584236098217</v>
      </c>
      <c r="K26" s="65">
        <v>4630.8401435911819</v>
      </c>
      <c r="L26" s="65">
        <v>5404.1129984547952</v>
      </c>
      <c r="M26" s="66" t="s">
        <v>319</v>
      </c>
    </row>
    <row r="27" spans="1:13" x14ac:dyDescent="0.25">
      <c r="A27" s="64" t="s">
        <v>280</v>
      </c>
      <c r="B27" s="97"/>
      <c r="C27" s="97"/>
      <c r="D27" s="97"/>
      <c r="E27" s="97"/>
      <c r="F27" s="97"/>
      <c r="G27" s="97"/>
      <c r="H27" s="97"/>
      <c r="I27" s="97"/>
      <c r="J27" s="97"/>
      <c r="K27" s="97"/>
      <c r="L27" s="97"/>
      <c r="M27" s="66" t="s">
        <v>320</v>
      </c>
    </row>
    <row r="28" spans="1:13" x14ac:dyDescent="0.25">
      <c r="A28" s="61" t="s">
        <v>281</v>
      </c>
      <c r="B28" s="62">
        <v>57.333777292549968</v>
      </c>
      <c r="C28" s="62">
        <v>115.95500461993433</v>
      </c>
      <c r="D28" s="62">
        <v>182.04553348299717</v>
      </c>
      <c r="E28" s="62">
        <v>235.1049762989075</v>
      </c>
      <c r="F28" s="62">
        <v>284.49034120481895</v>
      </c>
      <c r="G28" s="62">
        <v>347.14803355932372</v>
      </c>
      <c r="H28" s="62">
        <v>398.26020517687368</v>
      </c>
      <c r="I28" s="62">
        <v>448.42376654258186</v>
      </c>
      <c r="J28" s="62">
        <v>496.4397193777134</v>
      </c>
      <c r="K28" s="62">
        <v>549.87579193029626</v>
      </c>
      <c r="L28" s="62">
        <v>601.5151153699386</v>
      </c>
      <c r="M28" s="63" t="s">
        <v>321</v>
      </c>
    </row>
    <row r="29" spans="1:13" x14ac:dyDescent="0.25">
      <c r="A29" s="61" t="s">
        <v>282</v>
      </c>
      <c r="B29" s="62">
        <v>1.9348218260000001</v>
      </c>
      <c r="C29" s="62">
        <v>3.7352136806500003</v>
      </c>
      <c r="D29" s="62">
        <v>3.1671661545700003</v>
      </c>
      <c r="E29" s="62">
        <v>3.7046341635700002</v>
      </c>
      <c r="F29" s="62">
        <v>11.01268185416</v>
      </c>
      <c r="G29" s="62">
        <v>5.9333895317399996</v>
      </c>
      <c r="H29" s="62">
        <v>10.732642696739999</v>
      </c>
      <c r="I29" s="62">
        <v>12.605830039580001</v>
      </c>
      <c r="J29" s="62">
        <v>14.09831059233</v>
      </c>
      <c r="K29" s="62">
        <v>16.700497492330001</v>
      </c>
      <c r="L29" s="62">
        <v>19.78754809766</v>
      </c>
      <c r="M29" s="63" t="s">
        <v>322</v>
      </c>
    </row>
    <row r="30" spans="1:13" x14ac:dyDescent="0.25">
      <c r="A30" s="61" t="s">
        <v>283</v>
      </c>
      <c r="B30" s="62">
        <v>9.7598420180800005</v>
      </c>
      <c r="C30" s="62">
        <v>20.609109765060001</v>
      </c>
      <c r="D30" s="62">
        <v>31.439637497529993</v>
      </c>
      <c r="E30" s="62">
        <v>41.472358016156768</v>
      </c>
      <c r="F30" s="62">
        <v>59.997635651173326</v>
      </c>
      <c r="G30" s="62">
        <v>79.566592844662225</v>
      </c>
      <c r="H30" s="62">
        <v>98.257429485577859</v>
      </c>
      <c r="I30" s="62">
        <v>116.29003694709667</v>
      </c>
      <c r="J30" s="62">
        <v>130.36952764989556</v>
      </c>
      <c r="K30" s="62">
        <v>148.89902356662441</v>
      </c>
      <c r="L30" s="62">
        <v>162.32748620753327</v>
      </c>
      <c r="M30" s="63" t="s">
        <v>323</v>
      </c>
    </row>
    <row r="31" spans="1:13" x14ac:dyDescent="0.25">
      <c r="A31" s="61" t="s">
        <v>284</v>
      </c>
      <c r="B31" s="62">
        <v>3.0940336708699996</v>
      </c>
      <c r="C31" s="62">
        <v>5.7909675339674997</v>
      </c>
      <c r="D31" s="62">
        <v>12.372631650993334</v>
      </c>
      <c r="E31" s="62">
        <v>14.805422537403462</v>
      </c>
      <c r="F31" s="62">
        <v>18.859536200093192</v>
      </c>
      <c r="G31" s="62">
        <v>23.732570892496661</v>
      </c>
      <c r="H31" s="62">
        <v>25.903596773386791</v>
      </c>
      <c r="I31" s="62">
        <v>27.745628152559949</v>
      </c>
      <c r="J31" s="62">
        <v>34.822127322485706</v>
      </c>
      <c r="K31" s="62">
        <v>38.757470649480076</v>
      </c>
      <c r="L31" s="62">
        <v>44.013108416056106</v>
      </c>
      <c r="M31" s="63" t="s">
        <v>324</v>
      </c>
    </row>
    <row r="32" spans="1:13" x14ac:dyDescent="0.25">
      <c r="A32" s="61" t="s">
        <v>285</v>
      </c>
      <c r="B32" s="62">
        <v>49.266778832989999</v>
      </c>
      <c r="C32" s="62">
        <v>79.363696398919998</v>
      </c>
      <c r="D32" s="62">
        <v>241.05635055647332</v>
      </c>
      <c r="E32" s="62">
        <v>389.05283284560335</v>
      </c>
      <c r="F32" s="62">
        <v>238.56018182649333</v>
      </c>
      <c r="G32" s="62">
        <v>206.29096275711333</v>
      </c>
      <c r="H32" s="62">
        <v>212.09457872686335</v>
      </c>
      <c r="I32" s="62">
        <v>213.34927507275336</v>
      </c>
      <c r="J32" s="62">
        <v>223.33068310822335</v>
      </c>
      <c r="K32" s="62">
        <v>181.11443779322332</v>
      </c>
      <c r="L32" s="62">
        <v>4.7468828649333306</v>
      </c>
      <c r="M32" s="63" t="s">
        <v>325</v>
      </c>
    </row>
    <row r="33" spans="1:13" x14ac:dyDescent="0.25">
      <c r="A33" s="61" t="s">
        <v>286</v>
      </c>
      <c r="B33" s="62">
        <v>1.124337012</v>
      </c>
      <c r="C33" s="62">
        <v>0.81905890999999997</v>
      </c>
      <c r="D33" s="62">
        <v>1.0356677480000001</v>
      </c>
      <c r="E33" s="62">
        <v>1.235860838</v>
      </c>
      <c r="F33" s="62">
        <v>1.618390735</v>
      </c>
      <c r="G33" s="62">
        <v>1.0264872869999999</v>
      </c>
      <c r="H33" s="62">
        <v>1.3603295790000001</v>
      </c>
      <c r="I33" s="62">
        <v>1.290329579</v>
      </c>
      <c r="J33" s="62">
        <v>1.9386978566753099</v>
      </c>
      <c r="K33" s="62">
        <v>1.0414046610000001</v>
      </c>
      <c r="L33" s="62">
        <v>0</v>
      </c>
      <c r="M33" s="63" t="s">
        <v>326</v>
      </c>
    </row>
    <row r="34" spans="1:13" x14ac:dyDescent="0.25">
      <c r="A34" s="61" t="s">
        <v>287</v>
      </c>
      <c r="B34" s="62">
        <v>0</v>
      </c>
      <c r="C34" s="62">
        <v>0</v>
      </c>
      <c r="D34" s="62">
        <v>0</v>
      </c>
      <c r="E34" s="62">
        <v>0</v>
      </c>
      <c r="F34" s="62">
        <v>0</v>
      </c>
      <c r="G34" s="62">
        <v>0</v>
      </c>
      <c r="H34" s="62">
        <v>0</v>
      </c>
      <c r="I34" s="62">
        <v>0</v>
      </c>
      <c r="J34" s="62">
        <v>0</v>
      </c>
      <c r="K34" s="62">
        <v>0</v>
      </c>
      <c r="L34" s="62">
        <v>0</v>
      </c>
      <c r="M34" s="63" t="s">
        <v>327</v>
      </c>
    </row>
    <row r="35" spans="1:13" x14ac:dyDescent="0.25">
      <c r="A35" s="61" t="s">
        <v>288</v>
      </c>
      <c r="B35" s="62">
        <v>0</v>
      </c>
      <c r="C35" s="62">
        <v>0</v>
      </c>
      <c r="D35" s="62">
        <v>0</v>
      </c>
      <c r="E35" s="62">
        <v>0</v>
      </c>
      <c r="F35" s="62">
        <v>0</v>
      </c>
      <c r="G35" s="62">
        <v>0</v>
      </c>
      <c r="H35" s="62">
        <v>0</v>
      </c>
      <c r="I35" s="62">
        <v>0</v>
      </c>
      <c r="J35" s="62">
        <v>0</v>
      </c>
      <c r="K35" s="62">
        <v>0</v>
      </c>
      <c r="L35" s="62">
        <v>0</v>
      </c>
      <c r="M35" s="63" t="s">
        <v>328</v>
      </c>
    </row>
    <row r="36" spans="1:13" x14ac:dyDescent="0.25">
      <c r="A36" s="61" t="s">
        <v>289</v>
      </c>
      <c r="B36" s="62">
        <v>8.3183333333000002E-4</v>
      </c>
      <c r="C36" s="62">
        <v>0</v>
      </c>
      <c r="D36" s="62">
        <v>0</v>
      </c>
      <c r="E36" s="62">
        <v>0</v>
      </c>
      <c r="F36" s="62">
        <v>0</v>
      </c>
      <c r="G36" s="62">
        <v>0</v>
      </c>
      <c r="H36" s="62">
        <v>0</v>
      </c>
      <c r="I36" s="62">
        <v>0</v>
      </c>
      <c r="J36" s="62">
        <v>0</v>
      </c>
      <c r="K36" s="62">
        <v>0</v>
      </c>
      <c r="L36" s="62">
        <v>0</v>
      </c>
      <c r="M36" s="63" t="s">
        <v>329</v>
      </c>
    </row>
    <row r="37" spans="1:13" x14ac:dyDescent="0.25">
      <c r="A37" s="61" t="s">
        <v>290</v>
      </c>
      <c r="B37" s="62">
        <v>30.894936548559997</v>
      </c>
      <c r="C37" s="62">
        <v>57.180546182332328</v>
      </c>
      <c r="D37" s="62">
        <v>70.807857051309</v>
      </c>
      <c r="E37" s="62">
        <v>99.703251921879001</v>
      </c>
      <c r="F37" s="62">
        <v>132.23461923504001</v>
      </c>
      <c r="G37" s="62">
        <v>158.84402018167</v>
      </c>
      <c r="H37" s="62">
        <v>185.61585914089002</v>
      </c>
      <c r="I37" s="62">
        <v>224.34281709142996</v>
      </c>
      <c r="J37" s="62">
        <v>251.28460842359399</v>
      </c>
      <c r="K37" s="62">
        <v>287.76378157052</v>
      </c>
      <c r="L37" s="62">
        <v>540.89237889156004</v>
      </c>
      <c r="M37" s="63" t="s">
        <v>330</v>
      </c>
    </row>
    <row r="38" spans="1:13" s="101" customFormat="1" x14ac:dyDescent="0.25">
      <c r="A38" s="64" t="s">
        <v>291</v>
      </c>
      <c r="B38" s="65">
        <v>153.4093590343833</v>
      </c>
      <c r="C38" s="65">
        <v>283.45359709086415</v>
      </c>
      <c r="D38" s="65">
        <v>541.92484414187277</v>
      </c>
      <c r="E38" s="65">
        <v>785.07933662152027</v>
      </c>
      <c r="F38" s="65">
        <v>746.77338670677887</v>
      </c>
      <c r="G38" s="65">
        <v>822.54205705400591</v>
      </c>
      <c r="H38" s="65">
        <v>932.22464157933177</v>
      </c>
      <c r="I38" s="65">
        <v>1044.0476834250017</v>
      </c>
      <c r="J38" s="65">
        <v>1152.2836743309174</v>
      </c>
      <c r="K38" s="65">
        <v>1224.1524076634742</v>
      </c>
      <c r="L38" s="65">
        <v>1373.2825198476812</v>
      </c>
      <c r="M38" s="66" t="s">
        <v>331</v>
      </c>
    </row>
    <row r="39" spans="1:13" s="101" customFormat="1" x14ac:dyDescent="0.25">
      <c r="A39" s="64" t="s">
        <v>292</v>
      </c>
      <c r="B39" s="65">
        <v>0.77193897566000014</v>
      </c>
      <c r="C39" s="65">
        <v>1.06196342698</v>
      </c>
      <c r="D39" s="65">
        <v>0.82448310701999994</v>
      </c>
      <c r="E39" s="65">
        <v>1.0630228022799999</v>
      </c>
      <c r="F39" s="65">
        <v>1.4922288305036699</v>
      </c>
      <c r="G39" s="65">
        <v>1.7836854671936699</v>
      </c>
      <c r="H39" s="65">
        <v>1.66582092822367</v>
      </c>
      <c r="I39" s="65">
        <v>1.8496240569636702</v>
      </c>
      <c r="J39" s="65">
        <v>1.9722376384736702</v>
      </c>
      <c r="K39" s="65">
        <v>2.21133745243367</v>
      </c>
      <c r="L39" s="65">
        <v>2.4494050564236702</v>
      </c>
      <c r="M39" s="104" t="s">
        <v>332</v>
      </c>
    </row>
    <row r="40" spans="1:13" s="101" customFormat="1" x14ac:dyDescent="0.25">
      <c r="A40" s="64" t="s">
        <v>136</v>
      </c>
      <c r="B40" s="65">
        <v>516.30404844427335</v>
      </c>
      <c r="C40" s="65">
        <v>977.16119551311851</v>
      </c>
      <c r="D40" s="65">
        <v>1545.0502856533169</v>
      </c>
      <c r="E40" s="65">
        <v>2222.5338447648642</v>
      </c>
      <c r="F40" s="65">
        <v>2867.603474722107</v>
      </c>
      <c r="G40" s="65">
        <v>3476.735713599744</v>
      </c>
      <c r="H40" s="65">
        <v>4049.1695635138399</v>
      </c>
      <c r="I40" s="65">
        <v>4648.454438664171</v>
      </c>
      <c r="J40" s="65">
        <v>5251.2143355792123</v>
      </c>
      <c r="K40" s="65">
        <v>5857.2038887070894</v>
      </c>
      <c r="L40" s="42">
        <v>6779.8449233589026</v>
      </c>
      <c r="M40" s="102" t="s">
        <v>333</v>
      </c>
    </row>
    <row r="41" spans="1:13" x14ac:dyDescent="0.25">
      <c r="A41" s="64" t="s">
        <v>294</v>
      </c>
      <c r="B41" s="65">
        <v>222.81197878012145</v>
      </c>
      <c r="C41" s="65">
        <v>433.32981239675922</v>
      </c>
      <c r="D41" s="65">
        <v>598.02344206462226</v>
      </c>
      <c r="E41" s="65">
        <v>637.43347841075195</v>
      </c>
      <c r="F41" s="65">
        <v>780.46767716617285</v>
      </c>
      <c r="G41" s="65">
        <v>941.24657081427711</v>
      </c>
      <c r="H41" s="65">
        <v>1149.7618423709716</v>
      </c>
      <c r="I41" s="65">
        <v>1310.161671684536</v>
      </c>
      <c r="J41" s="65">
        <v>1537.5651178369576</v>
      </c>
      <c r="K41" s="65">
        <v>1693.2251651048621</v>
      </c>
      <c r="L41" s="42">
        <v>1703.7707265640852</v>
      </c>
      <c r="M41" s="102" t="s">
        <v>336</v>
      </c>
    </row>
    <row r="42" spans="1:13" x14ac:dyDescent="0.25">
      <c r="A42" s="77" t="s">
        <v>293</v>
      </c>
      <c r="B42" s="62">
        <v>43.155683456050006</v>
      </c>
      <c r="C42" s="62">
        <v>116.88224097039999</v>
      </c>
      <c r="D42" s="62">
        <v>163.51424346528</v>
      </c>
      <c r="E42" s="62">
        <v>228.66273269548</v>
      </c>
      <c r="F42" s="62">
        <v>238.55690081609001</v>
      </c>
      <c r="G42" s="62">
        <v>259.43655990142003</v>
      </c>
      <c r="H42" s="62">
        <v>319.48368567748997</v>
      </c>
      <c r="I42" s="62">
        <v>356.97354063577001</v>
      </c>
      <c r="J42" s="62">
        <v>409.04628361752003</v>
      </c>
      <c r="K42" s="62">
        <v>443.80396655649508</v>
      </c>
      <c r="L42" s="37">
        <v>408.29799282529507</v>
      </c>
      <c r="M42" s="99" t="s">
        <v>334</v>
      </c>
    </row>
    <row r="43" spans="1:13" x14ac:dyDescent="0.25">
      <c r="A43" s="64" t="s">
        <v>295</v>
      </c>
      <c r="B43" s="65">
        <v>179.65629532407146</v>
      </c>
      <c r="C43" s="65">
        <v>316.44757142635922</v>
      </c>
      <c r="D43" s="65">
        <v>434.50919859934203</v>
      </c>
      <c r="E43" s="65">
        <v>408.77074571527191</v>
      </c>
      <c r="F43" s="65">
        <v>541.91077635008298</v>
      </c>
      <c r="G43" s="65">
        <v>681.81001091285702</v>
      </c>
      <c r="H43" s="65">
        <v>830.27815669348195</v>
      </c>
      <c r="I43" s="65">
        <v>953.18813104876597</v>
      </c>
      <c r="J43" s="65">
        <v>1128.5188342194372</v>
      </c>
      <c r="K43" s="65">
        <v>1249.4211985483669</v>
      </c>
      <c r="L43" s="42">
        <v>1295.4727337387903</v>
      </c>
      <c r="M43" s="102" t="s">
        <v>337</v>
      </c>
    </row>
    <row r="44" spans="1:13" x14ac:dyDescent="0.25">
      <c r="A44" s="77" t="s">
        <v>189</v>
      </c>
      <c r="B44" s="62">
        <v>41.838088137279996</v>
      </c>
      <c r="C44" s="62">
        <v>11.071677170589998</v>
      </c>
      <c r="D44" s="62">
        <v>39.995258445769998</v>
      </c>
      <c r="E44" s="62">
        <v>76.590133143770004</v>
      </c>
      <c r="F44" s="62">
        <v>132.77731489745</v>
      </c>
      <c r="G44" s="62">
        <v>172.95444103061001</v>
      </c>
      <c r="H44" s="62">
        <v>164.35381586245001</v>
      </c>
      <c r="I44" s="62">
        <v>130.43474830827</v>
      </c>
      <c r="J44" s="62">
        <v>24.04287186597</v>
      </c>
      <c r="K44" s="62">
        <v>-95.664829199880003</v>
      </c>
      <c r="L44" s="37">
        <v>22.021876415169999</v>
      </c>
      <c r="M44" s="99" t="s">
        <v>254</v>
      </c>
    </row>
    <row r="45" spans="1:13" x14ac:dyDescent="0.25">
      <c r="A45" s="67" t="s">
        <v>296</v>
      </c>
      <c r="B45" s="68">
        <v>221.49438346135148</v>
      </c>
      <c r="C45" s="68">
        <v>327.51924859694918</v>
      </c>
      <c r="D45" s="68">
        <v>474.50445704511208</v>
      </c>
      <c r="E45" s="68">
        <v>485.36087885904192</v>
      </c>
      <c r="F45" s="68">
        <v>674.68809124753284</v>
      </c>
      <c r="G45" s="68">
        <v>854.76445194346707</v>
      </c>
      <c r="H45" s="68">
        <v>994.63197255593184</v>
      </c>
      <c r="I45" s="68">
        <v>1083.622879357036</v>
      </c>
      <c r="J45" s="68">
        <v>1152.5617060854074</v>
      </c>
      <c r="K45" s="68">
        <v>1153.7563693484867</v>
      </c>
      <c r="L45" s="45">
        <v>1317.4946101539601</v>
      </c>
      <c r="M45" s="102" t="s">
        <v>335</v>
      </c>
    </row>
    <row r="46" spans="1:13" x14ac:dyDescent="0.25">
      <c r="A46" s="164"/>
      <c r="B46" s="165"/>
      <c r="C46" s="165"/>
      <c r="D46" s="165"/>
      <c r="E46" s="165"/>
      <c r="F46" s="165"/>
      <c r="G46" s="165"/>
      <c r="H46" s="165"/>
      <c r="I46" s="165"/>
      <c r="J46" s="165"/>
      <c r="K46" s="165"/>
      <c r="L46" s="165"/>
      <c r="M46" s="166"/>
    </row>
    <row r="48" spans="1:13" x14ac:dyDescent="0.25">
      <c r="A48" s="98"/>
    </row>
    <row r="50" spans="1:1" x14ac:dyDescent="0.25">
      <c r="A50" s="99"/>
    </row>
    <row r="51" spans="1:1" x14ac:dyDescent="0.25">
      <c r="A51" s="100"/>
    </row>
  </sheetData>
  <mergeCells count="3">
    <mergeCell ref="A1:M1"/>
    <mergeCell ref="A2:M2"/>
    <mergeCell ref="A46:M46"/>
  </mergeCells>
  <pageMargins left="0.39370078740157483" right="0.39370078740157483" top="0.39370078740157483" bottom="0.3937007874015748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AD401-7953-415D-BE35-642E53084754}">
  <sheetPr codeName="Sheet12">
    <tabColor theme="5" tint="0.39997558519241921"/>
  </sheetPr>
  <dimension ref="A1:P15"/>
  <sheetViews>
    <sheetView showGridLines="0"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L21" sqref="L21"/>
    </sheetView>
  </sheetViews>
  <sheetFormatPr defaultColWidth="9.1796875" defaultRowHeight="10.5" x14ac:dyDescent="0.25"/>
  <cols>
    <col min="1" max="1" width="30" style="56" bestFit="1" customWidth="1"/>
    <col min="2" max="10" width="6.54296875" style="56" customWidth="1"/>
    <col min="11" max="12" width="6.90625" style="56" customWidth="1"/>
    <col min="13" max="13" width="28" style="56" customWidth="1"/>
    <col min="14" max="16384" width="9.1796875" style="56"/>
  </cols>
  <sheetData>
    <row r="1" spans="1:16" ht="13" x14ac:dyDescent="0.25">
      <c r="A1" s="149" t="s">
        <v>349</v>
      </c>
      <c r="B1" s="150"/>
      <c r="C1" s="150"/>
      <c r="D1" s="150"/>
      <c r="E1" s="150"/>
      <c r="F1" s="150"/>
      <c r="G1" s="150"/>
      <c r="H1" s="150"/>
      <c r="I1" s="150"/>
      <c r="J1" s="150"/>
      <c r="K1" s="150"/>
      <c r="L1" s="150"/>
      <c r="M1" s="151"/>
    </row>
    <row r="2" spans="1:16" ht="13" x14ac:dyDescent="0.25">
      <c r="A2" s="152" t="s">
        <v>350</v>
      </c>
      <c r="B2" s="153"/>
      <c r="C2" s="153"/>
      <c r="D2" s="153"/>
      <c r="E2" s="153"/>
      <c r="F2" s="153"/>
      <c r="G2" s="153"/>
      <c r="H2" s="153"/>
      <c r="I2" s="153"/>
      <c r="J2" s="153"/>
      <c r="K2" s="153"/>
      <c r="L2" s="153"/>
      <c r="M2" s="154"/>
    </row>
    <row r="3" spans="1:16" x14ac:dyDescent="0.25">
      <c r="A3" s="57" t="s">
        <v>0</v>
      </c>
      <c r="B3" s="33">
        <v>44927</v>
      </c>
      <c r="C3" s="33">
        <v>44958</v>
      </c>
      <c r="D3" s="33">
        <v>44986</v>
      </c>
      <c r="E3" s="33">
        <v>45017</v>
      </c>
      <c r="F3" s="33">
        <v>45047</v>
      </c>
      <c r="G3" s="33">
        <v>45078</v>
      </c>
      <c r="H3" s="33">
        <v>45108</v>
      </c>
      <c r="I3" s="33">
        <v>45139</v>
      </c>
      <c r="J3" s="33">
        <v>45170</v>
      </c>
      <c r="K3" s="33">
        <v>45200</v>
      </c>
      <c r="L3" s="33">
        <v>45231</v>
      </c>
      <c r="M3" s="58" t="s">
        <v>6</v>
      </c>
    </row>
    <row r="4" spans="1:16" x14ac:dyDescent="0.25">
      <c r="A4" s="70" t="s">
        <v>13</v>
      </c>
      <c r="B4" s="50">
        <v>207479.24647399751</v>
      </c>
      <c r="C4" s="50">
        <v>212467.55271000293</v>
      </c>
      <c r="D4" s="50">
        <v>225265.53879652097</v>
      </c>
      <c r="E4" s="50">
        <v>230044.28598078253</v>
      </c>
      <c r="F4" s="50">
        <v>234350.64417807403</v>
      </c>
      <c r="G4" s="50">
        <v>240043.85454335011</v>
      </c>
      <c r="H4" s="50">
        <v>246245.91100550076</v>
      </c>
      <c r="I4" s="50">
        <v>250678.97405096237</v>
      </c>
      <c r="J4" s="50">
        <v>254311.47723160361</v>
      </c>
      <c r="K4" s="50">
        <v>258322.80727855649</v>
      </c>
      <c r="L4" s="50">
        <v>258196.0656538413</v>
      </c>
      <c r="M4" s="35" t="s">
        <v>14</v>
      </c>
      <c r="P4" s="127"/>
    </row>
    <row r="5" spans="1:16" x14ac:dyDescent="0.25">
      <c r="A5" s="71" t="s">
        <v>15</v>
      </c>
      <c r="B5" s="37">
        <v>72125.663202712181</v>
      </c>
      <c r="C5" s="37">
        <v>74380.718341281012</v>
      </c>
      <c r="D5" s="37">
        <v>72080.293379385155</v>
      </c>
      <c r="E5" s="37">
        <v>71232.774429641897</v>
      </c>
      <c r="F5" s="37">
        <v>69109.12865646233</v>
      </c>
      <c r="G5" s="37">
        <v>69504.108530687779</v>
      </c>
      <c r="H5" s="37">
        <v>70239.394131268418</v>
      </c>
      <c r="I5" s="37">
        <v>74428.288799084912</v>
      </c>
      <c r="J5" s="37">
        <v>75938.691967306222</v>
      </c>
      <c r="K5" s="37">
        <v>75932.443759190064</v>
      </c>
      <c r="L5" s="37">
        <v>76269.766461056555</v>
      </c>
      <c r="M5" s="38" t="s">
        <v>16</v>
      </c>
    </row>
    <row r="6" spans="1:16" x14ac:dyDescent="0.25">
      <c r="A6" s="72" t="s">
        <v>55</v>
      </c>
      <c r="B6" s="42">
        <v>279604.90967670962</v>
      </c>
      <c r="C6" s="42">
        <v>286848.27105128398</v>
      </c>
      <c r="D6" s="42">
        <v>297345.83217590611</v>
      </c>
      <c r="E6" s="42">
        <v>301277.06041042443</v>
      </c>
      <c r="F6" s="42">
        <v>303459.77283453633</v>
      </c>
      <c r="G6" s="42">
        <v>309547.96307403798</v>
      </c>
      <c r="H6" s="42">
        <v>316485.3051367692</v>
      </c>
      <c r="I6" s="42">
        <f>I4+I5</f>
        <v>325107.26285004726</v>
      </c>
      <c r="J6" s="42">
        <f>J4+J5</f>
        <v>330250.16919890983</v>
      </c>
      <c r="K6" s="42">
        <f t="shared" ref="K6:L6" si="0">K4+K5</f>
        <v>334255.25103774655</v>
      </c>
      <c r="L6" s="42">
        <f t="shared" si="0"/>
        <v>334465.83211489784</v>
      </c>
      <c r="M6" s="43" t="s">
        <v>56</v>
      </c>
    </row>
    <row r="7" spans="1:16" x14ac:dyDescent="0.25">
      <c r="A7" s="71" t="s">
        <v>77</v>
      </c>
      <c r="B7" s="37">
        <v>14</v>
      </c>
      <c r="C7" s="37">
        <v>14.217180836121543</v>
      </c>
      <c r="D7" s="37">
        <v>14.939567373997138</v>
      </c>
      <c r="E7" s="37">
        <v>14.939567373997138</v>
      </c>
      <c r="F7" s="37">
        <v>15.25617794208226</v>
      </c>
      <c r="G7" s="37">
        <v>15.381461691690877</v>
      </c>
      <c r="H7" s="42">
        <v>15.666566078936651</v>
      </c>
      <c r="I7" s="42">
        <v>16.895182372612577</v>
      </c>
      <c r="J7" s="37">
        <v>17.062571416570872</v>
      </c>
      <c r="K7" s="37">
        <v>17.331341720820415</v>
      </c>
      <c r="L7" s="37">
        <v>17.129169588083794</v>
      </c>
      <c r="M7" s="38" t="s">
        <v>70</v>
      </c>
    </row>
    <row r="8" spans="1:16" x14ac:dyDescent="0.25">
      <c r="A8" s="71" t="s">
        <v>78</v>
      </c>
      <c r="B8" s="37">
        <v>5</v>
      </c>
      <c r="C8" s="37">
        <v>4.9771558522254695</v>
      </c>
      <c r="D8" s="37">
        <v>4.7803512469410849</v>
      </c>
      <c r="E8" s="37">
        <v>4.7803512469410849</v>
      </c>
      <c r="F8" s="37">
        <v>4.4989898274147375</v>
      </c>
      <c r="G8" s="37">
        <v>4.4536644556623388</v>
      </c>
      <c r="H8" s="37">
        <v>4.4687446991857271</v>
      </c>
      <c r="I8" s="37">
        <v>5.0162943170749346</v>
      </c>
      <c r="J8" s="37">
        <v>5.0949700307592716</v>
      </c>
      <c r="K8" s="37">
        <v>5.0944442124632454</v>
      </c>
      <c r="L8" s="37">
        <v>5.0598670465664659</v>
      </c>
      <c r="M8" s="38" t="s">
        <v>71</v>
      </c>
    </row>
    <row r="9" spans="1:16" x14ac:dyDescent="0.25">
      <c r="A9" s="71" t="s">
        <v>79</v>
      </c>
      <c r="B9" s="37">
        <v>19</v>
      </c>
      <c r="C9" s="37">
        <v>19.194336688347015</v>
      </c>
      <c r="D9" s="37">
        <v>19.719918620938223</v>
      </c>
      <c r="E9" s="37">
        <v>19.719918620938223</v>
      </c>
      <c r="F9" s="37">
        <v>19.755167769496992</v>
      </c>
      <c r="G9" s="37">
        <v>19.835126147353222</v>
      </c>
      <c r="H9" s="37">
        <v>20.135310778122378</v>
      </c>
      <c r="I9" s="37">
        <v>21.911476689687511</v>
      </c>
      <c r="J9" s="37">
        <v>22.157541447330143</v>
      </c>
      <c r="K9" s="37">
        <v>22.42578593328366</v>
      </c>
      <c r="L9" s="37">
        <v>22.189036634650261</v>
      </c>
      <c r="M9" s="38" t="s">
        <v>72</v>
      </c>
    </row>
    <row r="10" spans="1:16" x14ac:dyDescent="0.25">
      <c r="A10" s="71" t="s">
        <v>67</v>
      </c>
      <c r="B10" s="73">
        <v>601.2675172980563</v>
      </c>
      <c r="C10" s="73">
        <v>1115.3754784963792</v>
      </c>
      <c r="D10" s="73">
        <v>1675.3263648512909</v>
      </c>
      <c r="E10" s="73">
        <v>2246.9935562172432</v>
      </c>
      <c r="F10" s="73">
        <v>2854.8563763404513</v>
      </c>
      <c r="G10" s="73">
        <v>3457.7078686414238</v>
      </c>
      <c r="H10" s="73">
        <v>4056.1034358549141</v>
      </c>
      <c r="I10" s="73">
        <v>4638.0036198700309</v>
      </c>
      <c r="J10" s="73">
        <v>5286.0831345682245</v>
      </c>
      <c r="K10" s="73">
        <v>5855.3440598107763</v>
      </c>
      <c r="L10" s="73">
        <v>6596.7442060964322</v>
      </c>
      <c r="M10" s="38" t="s">
        <v>73</v>
      </c>
    </row>
    <row r="11" spans="1:16" x14ac:dyDescent="0.25">
      <c r="A11" s="71" t="s">
        <v>68</v>
      </c>
      <c r="B11" s="73">
        <v>300.42955448133</v>
      </c>
      <c r="C11" s="73">
        <v>554.90782903927368</v>
      </c>
      <c r="D11" s="73">
        <v>798.31647186224052</v>
      </c>
      <c r="E11" s="73">
        <v>1149.10676351295</v>
      </c>
      <c r="F11" s="73">
        <v>1553.7075577625851</v>
      </c>
      <c r="G11" s="73">
        <v>2206.1688680192028</v>
      </c>
      <c r="H11" s="73">
        <v>2733.0417413785913</v>
      </c>
      <c r="I11" s="73">
        <v>3407.5308488157793</v>
      </c>
      <c r="J11" s="73">
        <v>3902.0346095776617</v>
      </c>
      <c r="K11" s="73">
        <v>5543.8468137832406</v>
      </c>
      <c r="L11" s="73">
        <v>7396.59416122946</v>
      </c>
      <c r="M11" s="38" t="s">
        <v>74</v>
      </c>
    </row>
    <row r="12" spans="1:16" x14ac:dyDescent="0.25">
      <c r="A12" s="74" t="s">
        <v>69</v>
      </c>
      <c r="B12" s="75">
        <v>17667.109</v>
      </c>
      <c r="C12" s="75">
        <v>18343.883000000002</v>
      </c>
      <c r="D12" s="75">
        <v>20070.694</v>
      </c>
      <c r="E12" s="75">
        <v>20753.002</v>
      </c>
      <c r="F12" s="75">
        <v>20673.536</v>
      </c>
      <c r="G12" s="75">
        <v>20575.134999999998</v>
      </c>
      <c r="H12" s="75">
        <v>20547.280999999999</v>
      </c>
      <c r="I12" s="75">
        <v>21041.338</v>
      </c>
      <c r="J12" s="75">
        <v>21150.518</v>
      </c>
      <c r="K12" s="75">
        <v>21196.083999999999</v>
      </c>
      <c r="L12" s="75">
        <v>21687.18</v>
      </c>
      <c r="M12" s="76" t="s">
        <v>75</v>
      </c>
    </row>
    <row r="13" spans="1:16" x14ac:dyDescent="0.25">
      <c r="A13" s="167"/>
      <c r="B13" s="168"/>
      <c r="C13" s="168"/>
      <c r="D13" s="168"/>
      <c r="E13" s="168"/>
      <c r="F13" s="168"/>
      <c r="G13" s="168"/>
      <c r="H13" s="168"/>
      <c r="I13" s="168"/>
      <c r="J13" s="168"/>
      <c r="K13" s="168"/>
      <c r="L13" s="168"/>
      <c r="M13" s="169"/>
    </row>
    <row r="15" spans="1:16" x14ac:dyDescent="0.25">
      <c r="A15" s="69"/>
    </row>
  </sheetData>
  <mergeCells count="3">
    <mergeCell ref="A1:M1"/>
    <mergeCell ref="A2:M2"/>
    <mergeCell ref="A13:M13"/>
  </mergeCells>
  <pageMargins left="0.39370078740157483" right="0.39370078740157483" top="0.39370078740157483" bottom="0.39370078740157483" header="0.31496062992125984" footer="0.31496062992125984"/>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5712-1939-4F88-9126-B2C7ADE5CD19}">
  <sheetPr codeName="Sheet13">
    <tabColor theme="5" tint="0.39997558519241921"/>
  </sheetPr>
  <dimension ref="A1:M113"/>
  <sheetViews>
    <sheetView showGridLines="0" view="pageBreakPreview" zoomScaleNormal="100" zoomScaleSheetLayoutView="100" workbookViewId="0">
      <pane xSplit="1" ySplit="3" topLeftCell="B4" activePane="bottomRight" state="frozen"/>
      <selection activeCell="C108" sqref="C108:C109"/>
      <selection pane="topRight" activeCell="C108" sqref="C108:C109"/>
      <selection pane="bottomLeft" activeCell="C108" sqref="C108:C109"/>
      <selection pane="bottomRight" activeCell="N57" sqref="N57"/>
    </sheetView>
  </sheetViews>
  <sheetFormatPr defaultColWidth="9.1796875" defaultRowHeight="10.5" x14ac:dyDescent="0.25"/>
  <cols>
    <col min="1" max="1" width="49.453125" style="86" customWidth="1"/>
    <col min="2" max="2" width="6.54296875" style="86" bestFit="1" customWidth="1"/>
    <col min="3" max="12" width="5.81640625" style="86" customWidth="1"/>
    <col min="13" max="13" width="43.1796875" style="86" bestFit="1" customWidth="1"/>
    <col min="14" max="16384" width="9.1796875" style="86"/>
  </cols>
  <sheetData>
    <row r="1" spans="1:13" ht="13" x14ac:dyDescent="0.25">
      <c r="A1" s="149" t="s">
        <v>351</v>
      </c>
      <c r="B1" s="150"/>
      <c r="C1" s="150"/>
      <c r="D1" s="150"/>
      <c r="E1" s="150"/>
      <c r="F1" s="150"/>
      <c r="G1" s="150"/>
      <c r="H1" s="150"/>
      <c r="I1" s="150"/>
      <c r="J1" s="150"/>
      <c r="K1" s="150"/>
      <c r="L1" s="150"/>
      <c r="M1" s="151"/>
    </row>
    <row r="2" spans="1:13" ht="13" x14ac:dyDescent="0.25">
      <c r="A2" s="152" t="s">
        <v>352</v>
      </c>
      <c r="B2" s="153"/>
      <c r="C2" s="153"/>
      <c r="D2" s="153"/>
      <c r="E2" s="153"/>
      <c r="F2" s="153"/>
      <c r="G2" s="153"/>
      <c r="H2" s="153"/>
      <c r="I2" s="153"/>
      <c r="J2" s="153"/>
      <c r="K2" s="153"/>
      <c r="L2" s="153"/>
      <c r="M2" s="154"/>
    </row>
    <row r="3" spans="1:13"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4" t="s">
        <v>6</v>
      </c>
    </row>
    <row r="4" spans="1:13" x14ac:dyDescent="0.25">
      <c r="A4" s="82" t="s">
        <v>12</v>
      </c>
      <c r="B4" s="87"/>
      <c r="C4" s="87"/>
      <c r="D4" s="87"/>
      <c r="E4" s="87"/>
      <c r="F4" s="87"/>
      <c r="G4" s="87"/>
      <c r="H4" s="87"/>
      <c r="I4" s="87"/>
      <c r="J4" s="87"/>
      <c r="K4" s="87"/>
      <c r="L4" s="143"/>
      <c r="M4" s="93" t="s">
        <v>137</v>
      </c>
    </row>
    <row r="5" spans="1:13" x14ac:dyDescent="0.25">
      <c r="A5" s="36" t="s">
        <v>140</v>
      </c>
      <c r="B5" s="37">
        <v>154.58727258074651</v>
      </c>
      <c r="C5" s="37">
        <v>103.37189883032271</v>
      </c>
      <c r="D5" s="37">
        <v>506.05470481400926</v>
      </c>
      <c r="E5" s="37">
        <v>496.46727775548931</v>
      </c>
      <c r="F5" s="37">
        <v>455.17214459847105</v>
      </c>
      <c r="G5" s="37">
        <v>104.0978199593911</v>
      </c>
      <c r="H5" s="37">
        <v>171.30714332550599</v>
      </c>
      <c r="I5" s="37">
        <v>153.00173897408612</v>
      </c>
      <c r="J5" s="37">
        <v>126.39522285041123</v>
      </c>
      <c r="K5" s="37">
        <v>102.172382177496</v>
      </c>
      <c r="L5" s="37">
        <v>83.060004458256003</v>
      </c>
      <c r="M5" s="38" t="s">
        <v>192</v>
      </c>
    </row>
    <row r="6" spans="1:13" x14ac:dyDescent="0.25">
      <c r="A6" s="36" t="s">
        <v>141</v>
      </c>
      <c r="B6" s="37">
        <v>1842.2745087844198</v>
      </c>
      <c r="C6" s="37">
        <v>1867.0881265645</v>
      </c>
      <c r="D6" s="37">
        <v>1512.8242822264999</v>
      </c>
      <c r="E6" s="37">
        <v>1502.1189245336602</v>
      </c>
      <c r="F6" s="37">
        <v>1558.75777063332</v>
      </c>
      <c r="G6" s="37">
        <v>1912.2487323573459</v>
      </c>
      <c r="H6" s="37">
        <v>1817.784568461386</v>
      </c>
      <c r="I6" s="37">
        <v>1889.579555956886</v>
      </c>
      <c r="J6" s="37">
        <v>2012.076362469767</v>
      </c>
      <c r="K6" s="37">
        <v>1965.1559994067854</v>
      </c>
      <c r="L6" s="37">
        <v>2008.631939890648</v>
      </c>
      <c r="M6" s="38" t="s">
        <v>208</v>
      </c>
    </row>
    <row r="7" spans="1:13" x14ac:dyDescent="0.25">
      <c r="A7" s="88" t="s">
        <v>119</v>
      </c>
      <c r="B7" s="37">
        <v>863.95024473499996</v>
      </c>
      <c r="C7" s="37">
        <v>887.40824473500004</v>
      </c>
      <c r="D7" s="37">
        <v>508.52499999999998</v>
      </c>
      <c r="E7" s="37">
        <v>482.82499999999999</v>
      </c>
      <c r="F7" s="37">
        <v>502.57499999999999</v>
      </c>
      <c r="G7" s="37">
        <v>836.93344170900002</v>
      </c>
      <c r="H7" s="37">
        <v>757.79547725099997</v>
      </c>
      <c r="I7" s="37">
        <v>801.48467034600003</v>
      </c>
      <c r="J7" s="37">
        <v>871.40981247299999</v>
      </c>
      <c r="K7" s="37">
        <v>787.86475841900005</v>
      </c>
      <c r="L7" s="37">
        <v>816.18661705099998</v>
      </c>
      <c r="M7" s="38" t="s">
        <v>195</v>
      </c>
    </row>
    <row r="8" spans="1:13" x14ac:dyDescent="0.25">
      <c r="A8" s="88" t="s">
        <v>125</v>
      </c>
      <c r="B8" s="37">
        <v>945.85850800641992</v>
      </c>
      <c r="C8" s="37">
        <v>948.97731689850002</v>
      </c>
      <c r="D8" s="37">
        <v>978.31936174149996</v>
      </c>
      <c r="E8" s="37">
        <v>990.74553900865988</v>
      </c>
      <c r="F8" s="37">
        <v>1030.15731294232</v>
      </c>
      <c r="G8" s="37">
        <v>1045.5631702293401</v>
      </c>
      <c r="H8" s="37">
        <v>1032.49571387438</v>
      </c>
      <c r="I8" s="37">
        <v>1063.78917887488</v>
      </c>
      <c r="J8" s="37">
        <v>1104.1003446089398</v>
      </c>
      <c r="K8" s="37">
        <v>1139.0866731271299</v>
      </c>
      <c r="L8" s="37">
        <v>1143.9681438503799</v>
      </c>
      <c r="M8" s="38" t="s">
        <v>196</v>
      </c>
    </row>
    <row r="9" spans="1:13" x14ac:dyDescent="0.25">
      <c r="A9" s="88" t="s">
        <v>126</v>
      </c>
      <c r="B9" s="37">
        <v>0</v>
      </c>
      <c r="C9" s="37">
        <v>0</v>
      </c>
      <c r="D9" s="37">
        <v>0</v>
      </c>
      <c r="E9" s="37">
        <v>0</v>
      </c>
      <c r="F9" s="37">
        <v>0</v>
      </c>
      <c r="G9" s="37">
        <v>0</v>
      </c>
      <c r="H9" s="37">
        <v>0</v>
      </c>
      <c r="I9" s="37">
        <v>0</v>
      </c>
      <c r="J9" s="37">
        <v>0</v>
      </c>
      <c r="K9" s="37">
        <v>0</v>
      </c>
      <c r="L9" s="37">
        <v>0</v>
      </c>
      <c r="M9" s="38" t="s">
        <v>197</v>
      </c>
    </row>
    <row r="10" spans="1:13" x14ac:dyDescent="0.25">
      <c r="A10" s="88" t="s">
        <v>127</v>
      </c>
      <c r="B10" s="37">
        <v>0</v>
      </c>
      <c r="C10" s="37">
        <v>0</v>
      </c>
      <c r="D10" s="37">
        <v>0</v>
      </c>
      <c r="E10" s="37">
        <v>0</v>
      </c>
      <c r="F10" s="37">
        <v>0</v>
      </c>
      <c r="G10" s="37">
        <v>0</v>
      </c>
      <c r="H10" s="37">
        <v>0</v>
      </c>
      <c r="I10" s="37">
        <v>0</v>
      </c>
      <c r="J10" s="37">
        <v>0</v>
      </c>
      <c r="K10" s="37">
        <v>0</v>
      </c>
      <c r="L10" s="37">
        <v>0</v>
      </c>
      <c r="M10" s="38" t="s">
        <v>198</v>
      </c>
    </row>
    <row r="11" spans="1:13" x14ac:dyDescent="0.25">
      <c r="A11" s="88" t="s">
        <v>120</v>
      </c>
      <c r="B11" s="37">
        <v>0.43245400000000001</v>
      </c>
      <c r="C11" s="37">
        <v>0.43245400000000001</v>
      </c>
      <c r="D11" s="37">
        <v>0.43245400000000001</v>
      </c>
      <c r="E11" s="37">
        <v>0.68234399999999995</v>
      </c>
      <c r="F11" s="37">
        <v>0.149919</v>
      </c>
      <c r="G11" s="37">
        <v>0.44781399999999999</v>
      </c>
      <c r="H11" s="37">
        <v>0.44781399999999999</v>
      </c>
      <c r="I11" s="37">
        <v>0.44781399999999999</v>
      </c>
      <c r="J11" s="37">
        <v>0.44781399999999999</v>
      </c>
      <c r="K11" s="37">
        <v>0.44781399999999999</v>
      </c>
      <c r="L11" s="37">
        <v>0.44781399999999999</v>
      </c>
      <c r="M11" s="38" t="s">
        <v>199</v>
      </c>
    </row>
    <row r="12" spans="1:13" x14ac:dyDescent="0.25">
      <c r="A12" s="88" t="s">
        <v>128</v>
      </c>
      <c r="B12" s="37">
        <v>0</v>
      </c>
      <c r="C12" s="37">
        <v>0</v>
      </c>
      <c r="D12" s="37">
        <v>0</v>
      </c>
      <c r="E12" s="37">
        <v>0</v>
      </c>
      <c r="F12" s="37">
        <v>0</v>
      </c>
      <c r="G12" s="37">
        <v>0</v>
      </c>
      <c r="H12" s="37">
        <v>0</v>
      </c>
      <c r="I12" s="37">
        <v>0</v>
      </c>
      <c r="J12" s="37">
        <v>0</v>
      </c>
      <c r="K12" s="37">
        <v>0</v>
      </c>
      <c r="L12" s="37">
        <v>0</v>
      </c>
      <c r="M12" s="38" t="s">
        <v>200</v>
      </c>
    </row>
    <row r="13" spans="1:13" x14ac:dyDescent="0.25">
      <c r="A13" s="88" t="s">
        <v>129</v>
      </c>
      <c r="B13" s="37">
        <v>32.033302042999999</v>
      </c>
      <c r="C13" s="37">
        <v>30.270110931000001</v>
      </c>
      <c r="D13" s="37">
        <v>25.547466485000001</v>
      </c>
      <c r="E13" s="37">
        <v>27.866041525</v>
      </c>
      <c r="F13" s="37">
        <v>25.875538690999999</v>
      </c>
      <c r="G13" s="37">
        <v>29.304306419005499</v>
      </c>
      <c r="H13" s="37">
        <v>27.0455633360055</v>
      </c>
      <c r="I13" s="37">
        <v>23.8578927360055</v>
      </c>
      <c r="J13" s="37">
        <v>36.118391387827103</v>
      </c>
      <c r="K13" s="37">
        <v>37.7567538606555</v>
      </c>
      <c r="L13" s="37">
        <v>48.029364989268096</v>
      </c>
      <c r="M13" s="38" t="s">
        <v>201</v>
      </c>
    </row>
    <row r="14" spans="1:13" x14ac:dyDescent="0.25">
      <c r="A14" s="88" t="s">
        <v>130</v>
      </c>
      <c r="B14" s="37">
        <v>0</v>
      </c>
      <c r="C14" s="37">
        <v>0</v>
      </c>
      <c r="D14" s="37">
        <v>0</v>
      </c>
      <c r="E14" s="37">
        <v>0</v>
      </c>
      <c r="F14" s="37">
        <v>0</v>
      </c>
      <c r="G14" s="37">
        <v>0</v>
      </c>
      <c r="H14" s="37">
        <v>0</v>
      </c>
      <c r="I14" s="37">
        <v>0</v>
      </c>
      <c r="J14" s="37">
        <v>0</v>
      </c>
      <c r="K14" s="37">
        <v>0</v>
      </c>
      <c r="L14" s="37">
        <v>0</v>
      </c>
      <c r="M14" s="38" t="s">
        <v>130</v>
      </c>
    </row>
    <row r="15" spans="1:13" x14ac:dyDescent="0.25">
      <c r="A15" s="88" t="s">
        <v>131</v>
      </c>
      <c r="B15" s="37">
        <v>0</v>
      </c>
      <c r="C15" s="37">
        <v>0</v>
      </c>
      <c r="D15" s="37">
        <v>0</v>
      </c>
      <c r="E15" s="37">
        <v>0</v>
      </c>
      <c r="F15" s="37">
        <v>0</v>
      </c>
      <c r="G15" s="37">
        <v>0</v>
      </c>
      <c r="H15" s="37">
        <v>0</v>
      </c>
      <c r="I15" s="37">
        <v>0</v>
      </c>
      <c r="J15" s="37">
        <v>0</v>
      </c>
      <c r="K15" s="37">
        <v>0</v>
      </c>
      <c r="L15" s="37">
        <v>0</v>
      </c>
      <c r="M15" s="38" t="s">
        <v>131</v>
      </c>
    </row>
    <row r="16" spans="1:13" x14ac:dyDescent="0.25">
      <c r="A16" s="88" t="s">
        <v>132</v>
      </c>
      <c r="B16" s="37">
        <v>0</v>
      </c>
      <c r="C16" s="37">
        <v>0</v>
      </c>
      <c r="D16" s="37">
        <v>0</v>
      </c>
      <c r="E16" s="37">
        <v>0</v>
      </c>
      <c r="F16" s="37">
        <v>0</v>
      </c>
      <c r="G16" s="37">
        <v>0</v>
      </c>
      <c r="H16" s="37">
        <v>0</v>
      </c>
      <c r="I16" s="37">
        <v>0</v>
      </c>
      <c r="J16" s="37">
        <v>0</v>
      </c>
      <c r="K16" s="37">
        <v>0</v>
      </c>
      <c r="L16" s="37">
        <v>0</v>
      </c>
      <c r="M16" s="38" t="s">
        <v>202</v>
      </c>
    </row>
    <row r="17" spans="1:13" x14ac:dyDescent="0.25">
      <c r="A17" s="88" t="s">
        <v>121</v>
      </c>
      <c r="B17" s="37">
        <v>0</v>
      </c>
      <c r="C17" s="37">
        <v>0</v>
      </c>
      <c r="D17" s="37">
        <v>0</v>
      </c>
      <c r="E17" s="37">
        <v>0</v>
      </c>
      <c r="F17" s="37">
        <v>0</v>
      </c>
      <c r="G17" s="37">
        <v>0</v>
      </c>
      <c r="H17" s="37">
        <v>0</v>
      </c>
      <c r="I17" s="37">
        <v>0</v>
      </c>
      <c r="J17" s="37">
        <v>0</v>
      </c>
      <c r="K17" s="37">
        <v>0</v>
      </c>
      <c r="L17" s="37">
        <v>0</v>
      </c>
      <c r="M17" s="38" t="s">
        <v>203</v>
      </c>
    </row>
    <row r="18" spans="1:13" x14ac:dyDescent="0.25">
      <c r="A18" s="88" t="s">
        <v>133</v>
      </c>
      <c r="B18" s="37">
        <v>0</v>
      </c>
      <c r="C18" s="37">
        <v>0</v>
      </c>
      <c r="D18" s="37">
        <v>0</v>
      </c>
      <c r="E18" s="37">
        <v>0</v>
      </c>
      <c r="F18" s="37">
        <v>0</v>
      </c>
      <c r="G18" s="37">
        <v>0</v>
      </c>
      <c r="H18" s="37">
        <v>0</v>
      </c>
      <c r="I18" s="37">
        <v>0</v>
      </c>
      <c r="J18" s="37">
        <v>0</v>
      </c>
      <c r="K18" s="37">
        <v>0</v>
      </c>
      <c r="L18" s="37">
        <v>0</v>
      </c>
      <c r="M18" s="38" t="s">
        <v>204</v>
      </c>
    </row>
    <row r="19" spans="1:13" x14ac:dyDescent="0.25">
      <c r="A19" s="88" t="s">
        <v>122</v>
      </c>
      <c r="B19" s="37">
        <v>0</v>
      </c>
      <c r="C19" s="37">
        <v>0</v>
      </c>
      <c r="D19" s="37">
        <v>0</v>
      </c>
      <c r="E19" s="37">
        <v>0</v>
      </c>
      <c r="F19" s="37">
        <v>0</v>
      </c>
      <c r="G19" s="37">
        <v>0</v>
      </c>
      <c r="H19" s="37">
        <v>0</v>
      </c>
      <c r="I19" s="37">
        <v>0</v>
      </c>
      <c r="J19" s="37">
        <v>0</v>
      </c>
      <c r="K19" s="37">
        <v>0</v>
      </c>
      <c r="L19" s="37">
        <v>0</v>
      </c>
      <c r="M19" s="38" t="s">
        <v>205</v>
      </c>
    </row>
    <row r="20" spans="1:13" x14ac:dyDescent="0.25">
      <c r="A20" s="88" t="s">
        <v>123</v>
      </c>
      <c r="B20" s="37">
        <v>0</v>
      </c>
      <c r="C20" s="37">
        <v>0</v>
      </c>
      <c r="D20" s="37">
        <v>0</v>
      </c>
      <c r="E20" s="37">
        <v>0</v>
      </c>
      <c r="F20" s="37">
        <v>0</v>
      </c>
      <c r="G20" s="37">
        <v>0</v>
      </c>
      <c r="H20" s="37">
        <v>0</v>
      </c>
      <c r="I20" s="37">
        <v>0</v>
      </c>
      <c r="J20" s="37">
        <v>0</v>
      </c>
      <c r="K20" s="37">
        <v>0</v>
      </c>
      <c r="L20" s="37">
        <v>0</v>
      </c>
      <c r="M20" s="38" t="s">
        <v>206</v>
      </c>
    </row>
    <row r="21" spans="1:13" x14ac:dyDescent="0.25">
      <c r="A21" s="88" t="s">
        <v>124</v>
      </c>
      <c r="B21" s="37">
        <v>0</v>
      </c>
      <c r="C21" s="37">
        <v>0</v>
      </c>
      <c r="D21" s="37">
        <v>0</v>
      </c>
      <c r="E21" s="37">
        <v>0</v>
      </c>
      <c r="F21" s="37">
        <v>0</v>
      </c>
      <c r="G21" s="37">
        <v>0</v>
      </c>
      <c r="H21" s="37">
        <v>0</v>
      </c>
      <c r="I21" s="37">
        <v>0</v>
      </c>
      <c r="J21" s="37">
        <v>0</v>
      </c>
      <c r="K21" s="37">
        <v>0</v>
      </c>
      <c r="L21" s="37">
        <v>0</v>
      </c>
      <c r="M21" s="38" t="s">
        <v>207</v>
      </c>
    </row>
    <row r="22" spans="1:13" x14ac:dyDescent="0.25">
      <c r="A22" s="36" t="s">
        <v>142</v>
      </c>
      <c r="B22" s="37">
        <v>54.469398325205518</v>
      </c>
      <c r="C22" s="37">
        <v>60.944107004356091</v>
      </c>
      <c r="D22" s="37">
        <v>94.158561076260014</v>
      </c>
      <c r="E22" s="37">
        <v>99.488448713049991</v>
      </c>
      <c r="F22" s="37">
        <v>78.861164473600184</v>
      </c>
      <c r="G22" s="37">
        <v>81.7111780666296</v>
      </c>
      <c r="H22" s="37">
        <v>68.465696383269503</v>
      </c>
      <c r="I22" s="37">
        <v>71.790787198909598</v>
      </c>
      <c r="J22" s="37">
        <v>54.991637969279999</v>
      </c>
      <c r="K22" s="37">
        <v>45.254045994209996</v>
      </c>
      <c r="L22" s="37">
        <v>42.572625337449999</v>
      </c>
      <c r="M22" s="38" t="s">
        <v>209</v>
      </c>
    </row>
    <row r="23" spans="1:13" x14ac:dyDescent="0.25">
      <c r="A23" s="36" t="s">
        <v>143</v>
      </c>
      <c r="B23" s="37">
        <v>9.5847358721700004</v>
      </c>
      <c r="C23" s="37">
        <v>9.7080454661700006</v>
      </c>
      <c r="D23" s="37">
        <v>9.2986849600100001</v>
      </c>
      <c r="E23" s="37">
        <v>8.6919112830100005</v>
      </c>
      <c r="F23" s="37">
        <v>9.0529568776100007</v>
      </c>
      <c r="G23" s="37">
        <v>5.8626893676099998</v>
      </c>
      <c r="H23" s="37">
        <v>5.5533733958400004</v>
      </c>
      <c r="I23" s="37">
        <v>5.0721128558400004</v>
      </c>
      <c r="J23" s="37">
        <v>4.9079533852700008</v>
      </c>
      <c r="K23" s="37">
        <v>5.1632097361199998</v>
      </c>
      <c r="L23" s="37">
        <v>5.0924264519700007</v>
      </c>
      <c r="M23" s="38" t="s">
        <v>210</v>
      </c>
    </row>
    <row r="24" spans="1:13" ht="12.75" customHeight="1" x14ac:dyDescent="0.25">
      <c r="A24" s="36" t="s">
        <v>144</v>
      </c>
      <c r="B24" s="37">
        <v>169.985061404638</v>
      </c>
      <c r="C24" s="37">
        <v>185.63466379734021</v>
      </c>
      <c r="D24" s="37">
        <v>158.11314321154359</v>
      </c>
      <c r="E24" s="37">
        <v>161.50357985157891</v>
      </c>
      <c r="F24" s="37">
        <v>166.322462381842</v>
      </c>
      <c r="G24" s="37">
        <v>177.8209892813889</v>
      </c>
      <c r="H24" s="37">
        <v>177.4863269878287</v>
      </c>
      <c r="I24" s="37">
        <v>192.32366276648432</v>
      </c>
      <c r="J24" s="37">
        <v>217.69804689431879</v>
      </c>
      <c r="K24" s="37">
        <v>233.91775510521342</v>
      </c>
      <c r="L24" s="37">
        <v>272.22876110878542</v>
      </c>
      <c r="M24" s="38" t="s">
        <v>211</v>
      </c>
    </row>
    <row r="25" spans="1:13" x14ac:dyDescent="0.25">
      <c r="A25" s="36" t="s">
        <v>145</v>
      </c>
      <c r="B25" s="37">
        <v>33.601840870670003</v>
      </c>
      <c r="C25" s="37">
        <v>25.796109441789998</v>
      </c>
      <c r="D25" s="37">
        <v>29.534996667249999</v>
      </c>
      <c r="E25" s="37">
        <v>20.026792399010002</v>
      </c>
      <c r="F25" s="37">
        <v>27.915671632539599</v>
      </c>
      <c r="G25" s="37">
        <v>37.397122046439605</v>
      </c>
      <c r="H25" s="37">
        <v>22.437590257149598</v>
      </c>
      <c r="I25" s="37">
        <v>24.591477461860002</v>
      </c>
      <c r="J25" s="37">
        <v>25.25207610967</v>
      </c>
      <c r="K25" s="37">
        <v>17.818545559050005</v>
      </c>
      <c r="L25" s="37">
        <v>18.519925941090001</v>
      </c>
      <c r="M25" s="38" t="s">
        <v>212</v>
      </c>
    </row>
    <row r="26" spans="1:13" x14ac:dyDescent="0.25">
      <c r="A26" s="36" t="s">
        <v>146</v>
      </c>
      <c r="B26" s="37">
        <v>359.00574900599531</v>
      </c>
      <c r="C26" s="37">
        <v>345.46462779770201</v>
      </c>
      <c r="D26" s="37">
        <v>483.09313689847352</v>
      </c>
      <c r="E26" s="37">
        <v>430.11332798099966</v>
      </c>
      <c r="F26" s="37">
        <v>449.38733884724058</v>
      </c>
      <c r="G26" s="37">
        <v>436.89925807806287</v>
      </c>
      <c r="H26" s="37">
        <v>449.62784437977172</v>
      </c>
      <c r="I26" s="37">
        <v>484.10841986079168</v>
      </c>
      <c r="J26" s="37">
        <v>466.85180262902958</v>
      </c>
      <c r="K26" s="37">
        <v>477.09960996851208</v>
      </c>
      <c r="L26" s="37">
        <v>215.72151356979094</v>
      </c>
      <c r="M26" s="38" t="s">
        <v>214</v>
      </c>
    </row>
    <row r="27" spans="1:13" x14ac:dyDescent="0.25">
      <c r="A27" s="36" t="s">
        <v>147</v>
      </c>
      <c r="B27" s="37">
        <v>0</v>
      </c>
      <c r="C27" s="37">
        <v>0</v>
      </c>
      <c r="D27" s="37">
        <v>0</v>
      </c>
      <c r="E27" s="37">
        <v>0</v>
      </c>
      <c r="F27" s="37">
        <v>0</v>
      </c>
      <c r="G27" s="37">
        <v>0</v>
      </c>
      <c r="H27" s="37">
        <v>0</v>
      </c>
      <c r="I27" s="37">
        <v>0</v>
      </c>
      <c r="J27" s="37">
        <v>0</v>
      </c>
      <c r="K27" s="37">
        <v>0</v>
      </c>
      <c r="L27" s="37">
        <v>0</v>
      </c>
      <c r="M27" s="38" t="s">
        <v>215</v>
      </c>
    </row>
    <row r="28" spans="1:13" x14ac:dyDescent="0.25">
      <c r="A28" s="36" t="s">
        <v>148</v>
      </c>
      <c r="B28" s="37">
        <v>3.8525910888799699</v>
      </c>
      <c r="C28" s="37">
        <v>3.8525910888799699</v>
      </c>
      <c r="D28" s="37">
        <v>7.5007834568799705</v>
      </c>
      <c r="E28" s="37">
        <v>7.5007834568799696</v>
      </c>
      <c r="F28" s="37">
        <v>7.5007834568799696</v>
      </c>
      <c r="G28" s="37">
        <v>7.5007834568799696</v>
      </c>
      <c r="H28" s="37">
        <v>7.5007834568799696</v>
      </c>
      <c r="I28" s="37">
        <v>7.5007834568799696</v>
      </c>
      <c r="J28" s="37">
        <v>7.5007834568799696</v>
      </c>
      <c r="K28" s="37">
        <v>7.5007834568799696</v>
      </c>
      <c r="L28" s="37">
        <v>7.5007834568799696</v>
      </c>
      <c r="M28" s="38" t="s">
        <v>216</v>
      </c>
    </row>
    <row r="29" spans="1:13" x14ac:dyDescent="0.25">
      <c r="A29" s="36" t="s">
        <v>149</v>
      </c>
      <c r="B29" s="37">
        <v>0</v>
      </c>
      <c r="C29" s="37">
        <v>0</v>
      </c>
      <c r="D29" s="37">
        <v>17.078902618492698</v>
      </c>
      <c r="E29" s="37">
        <v>0</v>
      </c>
      <c r="F29" s="37">
        <v>0</v>
      </c>
      <c r="G29" s="37">
        <v>0</v>
      </c>
      <c r="H29" s="37">
        <v>0</v>
      </c>
      <c r="I29" s="37">
        <v>0</v>
      </c>
      <c r="J29" s="37">
        <v>0</v>
      </c>
      <c r="K29" s="37">
        <v>0</v>
      </c>
      <c r="L29" s="37">
        <v>0</v>
      </c>
      <c r="M29" s="38" t="s">
        <v>217</v>
      </c>
    </row>
    <row r="30" spans="1:13" x14ac:dyDescent="0.25">
      <c r="A30" s="36" t="s">
        <v>150</v>
      </c>
      <c r="B30" s="37">
        <v>0</v>
      </c>
      <c r="C30" s="37">
        <v>0</v>
      </c>
      <c r="D30" s="37">
        <v>0.33297400367500019</v>
      </c>
      <c r="E30" s="37">
        <v>0</v>
      </c>
      <c r="F30" s="37">
        <v>0</v>
      </c>
      <c r="G30" s="37">
        <v>0</v>
      </c>
      <c r="H30" s="37">
        <v>0</v>
      </c>
      <c r="I30" s="37">
        <v>0</v>
      </c>
      <c r="J30" s="37">
        <v>0</v>
      </c>
      <c r="K30" s="37">
        <v>0</v>
      </c>
      <c r="L30" s="37">
        <v>0</v>
      </c>
      <c r="M30" s="38" t="s">
        <v>213</v>
      </c>
    </row>
    <row r="31" spans="1:13" x14ac:dyDescent="0.25">
      <c r="A31" s="36" t="s">
        <v>151</v>
      </c>
      <c r="B31" s="37">
        <v>777.90239254817038</v>
      </c>
      <c r="C31" s="37">
        <v>792.36539007542819</v>
      </c>
      <c r="D31" s="37">
        <v>805.45716468925855</v>
      </c>
      <c r="E31" s="37">
        <v>792.14964322765854</v>
      </c>
      <c r="F31" s="37">
        <v>793.9938262016808</v>
      </c>
      <c r="G31" s="37">
        <v>792.58113699713329</v>
      </c>
      <c r="H31" s="37">
        <v>873.66901331768031</v>
      </c>
      <c r="I31" s="37">
        <v>847.07379031018559</v>
      </c>
      <c r="J31" s="37">
        <v>838.75311106392155</v>
      </c>
      <c r="K31" s="37">
        <v>840.38949731018181</v>
      </c>
      <c r="L31" s="37">
        <v>301.08424271012001</v>
      </c>
      <c r="M31" s="38" t="s">
        <v>218</v>
      </c>
    </row>
    <row r="32" spans="1:13" s="89" customFormat="1" x14ac:dyDescent="0.25">
      <c r="A32" s="83" t="s">
        <v>152</v>
      </c>
      <c r="B32" s="42">
        <v>3405.2635504808954</v>
      </c>
      <c r="C32" s="42">
        <v>3394.2255600664921</v>
      </c>
      <c r="D32" s="42">
        <v>3623.4473346223526</v>
      </c>
      <c r="E32" s="42">
        <v>3518.060689201337</v>
      </c>
      <c r="F32" s="42">
        <v>3546.9641191031837</v>
      </c>
      <c r="G32" s="42">
        <v>3556.1197096108849</v>
      </c>
      <c r="H32" s="42">
        <v>3593.8323399653082</v>
      </c>
      <c r="I32" s="42">
        <v>3675.042328841922</v>
      </c>
      <c r="J32" s="42">
        <v>3754.4269968285489</v>
      </c>
      <c r="K32" s="42">
        <v>3694.4718287144515</v>
      </c>
      <c r="L32" s="42">
        <v>2954.412222924987</v>
      </c>
      <c r="M32" s="84" t="s">
        <v>219</v>
      </c>
    </row>
    <row r="33" spans="1:13" s="89" customFormat="1" x14ac:dyDescent="0.25">
      <c r="A33" s="41" t="s">
        <v>153</v>
      </c>
      <c r="B33" s="94"/>
      <c r="C33" s="94"/>
      <c r="D33" s="94"/>
      <c r="E33" s="94"/>
      <c r="F33" s="94"/>
      <c r="G33" s="94"/>
      <c r="H33" s="94"/>
      <c r="I33" s="94"/>
      <c r="J33" s="94"/>
      <c r="K33" s="94"/>
      <c r="L33" s="94"/>
      <c r="M33" s="43" t="s">
        <v>220</v>
      </c>
    </row>
    <row r="34" spans="1:13" x14ac:dyDescent="0.25">
      <c r="A34" s="36" t="s">
        <v>141</v>
      </c>
      <c r="B34" s="37">
        <v>665.73485800720744</v>
      </c>
      <c r="C34" s="37">
        <v>673.11736397009008</v>
      </c>
      <c r="D34" s="37">
        <v>701.84863984721392</v>
      </c>
      <c r="E34" s="37">
        <v>711.76885826133491</v>
      </c>
      <c r="F34" s="37">
        <v>718.24789030572708</v>
      </c>
      <c r="G34" s="37">
        <v>748.34743459360209</v>
      </c>
      <c r="H34" s="37">
        <v>748.42388571362903</v>
      </c>
      <c r="I34" s="37">
        <v>739.983747473368</v>
      </c>
      <c r="J34" s="37">
        <v>690.33580821185512</v>
      </c>
      <c r="K34" s="37">
        <v>794.2188462878471</v>
      </c>
      <c r="L34" s="37">
        <v>1591.1106103179141</v>
      </c>
      <c r="M34" s="38" t="s">
        <v>192</v>
      </c>
    </row>
    <row r="35" spans="1:13" x14ac:dyDescent="0.25">
      <c r="A35" s="88" t="s">
        <v>119</v>
      </c>
      <c r="B35" s="37">
        <v>60</v>
      </c>
      <c r="C35" s="37">
        <v>60</v>
      </c>
      <c r="D35" s="37">
        <v>60</v>
      </c>
      <c r="E35" s="37">
        <v>60</v>
      </c>
      <c r="F35" s="37">
        <v>63.427391979150002</v>
      </c>
      <c r="G35" s="37">
        <v>60</v>
      </c>
      <c r="H35" s="37">
        <v>60</v>
      </c>
      <c r="I35" s="37">
        <v>30</v>
      </c>
      <c r="J35" s="37">
        <v>0</v>
      </c>
      <c r="K35" s="37">
        <v>60</v>
      </c>
      <c r="L35" s="37">
        <v>856.13301759700005</v>
      </c>
      <c r="M35" s="38" t="s">
        <v>195</v>
      </c>
    </row>
    <row r="36" spans="1:13" x14ac:dyDescent="0.25">
      <c r="A36" s="88" t="s">
        <v>125</v>
      </c>
      <c r="B36" s="37">
        <v>600.26211800720739</v>
      </c>
      <c r="C36" s="37">
        <v>607.66104397009008</v>
      </c>
      <c r="D36" s="37">
        <v>636.36977984721386</v>
      </c>
      <c r="E36" s="37">
        <v>646.28465826133493</v>
      </c>
      <c r="F36" s="37">
        <v>649.40605832657707</v>
      </c>
      <c r="G36" s="37">
        <v>682.939014593602</v>
      </c>
      <c r="H36" s="37">
        <v>683.02301171362899</v>
      </c>
      <c r="I36" s="37">
        <v>704.10502097336803</v>
      </c>
      <c r="J36" s="37">
        <v>685.28283821185505</v>
      </c>
      <c r="K36" s="37">
        <v>729.21590528784702</v>
      </c>
      <c r="L36" s="37">
        <v>729.41528372091398</v>
      </c>
      <c r="M36" s="38" t="s">
        <v>196</v>
      </c>
    </row>
    <row r="37" spans="1:13" x14ac:dyDescent="0.25">
      <c r="A37" s="88" t="s">
        <v>126</v>
      </c>
      <c r="B37" s="37">
        <v>0</v>
      </c>
      <c r="C37" s="37">
        <v>0</v>
      </c>
      <c r="D37" s="37">
        <v>0</v>
      </c>
      <c r="E37" s="37">
        <v>0</v>
      </c>
      <c r="F37" s="37">
        <v>0</v>
      </c>
      <c r="G37" s="37">
        <v>0</v>
      </c>
      <c r="H37" s="37">
        <v>0</v>
      </c>
      <c r="I37" s="37">
        <v>0</v>
      </c>
      <c r="J37" s="37">
        <v>0</v>
      </c>
      <c r="K37" s="37">
        <v>0</v>
      </c>
      <c r="L37" s="37">
        <v>0</v>
      </c>
      <c r="M37" s="38" t="s">
        <v>197</v>
      </c>
    </row>
    <row r="38" spans="1:13" x14ac:dyDescent="0.25">
      <c r="A38" s="88" t="s">
        <v>127</v>
      </c>
      <c r="B38" s="37">
        <v>5.4727399999999999</v>
      </c>
      <c r="C38" s="37">
        <v>5.4563199999999998</v>
      </c>
      <c r="D38" s="37">
        <v>5.4788600000000001</v>
      </c>
      <c r="E38" s="37">
        <v>5.4842000000000004</v>
      </c>
      <c r="F38" s="37">
        <v>5.4144399999999999</v>
      </c>
      <c r="G38" s="37">
        <v>5.4084199999999996</v>
      </c>
      <c r="H38" s="37">
        <v>5.400874</v>
      </c>
      <c r="I38" s="37">
        <v>5.8787265</v>
      </c>
      <c r="J38" s="37">
        <v>4.5529700000000002</v>
      </c>
      <c r="K38" s="37">
        <v>4.5029409999999999</v>
      </c>
      <c r="L38" s="37">
        <v>4.5623089999999999</v>
      </c>
      <c r="M38" s="38" t="s">
        <v>198</v>
      </c>
    </row>
    <row r="39" spans="1:13" x14ac:dyDescent="0.25">
      <c r="A39" s="88" t="s">
        <v>120</v>
      </c>
      <c r="B39" s="37">
        <v>0</v>
      </c>
      <c r="C39" s="37">
        <v>0</v>
      </c>
      <c r="D39" s="37">
        <v>0</v>
      </c>
      <c r="E39" s="37">
        <v>0</v>
      </c>
      <c r="F39" s="37">
        <v>0</v>
      </c>
      <c r="G39" s="37">
        <v>0</v>
      </c>
      <c r="H39" s="37">
        <v>0</v>
      </c>
      <c r="I39" s="37">
        <v>0</v>
      </c>
      <c r="J39" s="37">
        <v>0</v>
      </c>
      <c r="K39" s="37">
        <v>0</v>
      </c>
      <c r="L39" s="37">
        <v>0</v>
      </c>
      <c r="M39" s="38" t="s">
        <v>199</v>
      </c>
    </row>
    <row r="40" spans="1:13" x14ac:dyDescent="0.25">
      <c r="A40" s="88" t="s">
        <v>128</v>
      </c>
      <c r="B40" s="37">
        <v>0</v>
      </c>
      <c r="C40" s="37">
        <v>0</v>
      </c>
      <c r="D40" s="37">
        <v>0</v>
      </c>
      <c r="E40" s="37">
        <v>0</v>
      </c>
      <c r="F40" s="37">
        <v>0</v>
      </c>
      <c r="G40" s="37">
        <v>0</v>
      </c>
      <c r="H40" s="37">
        <v>0</v>
      </c>
      <c r="I40" s="37">
        <v>0</v>
      </c>
      <c r="J40" s="37">
        <v>0</v>
      </c>
      <c r="K40" s="37">
        <v>0</v>
      </c>
      <c r="L40" s="37">
        <v>0</v>
      </c>
      <c r="M40" s="38" t="s">
        <v>200</v>
      </c>
    </row>
    <row r="41" spans="1:13" x14ac:dyDescent="0.25">
      <c r="A41" s="88" t="s">
        <v>154</v>
      </c>
      <c r="B41" s="37">
        <v>0</v>
      </c>
      <c r="C41" s="37">
        <v>0</v>
      </c>
      <c r="D41" s="37">
        <v>0</v>
      </c>
      <c r="E41" s="37">
        <v>0</v>
      </c>
      <c r="F41" s="37">
        <v>0</v>
      </c>
      <c r="G41" s="37">
        <v>0</v>
      </c>
      <c r="H41" s="37">
        <v>0</v>
      </c>
      <c r="I41" s="37">
        <v>0</v>
      </c>
      <c r="J41" s="37">
        <v>0.5</v>
      </c>
      <c r="K41" s="37">
        <v>0.5</v>
      </c>
      <c r="L41" s="37">
        <v>1</v>
      </c>
      <c r="M41" s="38" t="s">
        <v>201</v>
      </c>
    </row>
    <row r="42" spans="1:13" x14ac:dyDescent="0.25">
      <c r="A42" s="88" t="s">
        <v>130</v>
      </c>
      <c r="B42" s="37">
        <v>0</v>
      </c>
      <c r="C42" s="37">
        <v>0</v>
      </c>
      <c r="D42" s="37">
        <v>0</v>
      </c>
      <c r="E42" s="37">
        <v>0</v>
      </c>
      <c r="F42" s="37">
        <v>0</v>
      </c>
      <c r="G42" s="37">
        <v>0</v>
      </c>
      <c r="H42" s="37">
        <v>0</v>
      </c>
      <c r="I42" s="37">
        <v>0</v>
      </c>
      <c r="J42" s="37">
        <v>0</v>
      </c>
      <c r="K42" s="37">
        <v>0</v>
      </c>
      <c r="L42" s="37">
        <v>0</v>
      </c>
      <c r="M42" s="38" t="s">
        <v>130</v>
      </c>
    </row>
    <row r="43" spans="1:13" x14ac:dyDescent="0.25">
      <c r="A43" s="88" t="s">
        <v>131</v>
      </c>
      <c r="B43" s="37">
        <v>0</v>
      </c>
      <c r="C43" s="37">
        <v>0</v>
      </c>
      <c r="D43" s="37">
        <v>0</v>
      </c>
      <c r="E43" s="37">
        <v>0</v>
      </c>
      <c r="F43" s="37">
        <v>0</v>
      </c>
      <c r="G43" s="37">
        <v>0</v>
      </c>
      <c r="H43" s="37">
        <v>0</v>
      </c>
      <c r="I43" s="37">
        <v>0</v>
      </c>
      <c r="J43" s="37">
        <v>0</v>
      </c>
      <c r="K43" s="37">
        <v>0</v>
      </c>
      <c r="L43" s="37">
        <v>0</v>
      </c>
      <c r="M43" s="38" t="s">
        <v>131</v>
      </c>
    </row>
    <row r="44" spans="1:13" x14ac:dyDescent="0.25">
      <c r="A44" s="88" t="s">
        <v>132</v>
      </c>
      <c r="B44" s="37">
        <v>0</v>
      </c>
      <c r="C44" s="37">
        <v>0</v>
      </c>
      <c r="D44" s="37">
        <v>0</v>
      </c>
      <c r="E44" s="37">
        <v>0</v>
      </c>
      <c r="F44" s="37">
        <v>0</v>
      </c>
      <c r="G44" s="37">
        <v>0</v>
      </c>
      <c r="H44" s="37">
        <v>0</v>
      </c>
      <c r="I44" s="37">
        <v>0</v>
      </c>
      <c r="J44" s="37">
        <v>0</v>
      </c>
      <c r="K44" s="37">
        <v>0</v>
      </c>
      <c r="L44" s="37">
        <v>0</v>
      </c>
      <c r="M44" s="38" t="s">
        <v>202</v>
      </c>
    </row>
    <row r="45" spans="1:13" x14ac:dyDescent="0.25">
      <c r="A45" s="88" t="s">
        <v>121</v>
      </c>
      <c r="B45" s="37">
        <v>0</v>
      </c>
      <c r="C45" s="37">
        <v>0</v>
      </c>
      <c r="D45" s="37">
        <v>0</v>
      </c>
      <c r="E45" s="37">
        <v>0</v>
      </c>
      <c r="F45" s="37">
        <v>0</v>
      </c>
      <c r="G45" s="37">
        <v>0</v>
      </c>
      <c r="H45" s="37">
        <v>0</v>
      </c>
      <c r="I45" s="37">
        <v>0</v>
      </c>
      <c r="J45" s="37">
        <v>0</v>
      </c>
      <c r="K45" s="37">
        <v>0</v>
      </c>
      <c r="L45" s="37">
        <v>0</v>
      </c>
      <c r="M45" s="38" t="s">
        <v>203</v>
      </c>
    </row>
    <row r="46" spans="1:13" x14ac:dyDescent="0.25">
      <c r="A46" s="88" t="s">
        <v>133</v>
      </c>
      <c r="B46" s="37">
        <v>0</v>
      </c>
      <c r="C46" s="37">
        <v>0</v>
      </c>
      <c r="D46" s="37">
        <v>0</v>
      </c>
      <c r="E46" s="37">
        <v>0</v>
      </c>
      <c r="F46" s="37">
        <v>0</v>
      </c>
      <c r="G46" s="37">
        <v>0</v>
      </c>
      <c r="H46" s="37">
        <v>0</v>
      </c>
      <c r="I46" s="37">
        <v>0</v>
      </c>
      <c r="J46" s="37">
        <v>0</v>
      </c>
      <c r="K46" s="37">
        <v>0</v>
      </c>
      <c r="L46" s="37">
        <v>0</v>
      </c>
      <c r="M46" s="38" t="s">
        <v>204</v>
      </c>
    </row>
    <row r="47" spans="1:13" x14ac:dyDescent="0.25">
      <c r="A47" s="88" t="s">
        <v>122</v>
      </c>
      <c r="B47" s="37">
        <v>0</v>
      </c>
      <c r="C47" s="37">
        <v>0</v>
      </c>
      <c r="D47" s="37">
        <v>0</v>
      </c>
      <c r="E47" s="37">
        <v>0</v>
      </c>
      <c r="F47" s="37">
        <v>0</v>
      </c>
      <c r="G47" s="37">
        <v>0</v>
      </c>
      <c r="H47" s="37">
        <v>0</v>
      </c>
      <c r="I47" s="37">
        <v>0</v>
      </c>
      <c r="J47" s="37">
        <v>0</v>
      </c>
      <c r="K47" s="37">
        <v>0</v>
      </c>
      <c r="L47" s="37">
        <v>0</v>
      </c>
      <c r="M47" s="38" t="s">
        <v>205</v>
      </c>
    </row>
    <row r="48" spans="1:13" x14ac:dyDescent="0.25">
      <c r="A48" s="88" t="s">
        <v>123</v>
      </c>
      <c r="B48" s="37">
        <v>0</v>
      </c>
      <c r="C48" s="37">
        <v>0</v>
      </c>
      <c r="D48" s="37">
        <v>0</v>
      </c>
      <c r="E48" s="37">
        <v>0</v>
      </c>
      <c r="F48" s="37">
        <v>0</v>
      </c>
      <c r="G48" s="37">
        <v>0</v>
      </c>
      <c r="H48" s="37">
        <v>0</v>
      </c>
      <c r="I48" s="37">
        <v>0</v>
      </c>
      <c r="J48" s="37">
        <v>0</v>
      </c>
      <c r="K48" s="37">
        <v>0</v>
      </c>
      <c r="L48" s="37">
        <v>0</v>
      </c>
      <c r="M48" s="38" t="s">
        <v>206</v>
      </c>
    </row>
    <row r="49" spans="1:13" x14ac:dyDescent="0.25">
      <c r="A49" s="88" t="s">
        <v>124</v>
      </c>
      <c r="B49" s="37">
        <v>0</v>
      </c>
      <c r="C49" s="37">
        <v>0</v>
      </c>
      <c r="D49" s="37">
        <v>0</v>
      </c>
      <c r="E49" s="37">
        <v>0</v>
      </c>
      <c r="F49" s="37">
        <v>0</v>
      </c>
      <c r="G49" s="37">
        <v>0</v>
      </c>
      <c r="H49" s="37">
        <v>0</v>
      </c>
      <c r="I49" s="37">
        <v>0</v>
      </c>
      <c r="J49" s="37">
        <v>0</v>
      </c>
      <c r="K49" s="37">
        <v>0</v>
      </c>
      <c r="L49" s="37">
        <v>0</v>
      </c>
      <c r="M49" s="38" t="s">
        <v>221</v>
      </c>
    </row>
    <row r="50" spans="1:13" x14ac:dyDescent="0.25">
      <c r="A50" s="36" t="s">
        <v>155</v>
      </c>
      <c r="B50" s="37">
        <v>0</v>
      </c>
      <c r="C50" s="37">
        <v>0</v>
      </c>
      <c r="D50" s="37">
        <v>0</v>
      </c>
      <c r="E50" s="37">
        <v>0</v>
      </c>
      <c r="F50" s="37">
        <v>0</v>
      </c>
      <c r="G50" s="37">
        <v>0</v>
      </c>
      <c r="H50" s="37">
        <v>0</v>
      </c>
      <c r="I50" s="37">
        <v>0</v>
      </c>
      <c r="J50" s="37">
        <v>0</v>
      </c>
      <c r="K50" s="37">
        <v>0</v>
      </c>
      <c r="L50" s="37">
        <v>0</v>
      </c>
      <c r="M50" s="38" t="s">
        <v>209</v>
      </c>
    </row>
    <row r="51" spans="1:13" x14ac:dyDescent="0.25">
      <c r="A51" s="36" t="s">
        <v>156</v>
      </c>
      <c r="B51" s="37">
        <v>0</v>
      </c>
      <c r="C51" s="37">
        <v>0</v>
      </c>
      <c r="D51" s="37">
        <v>0</v>
      </c>
      <c r="E51" s="37">
        <v>0</v>
      </c>
      <c r="F51" s="37">
        <v>0</v>
      </c>
      <c r="G51" s="37">
        <v>0</v>
      </c>
      <c r="H51" s="37">
        <v>0</v>
      </c>
      <c r="I51" s="37">
        <v>0</v>
      </c>
      <c r="J51" s="37">
        <v>0</v>
      </c>
      <c r="K51" s="37">
        <v>0</v>
      </c>
      <c r="L51" s="37">
        <v>0</v>
      </c>
      <c r="M51" s="38" t="s">
        <v>210</v>
      </c>
    </row>
    <row r="52" spans="1:13" x14ac:dyDescent="0.25">
      <c r="A52" s="36" t="s">
        <v>157</v>
      </c>
      <c r="B52" s="37">
        <v>0</v>
      </c>
      <c r="C52" s="37">
        <v>0</v>
      </c>
      <c r="D52" s="37">
        <v>0</v>
      </c>
      <c r="E52" s="37">
        <v>0</v>
      </c>
      <c r="F52" s="37">
        <v>0</v>
      </c>
      <c r="G52" s="37">
        <v>0</v>
      </c>
      <c r="H52" s="37">
        <v>0</v>
      </c>
      <c r="I52" s="37">
        <v>0</v>
      </c>
      <c r="J52" s="37">
        <v>0</v>
      </c>
      <c r="K52" s="37">
        <v>0</v>
      </c>
      <c r="L52" s="37">
        <v>0</v>
      </c>
      <c r="M52" s="38" t="s">
        <v>211</v>
      </c>
    </row>
    <row r="53" spans="1:13" x14ac:dyDescent="0.25">
      <c r="A53" s="36" t="s">
        <v>145</v>
      </c>
      <c r="B53" s="37">
        <v>0</v>
      </c>
      <c r="C53" s="37">
        <v>0</v>
      </c>
      <c r="D53" s="37">
        <v>0</v>
      </c>
      <c r="E53" s="37">
        <v>0</v>
      </c>
      <c r="F53" s="37">
        <v>0</v>
      </c>
      <c r="G53" s="37">
        <v>0</v>
      </c>
      <c r="H53" s="37">
        <v>0</v>
      </c>
      <c r="I53" s="37">
        <v>0</v>
      </c>
      <c r="J53" s="37">
        <v>0</v>
      </c>
      <c r="K53" s="37">
        <v>0</v>
      </c>
      <c r="L53" s="37">
        <v>0</v>
      </c>
      <c r="M53" s="38" t="s">
        <v>212</v>
      </c>
    </row>
    <row r="54" spans="1:13" x14ac:dyDescent="0.25">
      <c r="A54" s="36" t="s">
        <v>146</v>
      </c>
      <c r="B54" s="37">
        <v>598.93261939248612</v>
      </c>
      <c r="C54" s="37">
        <v>584.52947817054292</v>
      </c>
      <c r="D54" s="37">
        <v>522.61491901861871</v>
      </c>
      <c r="E54" s="37">
        <v>628.56166080968831</v>
      </c>
      <c r="F54" s="37">
        <v>616.07013113189635</v>
      </c>
      <c r="G54" s="37">
        <v>625.21474492278514</v>
      </c>
      <c r="H54" s="37">
        <v>628.57818745449629</v>
      </c>
      <c r="I54" s="37">
        <v>625.96031669599245</v>
      </c>
      <c r="J54" s="37">
        <v>643.06776761878939</v>
      </c>
      <c r="K54" s="37">
        <v>648.49874323348183</v>
      </c>
      <c r="L54" s="37">
        <v>338.92550530289003</v>
      </c>
      <c r="M54" s="38" t="s">
        <v>214</v>
      </c>
    </row>
    <row r="55" spans="1:13" x14ac:dyDescent="0.25">
      <c r="A55" s="36" t="s">
        <v>147</v>
      </c>
      <c r="B55" s="37">
        <v>0</v>
      </c>
      <c r="C55" s="37">
        <v>0</v>
      </c>
      <c r="D55" s="37">
        <v>0</v>
      </c>
      <c r="E55" s="37">
        <v>0</v>
      </c>
      <c r="F55" s="37">
        <v>0</v>
      </c>
      <c r="G55" s="37">
        <v>0</v>
      </c>
      <c r="H55" s="37">
        <v>0</v>
      </c>
      <c r="I55" s="37">
        <v>0</v>
      </c>
      <c r="J55" s="37">
        <v>0</v>
      </c>
      <c r="K55" s="37">
        <v>0</v>
      </c>
      <c r="L55" s="37">
        <v>0</v>
      </c>
      <c r="M55" s="38" t="s">
        <v>215</v>
      </c>
    </row>
    <row r="56" spans="1:13" x14ac:dyDescent="0.25">
      <c r="A56" s="36" t="s">
        <v>148</v>
      </c>
      <c r="B56" s="37">
        <v>44.140255141929998</v>
      </c>
      <c r="C56" s="37">
        <v>44.140255142010005</v>
      </c>
      <c r="D56" s="37">
        <v>44.14170187093</v>
      </c>
      <c r="E56" s="37">
        <v>50.015744560930003</v>
      </c>
      <c r="F56" s="37">
        <v>50.015744560930003</v>
      </c>
      <c r="G56" s="37">
        <v>50.015744560930003</v>
      </c>
      <c r="H56" s="37">
        <v>50.321062388930002</v>
      </c>
      <c r="I56" s="37">
        <v>50.321062388930002</v>
      </c>
      <c r="J56" s="37">
        <v>50.321062388930002</v>
      </c>
      <c r="K56" s="37">
        <v>50.321062388930002</v>
      </c>
      <c r="L56" s="37">
        <v>50.321062388930002</v>
      </c>
      <c r="M56" s="38" t="s">
        <v>216</v>
      </c>
    </row>
    <row r="57" spans="1:13" x14ac:dyDescent="0.25">
      <c r="A57" s="36" t="s">
        <v>149</v>
      </c>
      <c r="B57" s="37">
        <v>104.09192325362106</v>
      </c>
      <c r="C57" s="37">
        <v>103.26019587796353</v>
      </c>
      <c r="D57" s="37">
        <v>76.032509004916335</v>
      </c>
      <c r="E57" s="37">
        <v>92.627196199429818</v>
      </c>
      <c r="F57" s="37">
        <v>92.88668122522202</v>
      </c>
      <c r="G57" s="37">
        <v>95.059936156002806</v>
      </c>
      <c r="H57" s="37">
        <v>96.576636360760105</v>
      </c>
      <c r="I57" s="37">
        <v>95.328687604214863</v>
      </c>
      <c r="J57" s="37">
        <v>94.834076675716204</v>
      </c>
      <c r="K57" s="37">
        <v>95.049430964782601</v>
      </c>
      <c r="L57" s="37">
        <v>96.464291816933596</v>
      </c>
      <c r="M57" s="38" t="s">
        <v>217</v>
      </c>
    </row>
    <row r="58" spans="1:13" x14ac:dyDescent="0.25">
      <c r="A58" s="36" t="s">
        <v>150</v>
      </c>
      <c r="B58" s="37">
        <v>0.69809062748023132</v>
      </c>
      <c r="C58" s="37">
        <v>0.66026243227023007</v>
      </c>
      <c r="D58" s="37">
        <v>0.59409315653999994</v>
      </c>
      <c r="E58" s="37">
        <v>0.88991729765082994</v>
      </c>
      <c r="F58" s="37">
        <v>0.96947393725332998</v>
      </c>
      <c r="G58" s="37">
        <v>0.93736817502250003</v>
      </c>
      <c r="H58" s="37">
        <v>1.1212281209483299</v>
      </c>
      <c r="I58" s="37">
        <v>1.0844150640808301</v>
      </c>
      <c r="J58" s="37">
        <v>1.04776704200999</v>
      </c>
      <c r="K58" s="37">
        <v>1.0843328319599901</v>
      </c>
      <c r="L58" s="37">
        <v>1.0463310393858301</v>
      </c>
      <c r="M58" s="38" t="s">
        <v>213</v>
      </c>
    </row>
    <row r="59" spans="1:13" x14ac:dyDescent="0.25">
      <c r="A59" s="36" t="s">
        <v>151</v>
      </c>
      <c r="B59" s="37">
        <v>186.77450879532998</v>
      </c>
      <c r="C59" s="37">
        <v>214.3483653766408</v>
      </c>
      <c r="D59" s="37">
        <v>202.95092946273192</v>
      </c>
      <c r="E59" s="37">
        <v>214.31971944974501</v>
      </c>
      <c r="F59" s="37">
        <v>213.81229180579629</v>
      </c>
      <c r="G59" s="37">
        <v>228.51125604838998</v>
      </c>
      <c r="H59" s="37">
        <v>227.83532428581699</v>
      </c>
      <c r="I59" s="37">
        <v>227.38850680453606</v>
      </c>
      <c r="J59" s="37">
        <v>228.93294262623539</v>
      </c>
      <c r="K59" s="37">
        <v>263.08925430141301</v>
      </c>
      <c r="L59" s="37">
        <v>551.22431352235594</v>
      </c>
      <c r="M59" s="38" t="s">
        <v>218</v>
      </c>
    </row>
    <row r="60" spans="1:13" s="89" customFormat="1" x14ac:dyDescent="0.25">
      <c r="A60" s="83" t="s">
        <v>158</v>
      </c>
      <c r="B60" s="42">
        <v>1600.3722552180548</v>
      </c>
      <c r="C60" s="42">
        <v>1620.055920969517</v>
      </c>
      <c r="D60" s="42">
        <v>1548.1827923609508</v>
      </c>
      <c r="E60" s="42">
        <v>1698.1830965787799</v>
      </c>
      <c r="F60" s="42">
        <v>1692.0022129668228</v>
      </c>
      <c r="G60" s="42">
        <v>1748.0864844567354</v>
      </c>
      <c r="H60" s="42">
        <v>1752.8563243245819</v>
      </c>
      <c r="I60" s="42">
        <v>1740.0667360311268</v>
      </c>
      <c r="J60" s="42">
        <v>1708.5394245635352</v>
      </c>
      <c r="K60" s="42">
        <v>1852.2616700084177</v>
      </c>
      <c r="L60" s="42">
        <v>2629.0921143884134</v>
      </c>
      <c r="M60" s="84" t="s">
        <v>222</v>
      </c>
    </row>
    <row r="61" spans="1:13" x14ac:dyDescent="0.25">
      <c r="A61" s="41" t="s">
        <v>134</v>
      </c>
      <c r="B61" s="42">
        <v>5005.6358056989502</v>
      </c>
      <c r="C61" s="42">
        <v>5014.2814810360087</v>
      </c>
      <c r="D61" s="42">
        <v>5171.6301269833029</v>
      </c>
      <c r="E61" s="42">
        <v>5216.243785780116</v>
      </c>
      <c r="F61" s="42">
        <v>5238.9663320700056</v>
      </c>
      <c r="G61" s="42">
        <v>5304.2061940676213</v>
      </c>
      <c r="H61" s="42">
        <v>5346.6886642898899</v>
      </c>
      <c r="I61" s="42">
        <v>5415.1090648730487</v>
      </c>
      <c r="J61" s="42">
        <v>5462.966421392086</v>
      </c>
      <c r="K61" s="42">
        <v>5546.7334987228687</v>
      </c>
      <c r="L61" s="42">
        <v>5583.5043373134004</v>
      </c>
      <c r="M61" s="43" t="s">
        <v>9</v>
      </c>
    </row>
    <row r="62" spans="1:13" x14ac:dyDescent="0.25">
      <c r="A62" s="41" t="s">
        <v>139</v>
      </c>
      <c r="B62" s="42"/>
      <c r="C62" s="91"/>
      <c r="D62" s="91"/>
      <c r="E62" s="91"/>
      <c r="F62" s="91"/>
      <c r="G62" s="91"/>
      <c r="H62" s="91"/>
      <c r="I62" s="91"/>
      <c r="J62" s="91"/>
      <c r="K62" s="91"/>
      <c r="L62" s="91"/>
      <c r="M62" s="43" t="s">
        <v>223</v>
      </c>
    </row>
    <row r="63" spans="1:13" x14ac:dyDescent="0.25">
      <c r="A63" s="41" t="s">
        <v>159</v>
      </c>
      <c r="B63" s="105"/>
      <c r="C63" s="92"/>
      <c r="D63" s="92"/>
      <c r="E63" s="92"/>
      <c r="F63" s="92"/>
      <c r="G63" s="92"/>
      <c r="H63" s="92"/>
      <c r="I63" s="92"/>
      <c r="J63" s="92"/>
      <c r="K63" s="92"/>
      <c r="L63" s="92"/>
      <c r="M63" s="43" t="s">
        <v>224</v>
      </c>
    </row>
    <row r="64" spans="1:13" x14ac:dyDescent="0.25">
      <c r="A64" s="36" t="s">
        <v>160</v>
      </c>
      <c r="B64" s="37">
        <v>16.978178048559972</v>
      </c>
      <c r="C64" s="37">
        <v>19.404709583879971</v>
      </c>
      <c r="D64" s="37">
        <v>7.592151331029978</v>
      </c>
      <c r="E64" s="37">
        <v>6.2927760421399705</v>
      </c>
      <c r="F64" s="37">
        <v>5.5649944528370101</v>
      </c>
      <c r="G64" s="37">
        <v>1.373564147</v>
      </c>
      <c r="H64" s="37">
        <v>4.2199097015070102</v>
      </c>
      <c r="I64" s="37">
        <v>2.6097414599603801</v>
      </c>
      <c r="J64" s="37">
        <v>5.2570523031899992</v>
      </c>
      <c r="K64" s="37">
        <v>2.3263249013199596</v>
      </c>
      <c r="L64" s="37">
        <v>13.50341203008997</v>
      </c>
      <c r="M64" s="38" t="s">
        <v>225</v>
      </c>
    </row>
    <row r="65" spans="1:13" x14ac:dyDescent="0.25">
      <c r="A65" s="36" t="s">
        <v>161</v>
      </c>
      <c r="B65" s="37">
        <v>503.0236700815467</v>
      </c>
      <c r="C65" s="37">
        <v>498.47570700477996</v>
      </c>
      <c r="D65" s="37">
        <v>525.43509148587009</v>
      </c>
      <c r="E65" s="37">
        <v>510.18708554426001</v>
      </c>
      <c r="F65" s="37">
        <v>522.56030327566293</v>
      </c>
      <c r="G65" s="37">
        <v>540.11897731219005</v>
      </c>
      <c r="H65" s="37">
        <v>559.82509322063197</v>
      </c>
      <c r="I65" s="37">
        <v>555.15516480598001</v>
      </c>
      <c r="J65" s="37">
        <v>576.58396705076905</v>
      </c>
      <c r="K65" s="37">
        <v>643.25140948822798</v>
      </c>
      <c r="L65" s="37">
        <v>614.94359910610103</v>
      </c>
      <c r="M65" s="38" t="s">
        <v>226</v>
      </c>
    </row>
    <row r="66" spans="1:13" x14ac:dyDescent="0.25">
      <c r="A66" s="36" t="s">
        <v>162</v>
      </c>
      <c r="B66" s="37">
        <v>61.887017369913764</v>
      </c>
      <c r="C66" s="37">
        <v>55.3269319557443</v>
      </c>
      <c r="D66" s="37">
        <v>111.19075747880103</v>
      </c>
      <c r="E66" s="37">
        <v>119.3675817114064</v>
      </c>
      <c r="F66" s="37">
        <v>95.540911564075898</v>
      </c>
      <c r="G66" s="37">
        <v>119.39085019486679</v>
      </c>
      <c r="H66" s="37">
        <v>96.37884285096662</v>
      </c>
      <c r="I66" s="37">
        <v>100.27344869108431</v>
      </c>
      <c r="J66" s="37">
        <v>81.771025796129706</v>
      </c>
      <c r="K66" s="37">
        <v>72.192435196337314</v>
      </c>
      <c r="L66" s="37">
        <v>75.118423535641895</v>
      </c>
      <c r="M66" s="38" t="s">
        <v>228</v>
      </c>
    </row>
    <row r="67" spans="1:13" x14ac:dyDescent="0.25">
      <c r="A67" s="36" t="s">
        <v>163</v>
      </c>
      <c r="B67" s="37">
        <v>712.50987005373781</v>
      </c>
      <c r="C67" s="37">
        <v>707.76291189488541</v>
      </c>
      <c r="D67" s="37">
        <v>715.43101901600642</v>
      </c>
      <c r="E67" s="37">
        <v>716.36518968176927</v>
      </c>
      <c r="F67" s="37">
        <v>705.37355957684917</v>
      </c>
      <c r="G67" s="37">
        <v>698.25365589659305</v>
      </c>
      <c r="H67" s="37">
        <v>700.08426122962101</v>
      </c>
      <c r="I67" s="37">
        <v>715.17862669455212</v>
      </c>
      <c r="J67" s="37">
        <v>714.45737304249235</v>
      </c>
      <c r="K67" s="37">
        <v>719.14005085595238</v>
      </c>
      <c r="L67" s="37">
        <v>729.6365515230616</v>
      </c>
      <c r="M67" s="38" t="s">
        <v>227</v>
      </c>
    </row>
    <row r="68" spans="1:13" x14ac:dyDescent="0.25">
      <c r="A68" s="36" t="s">
        <v>164</v>
      </c>
      <c r="B68" s="37">
        <v>41.23181539902199</v>
      </c>
      <c r="C68" s="37">
        <v>30.708897063486301</v>
      </c>
      <c r="D68" s="37">
        <v>21.939332612630022</v>
      </c>
      <c r="E68" s="37">
        <v>11.931170616263199</v>
      </c>
      <c r="F68" s="37">
        <v>12.089454918703201</v>
      </c>
      <c r="G68" s="37">
        <v>14.368843897083101</v>
      </c>
      <c r="H68" s="37">
        <v>17.432848993771202</v>
      </c>
      <c r="I68" s="37">
        <v>20.966363900744099</v>
      </c>
      <c r="J68" s="37">
        <v>22.3567453739171</v>
      </c>
      <c r="K68" s="37">
        <v>26.9786515132345</v>
      </c>
      <c r="L68" s="37">
        <v>29.236500733551402</v>
      </c>
      <c r="M68" s="38" t="s">
        <v>229</v>
      </c>
    </row>
    <row r="69" spans="1:13" x14ac:dyDescent="0.25">
      <c r="A69" s="36" t="s">
        <v>165</v>
      </c>
      <c r="B69" s="37">
        <v>11.382391137448773</v>
      </c>
      <c r="C69" s="37">
        <v>11.3056120582288</v>
      </c>
      <c r="D69" s="37">
        <v>12.945103102831773</v>
      </c>
      <c r="E69" s="37">
        <v>12.888899096881802</v>
      </c>
      <c r="F69" s="37">
        <v>12.136900535148801</v>
      </c>
      <c r="G69" s="37">
        <v>10.5467709658798</v>
      </c>
      <c r="H69" s="37">
        <v>9.5651582325157918</v>
      </c>
      <c r="I69" s="37">
        <v>10.085070092875789</v>
      </c>
      <c r="J69" s="37">
        <v>9.5209827066857891</v>
      </c>
      <c r="K69" s="37">
        <v>9.6548661016857888</v>
      </c>
      <c r="L69" s="37">
        <v>9.69010179013579</v>
      </c>
      <c r="M69" s="38" t="s">
        <v>230</v>
      </c>
    </row>
    <row r="70" spans="1:13" x14ac:dyDescent="0.25">
      <c r="A70" s="36" t="s">
        <v>166</v>
      </c>
      <c r="B70" s="37">
        <v>0.71889395099999998</v>
      </c>
      <c r="C70" s="37">
        <v>0.74577384700000005</v>
      </c>
      <c r="D70" s="37">
        <v>0.94777056999999998</v>
      </c>
      <c r="E70" s="37">
        <v>1.0409473410000001</v>
      </c>
      <c r="F70" s="37">
        <v>1.029737538</v>
      </c>
      <c r="G70" s="37">
        <v>1.2928300370000001</v>
      </c>
      <c r="H70" s="37">
        <v>1.645527623</v>
      </c>
      <c r="I70" s="37">
        <v>2.1437939250000002</v>
      </c>
      <c r="J70" s="37">
        <v>2.5031347479999999</v>
      </c>
      <c r="K70" s="37">
        <v>3.0504923750000001</v>
      </c>
      <c r="L70" s="37">
        <v>0</v>
      </c>
      <c r="M70" s="38" t="s">
        <v>232</v>
      </c>
    </row>
    <row r="71" spans="1:13" x14ac:dyDescent="0.25">
      <c r="A71" s="36" t="s">
        <v>167</v>
      </c>
      <c r="B71" s="37">
        <v>47.755888670648233</v>
      </c>
      <c r="C71" s="37">
        <v>56.473989490042804</v>
      </c>
      <c r="D71" s="37">
        <v>87.377588081782761</v>
      </c>
      <c r="E71" s="37">
        <v>100.5034307189004</v>
      </c>
      <c r="F71" s="37">
        <v>85.106061913449892</v>
      </c>
      <c r="G71" s="37">
        <v>72.202620693479489</v>
      </c>
      <c r="H71" s="37">
        <v>48.7090612286596</v>
      </c>
      <c r="I71" s="37">
        <v>48.2651640794207</v>
      </c>
      <c r="J71" s="37">
        <v>49.279928075347698</v>
      </c>
      <c r="K71" s="37">
        <v>52.333419647656896</v>
      </c>
      <c r="L71" s="37">
        <v>38.062558904207698</v>
      </c>
      <c r="M71" s="38" t="s">
        <v>231</v>
      </c>
    </row>
    <row r="72" spans="1:13" x14ac:dyDescent="0.25">
      <c r="A72" s="36" t="s">
        <v>168</v>
      </c>
      <c r="B72" s="37">
        <v>53.933748198229999</v>
      </c>
      <c r="C72" s="37">
        <v>52.282593292089999</v>
      </c>
      <c r="D72" s="37">
        <v>15.49432327111</v>
      </c>
      <c r="E72" s="37">
        <v>17.454363247419998</v>
      </c>
      <c r="F72" s="37">
        <v>18.394758388900001</v>
      </c>
      <c r="G72" s="37">
        <v>14.1224660356</v>
      </c>
      <c r="H72" s="37">
        <v>13.121090719750001</v>
      </c>
      <c r="I72" s="37">
        <v>53.043791673930002</v>
      </c>
      <c r="J72" s="37">
        <v>14.57185109557</v>
      </c>
      <c r="K72" s="37">
        <v>14.57397945608</v>
      </c>
      <c r="L72" s="37">
        <v>27.571715935130001</v>
      </c>
      <c r="M72" s="38" t="s">
        <v>233</v>
      </c>
    </row>
    <row r="73" spans="1:13" x14ac:dyDescent="0.25">
      <c r="A73" s="36" t="s">
        <v>169</v>
      </c>
      <c r="B73" s="37">
        <v>67.663015952459233</v>
      </c>
      <c r="C73" s="37">
        <v>66.790307633249199</v>
      </c>
      <c r="D73" s="37">
        <v>66.227532633106236</v>
      </c>
      <c r="E73" s="37">
        <v>62.3352939104862</v>
      </c>
      <c r="F73" s="37">
        <v>66.374264196506189</v>
      </c>
      <c r="G73" s="37">
        <v>62.011282289341302</v>
      </c>
      <c r="H73" s="37">
        <v>57.753364142284589</v>
      </c>
      <c r="I73" s="37">
        <v>62.672726692176205</v>
      </c>
      <c r="J73" s="37">
        <v>69.715914353479803</v>
      </c>
      <c r="K73" s="37">
        <v>65.961470498801702</v>
      </c>
      <c r="L73" s="37">
        <v>73.724680153627787</v>
      </c>
      <c r="M73" s="38" t="s">
        <v>234</v>
      </c>
    </row>
    <row r="74" spans="1:13" x14ac:dyDescent="0.25">
      <c r="A74" s="36" t="s">
        <v>170</v>
      </c>
      <c r="B74" s="37">
        <v>0</v>
      </c>
      <c r="C74" s="37">
        <v>0</v>
      </c>
      <c r="D74" s="37">
        <v>4.29176E-2</v>
      </c>
      <c r="E74" s="37">
        <v>4.29176E-2</v>
      </c>
      <c r="F74" s="37">
        <v>4.29176E-2</v>
      </c>
      <c r="G74" s="37">
        <v>4.29176E-2</v>
      </c>
      <c r="H74" s="37">
        <v>4.29176E-2</v>
      </c>
      <c r="I74" s="37">
        <v>4.29176E-2</v>
      </c>
      <c r="J74" s="37">
        <v>4.29176E-2</v>
      </c>
      <c r="K74" s="37">
        <v>4.29176E-2</v>
      </c>
      <c r="L74" s="37">
        <v>4.29176E-2</v>
      </c>
      <c r="M74" s="38" t="s">
        <v>235</v>
      </c>
    </row>
    <row r="75" spans="1:13" x14ac:dyDescent="0.25">
      <c r="A75" s="36" t="s">
        <v>171</v>
      </c>
      <c r="B75" s="37">
        <v>0</v>
      </c>
      <c r="C75" s="37">
        <v>0</v>
      </c>
      <c r="D75" s="37">
        <v>0</v>
      </c>
      <c r="E75" s="37">
        <v>0</v>
      </c>
      <c r="F75" s="37">
        <v>0</v>
      </c>
      <c r="G75" s="37">
        <v>0</v>
      </c>
      <c r="H75" s="37">
        <v>0</v>
      </c>
      <c r="I75" s="37">
        <v>0</v>
      </c>
      <c r="J75" s="37">
        <v>0</v>
      </c>
      <c r="K75" s="37">
        <v>0</v>
      </c>
      <c r="L75" s="37">
        <v>0</v>
      </c>
      <c r="M75" s="38" t="s">
        <v>236</v>
      </c>
    </row>
    <row r="76" spans="1:13" x14ac:dyDescent="0.25">
      <c r="A76" s="36" t="s">
        <v>172</v>
      </c>
      <c r="B76" s="37">
        <v>0</v>
      </c>
      <c r="C76" s="37">
        <v>0</v>
      </c>
      <c r="D76" s="37">
        <v>0</v>
      </c>
      <c r="E76" s="37">
        <v>0</v>
      </c>
      <c r="F76" s="37">
        <v>0</v>
      </c>
      <c r="G76" s="37">
        <v>0</v>
      </c>
      <c r="H76" s="37">
        <v>0</v>
      </c>
      <c r="I76" s="37">
        <v>0</v>
      </c>
      <c r="J76" s="37">
        <v>0</v>
      </c>
      <c r="K76" s="37">
        <v>0</v>
      </c>
      <c r="L76" s="37">
        <v>0</v>
      </c>
      <c r="M76" s="38" t="s">
        <v>237</v>
      </c>
    </row>
    <row r="77" spans="1:13" x14ac:dyDescent="0.25">
      <c r="A77" s="36" t="s">
        <v>173</v>
      </c>
      <c r="B77" s="37">
        <v>113.9813422563341</v>
      </c>
      <c r="C77" s="37">
        <v>124.28982733413821</v>
      </c>
      <c r="D77" s="37">
        <v>131.72026816315724</v>
      </c>
      <c r="E77" s="37">
        <v>125.94916425222961</v>
      </c>
      <c r="F77" s="37">
        <v>139.72817531524922</v>
      </c>
      <c r="G77" s="37">
        <v>140.5595600340873</v>
      </c>
      <c r="H77" s="37">
        <v>157.64282547133459</v>
      </c>
      <c r="I77" s="37">
        <v>143.11122053004792</v>
      </c>
      <c r="J77" s="37">
        <v>194.093957481003</v>
      </c>
      <c r="K77" s="37">
        <v>200.50885149457599</v>
      </c>
      <c r="L77" s="37">
        <v>199.20703529319431</v>
      </c>
      <c r="M77" s="38" t="s">
        <v>238</v>
      </c>
    </row>
    <row r="78" spans="1:13" s="89" customFormat="1" x14ac:dyDescent="0.25">
      <c r="A78" s="83" t="s">
        <v>174</v>
      </c>
      <c r="B78" s="42">
        <v>1631.0658311189009</v>
      </c>
      <c r="C78" s="42">
        <v>1623.5672611575253</v>
      </c>
      <c r="D78" s="42">
        <v>1696.3438553463257</v>
      </c>
      <c r="E78" s="42">
        <v>1684.3588197627564</v>
      </c>
      <c r="F78" s="42">
        <v>1663.9420392753832</v>
      </c>
      <c r="G78" s="42">
        <v>1674.2843391031211</v>
      </c>
      <c r="H78" s="42">
        <v>1666.4209010140432</v>
      </c>
      <c r="I78" s="42">
        <v>1713.548030145771</v>
      </c>
      <c r="J78" s="42">
        <v>1740.1548496265843</v>
      </c>
      <c r="K78" s="42">
        <v>1810.0148691288723</v>
      </c>
      <c r="L78" s="42">
        <v>1810.7374966047416</v>
      </c>
      <c r="M78" s="84" t="s">
        <v>239</v>
      </c>
    </row>
    <row r="79" spans="1:13" s="89" customFormat="1" x14ac:dyDescent="0.25">
      <c r="A79" s="41" t="s">
        <v>175</v>
      </c>
      <c r="B79" s="106"/>
      <c r="C79" s="95"/>
      <c r="D79" s="95"/>
      <c r="E79" s="95"/>
      <c r="F79" s="95"/>
      <c r="G79" s="95"/>
      <c r="H79" s="95"/>
      <c r="I79" s="95"/>
      <c r="J79" s="95"/>
      <c r="K79" s="95"/>
      <c r="L79" s="95"/>
      <c r="M79" s="43" t="s">
        <v>240</v>
      </c>
    </row>
    <row r="80" spans="1:13" x14ac:dyDescent="0.25">
      <c r="A80" s="36" t="s">
        <v>160</v>
      </c>
      <c r="B80" s="73">
        <v>0</v>
      </c>
      <c r="C80" s="73">
        <v>0</v>
      </c>
      <c r="D80" s="73">
        <v>0</v>
      </c>
      <c r="E80" s="73">
        <v>0</v>
      </c>
      <c r="F80" s="73">
        <v>0</v>
      </c>
      <c r="G80" s="73">
        <v>0</v>
      </c>
      <c r="H80" s="73">
        <v>0</v>
      </c>
      <c r="I80" s="73">
        <v>0</v>
      </c>
      <c r="J80" s="73">
        <v>0</v>
      </c>
      <c r="K80" s="73">
        <v>0</v>
      </c>
      <c r="L80" s="73">
        <v>0</v>
      </c>
      <c r="M80" s="38" t="s">
        <v>225</v>
      </c>
    </row>
    <row r="81" spans="1:13" x14ac:dyDescent="0.25">
      <c r="A81" s="36" t="s">
        <v>162</v>
      </c>
      <c r="B81" s="73">
        <v>0</v>
      </c>
      <c r="C81" s="73">
        <v>0</v>
      </c>
      <c r="D81" s="73">
        <v>0</v>
      </c>
      <c r="E81" s="73">
        <v>0</v>
      </c>
      <c r="F81" s="73">
        <v>0</v>
      </c>
      <c r="G81" s="73">
        <v>0</v>
      </c>
      <c r="H81" s="73">
        <v>0</v>
      </c>
      <c r="I81" s="73">
        <v>0</v>
      </c>
      <c r="J81" s="73">
        <v>0</v>
      </c>
      <c r="K81" s="73">
        <v>0</v>
      </c>
      <c r="L81" s="73">
        <v>0.276587374</v>
      </c>
      <c r="M81" s="38" t="s">
        <v>228</v>
      </c>
    </row>
    <row r="82" spans="1:13" x14ac:dyDescent="0.25">
      <c r="A82" s="36" t="s">
        <v>163</v>
      </c>
      <c r="B82" s="73">
        <v>1209.011784624998</v>
      </c>
      <c r="C82" s="73">
        <v>1213.3083689976238</v>
      </c>
      <c r="D82" s="73">
        <v>1264.2363318260027</v>
      </c>
      <c r="E82" s="73">
        <v>1278.8716731491018</v>
      </c>
      <c r="F82" s="73">
        <v>1284.1728203162406</v>
      </c>
      <c r="G82" s="73">
        <v>1297.3002652187567</v>
      </c>
      <c r="H82" s="73">
        <v>1324.9334911358228</v>
      </c>
      <c r="I82" s="73">
        <v>1356.022295130012</v>
      </c>
      <c r="J82" s="73">
        <v>1382.7018377967274</v>
      </c>
      <c r="K82" s="73">
        <v>1410.6403385103406</v>
      </c>
      <c r="L82" s="73">
        <v>1421.454715044651</v>
      </c>
      <c r="M82" s="38" t="s">
        <v>227</v>
      </c>
    </row>
    <row r="83" spans="1:13" x14ac:dyDescent="0.25">
      <c r="A83" s="36" t="s">
        <v>164</v>
      </c>
      <c r="B83" s="73">
        <v>0</v>
      </c>
      <c r="C83" s="73">
        <v>0</v>
      </c>
      <c r="D83" s="73">
        <v>0</v>
      </c>
      <c r="E83" s="73">
        <v>0</v>
      </c>
      <c r="F83" s="73">
        <v>0</v>
      </c>
      <c r="G83" s="73">
        <v>0</v>
      </c>
      <c r="H83" s="73">
        <v>0</v>
      </c>
      <c r="I83" s="73">
        <v>0</v>
      </c>
      <c r="J83" s="73">
        <v>0</v>
      </c>
      <c r="K83" s="73">
        <v>0</v>
      </c>
      <c r="L83" s="73">
        <v>0</v>
      </c>
      <c r="M83" s="38" t="s">
        <v>229</v>
      </c>
    </row>
    <row r="84" spans="1:13" x14ac:dyDescent="0.25">
      <c r="A84" s="36" t="s">
        <v>165</v>
      </c>
      <c r="B84" s="73">
        <v>0</v>
      </c>
      <c r="C84" s="73">
        <v>0</v>
      </c>
      <c r="D84" s="73">
        <v>0</v>
      </c>
      <c r="E84" s="73">
        <v>0</v>
      </c>
      <c r="F84" s="73">
        <v>0</v>
      </c>
      <c r="G84" s="73">
        <v>0</v>
      </c>
      <c r="H84" s="73">
        <v>3.4393940320000004E-2</v>
      </c>
      <c r="I84" s="73">
        <v>0</v>
      </c>
      <c r="J84" s="73">
        <v>0</v>
      </c>
      <c r="K84" s="73">
        <v>0</v>
      </c>
      <c r="L84" s="73">
        <v>0</v>
      </c>
      <c r="M84" s="38" t="s">
        <v>230</v>
      </c>
    </row>
    <row r="85" spans="1:13" x14ac:dyDescent="0.25">
      <c r="A85" s="36" t="s">
        <v>166</v>
      </c>
      <c r="B85" s="73">
        <v>0</v>
      </c>
      <c r="C85" s="73">
        <v>0</v>
      </c>
      <c r="D85" s="73">
        <v>0</v>
      </c>
      <c r="E85" s="73">
        <v>0</v>
      </c>
      <c r="F85" s="73">
        <v>0</v>
      </c>
      <c r="G85" s="73">
        <v>0</v>
      </c>
      <c r="H85" s="73">
        <v>0</v>
      </c>
      <c r="I85" s="73">
        <v>0</v>
      </c>
      <c r="J85" s="73">
        <v>0</v>
      </c>
      <c r="K85" s="73">
        <v>0</v>
      </c>
      <c r="L85" s="73">
        <v>0</v>
      </c>
      <c r="M85" s="38" t="s">
        <v>232</v>
      </c>
    </row>
    <row r="86" spans="1:13" x14ac:dyDescent="0.25">
      <c r="A86" s="36" t="s">
        <v>167</v>
      </c>
      <c r="B86" s="73">
        <v>0</v>
      </c>
      <c r="C86" s="73">
        <v>0</v>
      </c>
      <c r="D86" s="73">
        <v>0</v>
      </c>
      <c r="E86" s="73">
        <v>0</v>
      </c>
      <c r="F86" s="73">
        <v>0</v>
      </c>
      <c r="G86" s="73">
        <v>0</v>
      </c>
      <c r="H86" s="73">
        <v>0</v>
      </c>
      <c r="I86" s="73">
        <v>0</v>
      </c>
      <c r="J86" s="73">
        <v>0</v>
      </c>
      <c r="K86" s="73">
        <v>0</v>
      </c>
      <c r="L86" s="73">
        <v>0</v>
      </c>
      <c r="M86" s="38" t="s">
        <v>231</v>
      </c>
    </row>
    <row r="87" spans="1:13" x14ac:dyDescent="0.25">
      <c r="A87" s="36" t="s">
        <v>168</v>
      </c>
      <c r="B87" s="73">
        <v>0</v>
      </c>
      <c r="C87" s="73">
        <v>0</v>
      </c>
      <c r="D87" s="73">
        <v>0</v>
      </c>
      <c r="E87" s="73">
        <v>0</v>
      </c>
      <c r="F87" s="73">
        <v>0</v>
      </c>
      <c r="G87" s="73">
        <v>0</v>
      </c>
      <c r="H87" s="73">
        <v>0</v>
      </c>
      <c r="I87" s="73">
        <v>0</v>
      </c>
      <c r="J87" s="73">
        <v>0</v>
      </c>
      <c r="K87" s="73">
        <v>0</v>
      </c>
      <c r="L87" s="73">
        <v>0</v>
      </c>
      <c r="M87" s="38" t="s">
        <v>233</v>
      </c>
    </row>
    <row r="88" spans="1:13" x14ac:dyDescent="0.25">
      <c r="A88" s="36" t="s">
        <v>169</v>
      </c>
      <c r="B88" s="37">
        <v>0</v>
      </c>
      <c r="C88" s="37">
        <v>0</v>
      </c>
      <c r="D88" s="37">
        <v>0</v>
      </c>
      <c r="E88" s="37">
        <v>0</v>
      </c>
      <c r="F88" s="37">
        <v>0</v>
      </c>
      <c r="G88" s="37">
        <v>0</v>
      </c>
      <c r="H88" s="37">
        <v>0</v>
      </c>
      <c r="I88" s="37">
        <v>0</v>
      </c>
      <c r="J88" s="37">
        <v>0</v>
      </c>
      <c r="K88" s="37">
        <v>0</v>
      </c>
      <c r="L88" s="37">
        <v>0</v>
      </c>
      <c r="M88" s="38" t="s">
        <v>234</v>
      </c>
    </row>
    <row r="89" spans="1:13" x14ac:dyDescent="0.25">
      <c r="A89" s="36" t="s">
        <v>170</v>
      </c>
      <c r="B89" s="37">
        <v>0</v>
      </c>
      <c r="C89" s="37">
        <v>0</v>
      </c>
      <c r="D89" s="37">
        <v>0</v>
      </c>
      <c r="E89" s="37">
        <v>0</v>
      </c>
      <c r="F89" s="37">
        <v>0</v>
      </c>
      <c r="G89" s="37">
        <v>0</v>
      </c>
      <c r="H89" s="37">
        <v>0</v>
      </c>
      <c r="I89" s="37">
        <v>0</v>
      </c>
      <c r="J89" s="37">
        <v>0</v>
      </c>
      <c r="K89" s="37">
        <v>0</v>
      </c>
      <c r="L89" s="37">
        <v>0</v>
      </c>
      <c r="M89" s="38" t="s">
        <v>235</v>
      </c>
    </row>
    <row r="90" spans="1:13" x14ac:dyDescent="0.25">
      <c r="A90" s="36" t="s">
        <v>171</v>
      </c>
      <c r="B90" s="37">
        <v>0</v>
      </c>
      <c r="C90" s="37">
        <v>0</v>
      </c>
      <c r="D90" s="37">
        <v>0</v>
      </c>
      <c r="E90" s="37">
        <v>0</v>
      </c>
      <c r="F90" s="37">
        <v>0</v>
      </c>
      <c r="G90" s="37">
        <v>0</v>
      </c>
      <c r="H90" s="37">
        <v>0</v>
      </c>
      <c r="I90" s="37">
        <v>0</v>
      </c>
      <c r="J90" s="37">
        <v>0</v>
      </c>
      <c r="K90" s="37">
        <v>0</v>
      </c>
      <c r="L90" s="37">
        <v>6.3002851809999996</v>
      </c>
      <c r="M90" s="38" t="s">
        <v>236</v>
      </c>
    </row>
    <row r="91" spans="1:13" x14ac:dyDescent="0.25">
      <c r="A91" s="36" t="s">
        <v>172</v>
      </c>
      <c r="B91" s="37">
        <v>5.6860832590000001</v>
      </c>
      <c r="C91" s="37">
        <v>5.6928152269999996</v>
      </c>
      <c r="D91" s="37">
        <v>5.6995471950000001</v>
      </c>
      <c r="E91" s="37">
        <v>6.339365592</v>
      </c>
      <c r="F91" s="37">
        <v>6.3460975599999996</v>
      </c>
      <c r="G91" s="37">
        <v>6.3406769890000003</v>
      </c>
      <c r="H91" s="37">
        <v>6.3474089569999999</v>
      </c>
      <c r="I91" s="37">
        <v>6.3541409250000003</v>
      </c>
      <c r="J91" s="37">
        <v>6.3608728929999998</v>
      </c>
      <c r="K91" s="37">
        <v>6.3676048610000002</v>
      </c>
      <c r="L91" s="37">
        <v>7.4051647999999998E-2</v>
      </c>
      <c r="M91" s="38" t="s">
        <v>237</v>
      </c>
    </row>
    <row r="92" spans="1:13" x14ac:dyDescent="0.25">
      <c r="A92" s="36" t="s">
        <v>173</v>
      </c>
      <c r="B92" s="37">
        <v>90.093118099327384</v>
      </c>
      <c r="C92" s="37">
        <v>80.748567883035605</v>
      </c>
      <c r="D92" s="37">
        <v>88.224101536846973</v>
      </c>
      <c r="E92" s="37">
        <v>90.12835542446102</v>
      </c>
      <c r="F92" s="37">
        <v>89.490086505429218</v>
      </c>
      <c r="G92" s="37">
        <v>89.08443747040981</v>
      </c>
      <c r="H92" s="37">
        <v>89.566767742172402</v>
      </c>
      <c r="I92" s="37">
        <v>89.963398664566611</v>
      </c>
      <c r="J92" s="37">
        <v>89.252035574935007</v>
      </c>
      <c r="K92" s="37">
        <v>89.318108325735409</v>
      </c>
      <c r="L92" s="37">
        <v>88.862660346314613</v>
      </c>
      <c r="M92" s="38" t="s">
        <v>241</v>
      </c>
    </row>
    <row r="93" spans="1:13" s="89" customFormat="1" x14ac:dyDescent="0.25">
      <c r="A93" s="83" t="s">
        <v>176</v>
      </c>
      <c r="B93" s="42">
        <v>1304.7909859833253</v>
      </c>
      <c r="C93" s="42">
        <v>1299.7497521076596</v>
      </c>
      <c r="D93" s="42">
        <v>1358.1599805578496</v>
      </c>
      <c r="E93" s="42">
        <v>1375.3393941655627</v>
      </c>
      <c r="F93" s="42">
        <v>1380.0090043816699</v>
      </c>
      <c r="G93" s="42">
        <v>1392.725379678167</v>
      </c>
      <c r="H93" s="42">
        <v>1420.8820617753158</v>
      </c>
      <c r="I93" s="42">
        <v>1452.3398347195789</v>
      </c>
      <c r="J93" s="42">
        <v>1478.3147462646634</v>
      </c>
      <c r="K93" s="42">
        <v>1506.3260516970768</v>
      </c>
      <c r="L93" s="42">
        <v>1516.9682995939661</v>
      </c>
      <c r="M93" s="84" t="s">
        <v>242</v>
      </c>
    </row>
    <row r="94" spans="1:13" s="89" customFormat="1" x14ac:dyDescent="0.25">
      <c r="A94" s="41" t="s">
        <v>177</v>
      </c>
      <c r="B94" s="42">
        <v>2935.8568171022262</v>
      </c>
      <c r="C94" s="42">
        <v>2923.3170132651849</v>
      </c>
      <c r="D94" s="42">
        <v>3054.5038359041755</v>
      </c>
      <c r="E94" s="42">
        <v>3059.6982139283195</v>
      </c>
      <c r="F94" s="42">
        <v>3043.9510436570531</v>
      </c>
      <c r="G94" s="42">
        <v>3067.009718781288</v>
      </c>
      <c r="H94" s="42">
        <v>3087.3029627893593</v>
      </c>
      <c r="I94" s="42">
        <v>3165.8878648653499</v>
      </c>
      <c r="J94" s="42">
        <v>3218.469595891248</v>
      </c>
      <c r="K94" s="42">
        <v>3316.3409208259486</v>
      </c>
      <c r="L94" s="42">
        <v>3327.7057961987084</v>
      </c>
      <c r="M94" s="43" t="s">
        <v>10</v>
      </c>
    </row>
    <row r="95" spans="1:13" s="89" customFormat="1" x14ac:dyDescent="0.25">
      <c r="A95" s="41" t="s">
        <v>178</v>
      </c>
      <c r="B95" s="42"/>
      <c r="D95" s="91"/>
      <c r="E95" s="91"/>
      <c r="F95" s="91"/>
      <c r="G95" s="91"/>
      <c r="H95" s="91"/>
      <c r="I95" s="91"/>
      <c r="J95" s="91"/>
      <c r="K95" s="91"/>
      <c r="L95" s="91"/>
      <c r="M95" s="43" t="s">
        <v>243</v>
      </c>
    </row>
    <row r="96" spans="1:13" x14ac:dyDescent="0.25">
      <c r="A96" s="36" t="s">
        <v>179</v>
      </c>
      <c r="B96" s="37">
        <v>1255.7204999999999</v>
      </c>
      <c r="C96" s="108">
        <v>1255.7204999999999</v>
      </c>
      <c r="D96" s="37">
        <v>1255.7204999999999</v>
      </c>
      <c r="E96" s="37">
        <v>1255.7204999999999</v>
      </c>
      <c r="F96" s="37">
        <v>1255.7204999999999</v>
      </c>
      <c r="G96" s="37">
        <v>1255.7204999999999</v>
      </c>
      <c r="H96" s="37">
        <v>1255.7204999999999</v>
      </c>
      <c r="I96" s="37">
        <v>1255.7204999999999</v>
      </c>
      <c r="J96" s="37">
        <v>1255.7204999999999</v>
      </c>
      <c r="K96" s="37">
        <v>1255.7204999999999</v>
      </c>
      <c r="L96" s="37">
        <v>1260.7204999999999</v>
      </c>
      <c r="M96" s="128" t="s">
        <v>244</v>
      </c>
    </row>
    <row r="97" spans="1:13" x14ac:dyDescent="0.25">
      <c r="A97" s="39" t="s">
        <v>180</v>
      </c>
      <c r="B97" s="37">
        <v>1255.7204999999999</v>
      </c>
      <c r="C97" s="37">
        <v>1255.7204999999999</v>
      </c>
      <c r="D97" s="37">
        <v>1255.7204999999999</v>
      </c>
      <c r="E97" s="37">
        <v>1255.7204999999999</v>
      </c>
      <c r="F97" s="37">
        <v>1255.7204999999999</v>
      </c>
      <c r="G97" s="37">
        <v>1255.7204999999999</v>
      </c>
      <c r="H97" s="37">
        <v>1255.7204999999999</v>
      </c>
      <c r="I97" s="37">
        <v>1255.7204999999999</v>
      </c>
      <c r="J97" s="37">
        <v>1255.7204999999999</v>
      </c>
      <c r="K97" s="37">
        <v>1255.7204999999999</v>
      </c>
      <c r="L97" s="37">
        <v>1260.7204999999999</v>
      </c>
      <c r="M97" s="129" t="s">
        <v>245</v>
      </c>
    </row>
    <row r="98" spans="1:13" x14ac:dyDescent="0.25">
      <c r="A98" s="39" t="s">
        <v>181</v>
      </c>
      <c r="B98" s="37">
        <v>0</v>
      </c>
      <c r="C98" s="37">
        <v>0</v>
      </c>
      <c r="D98" s="37">
        <v>0</v>
      </c>
      <c r="E98" s="37">
        <v>0</v>
      </c>
      <c r="F98" s="37">
        <v>0</v>
      </c>
      <c r="G98" s="37">
        <v>0</v>
      </c>
      <c r="H98" s="37">
        <v>0</v>
      </c>
      <c r="I98" s="37">
        <v>0</v>
      </c>
      <c r="J98" s="37">
        <v>0</v>
      </c>
      <c r="K98" s="37">
        <v>0</v>
      </c>
      <c r="L98" s="37">
        <v>0</v>
      </c>
      <c r="M98" s="129" t="s">
        <v>246</v>
      </c>
    </row>
    <row r="99" spans="1:13" x14ac:dyDescent="0.25">
      <c r="A99" s="36" t="s">
        <v>182</v>
      </c>
      <c r="B99" s="37">
        <v>131.47555927982</v>
      </c>
      <c r="C99" s="37">
        <v>131.47555928002001</v>
      </c>
      <c r="D99" s="37">
        <v>131.93305125082</v>
      </c>
      <c r="E99" s="37">
        <v>163.42453041506297</v>
      </c>
      <c r="F99" s="37">
        <v>331.58161260123302</v>
      </c>
      <c r="G99" s="37">
        <v>331.58161260123302</v>
      </c>
      <c r="H99" s="37">
        <v>331.58161260123296</v>
      </c>
      <c r="I99" s="37">
        <v>522.72028376123296</v>
      </c>
      <c r="J99" s="37">
        <v>522.72028376123296</v>
      </c>
      <c r="K99" s="37">
        <v>522.74528376123294</v>
      </c>
      <c r="L99" s="37">
        <v>522.85873124623299</v>
      </c>
      <c r="M99" s="38" t="s">
        <v>247</v>
      </c>
    </row>
    <row r="100" spans="1:13" x14ac:dyDescent="0.25">
      <c r="A100" s="39" t="s">
        <v>183</v>
      </c>
      <c r="B100" s="37">
        <v>131.47555927982</v>
      </c>
      <c r="C100" s="37">
        <v>131.47555928002001</v>
      </c>
      <c r="D100" s="37">
        <v>131.67830295882001</v>
      </c>
      <c r="E100" s="37">
        <v>163.16978212306299</v>
      </c>
      <c r="F100" s="37">
        <v>331.32686430923303</v>
      </c>
      <c r="G100" s="37">
        <v>331.32686430923303</v>
      </c>
      <c r="H100" s="37">
        <v>331.32686430923297</v>
      </c>
      <c r="I100" s="37">
        <v>522.46553546923292</v>
      </c>
      <c r="J100" s="37">
        <v>522.46553546923292</v>
      </c>
      <c r="K100" s="37">
        <v>522.46553546923292</v>
      </c>
      <c r="L100" s="37">
        <v>522.55398295423299</v>
      </c>
      <c r="M100" s="40" t="s">
        <v>248</v>
      </c>
    </row>
    <row r="101" spans="1:13" x14ac:dyDescent="0.25">
      <c r="A101" s="39" t="s">
        <v>184</v>
      </c>
      <c r="B101" s="37">
        <v>0</v>
      </c>
      <c r="C101" s="37">
        <v>0</v>
      </c>
      <c r="D101" s="37">
        <v>0</v>
      </c>
      <c r="E101" s="37">
        <v>0</v>
      </c>
      <c r="F101" s="37">
        <v>0</v>
      </c>
      <c r="G101" s="37">
        <v>0</v>
      </c>
      <c r="H101" s="37">
        <v>0</v>
      </c>
      <c r="I101" s="37">
        <v>0</v>
      </c>
      <c r="J101" s="37">
        <v>0</v>
      </c>
      <c r="K101" s="37">
        <v>0</v>
      </c>
      <c r="L101" s="37">
        <v>0</v>
      </c>
      <c r="M101" s="40" t="s">
        <v>249</v>
      </c>
    </row>
    <row r="102" spans="1:13" x14ac:dyDescent="0.25">
      <c r="A102" s="39" t="s">
        <v>185</v>
      </c>
      <c r="B102" s="37">
        <v>0</v>
      </c>
      <c r="C102" s="37">
        <v>0</v>
      </c>
      <c r="D102" s="37">
        <v>0.25474829199999999</v>
      </c>
      <c r="E102" s="37">
        <v>0.25474829199999999</v>
      </c>
      <c r="F102" s="37">
        <v>0.25474829199999999</v>
      </c>
      <c r="G102" s="37">
        <v>0.25474829199999999</v>
      </c>
      <c r="H102" s="37">
        <v>0.25474829199999999</v>
      </c>
      <c r="I102" s="37">
        <v>0.25474829199999999</v>
      </c>
      <c r="J102" s="37">
        <v>0.25474829199999999</v>
      </c>
      <c r="K102" s="37">
        <v>0.27974829200000001</v>
      </c>
      <c r="L102" s="37">
        <v>0.30474829199999998</v>
      </c>
      <c r="M102" s="40" t="s">
        <v>250</v>
      </c>
    </row>
    <row r="103" spans="1:13" x14ac:dyDescent="0.25">
      <c r="A103" s="36" t="s">
        <v>186</v>
      </c>
      <c r="B103" s="37">
        <v>1.0572553929999999E-2</v>
      </c>
      <c r="C103" s="37">
        <v>1.0572553929999999E-2</v>
      </c>
      <c r="D103" s="37">
        <v>1.0572553929999999E-2</v>
      </c>
      <c r="E103" s="37">
        <v>1.0572553929999999E-2</v>
      </c>
      <c r="F103" s="37">
        <v>1.0572553929999999E-2</v>
      </c>
      <c r="G103" s="37">
        <v>1.0572554E-2</v>
      </c>
      <c r="H103" s="37">
        <v>1.0572554E-2</v>
      </c>
      <c r="I103" s="37">
        <v>1.0572554E-2</v>
      </c>
      <c r="J103" s="37">
        <v>1.0572554E-2</v>
      </c>
      <c r="K103" s="37">
        <v>1.0572554E-2</v>
      </c>
      <c r="L103" s="37">
        <v>1.0572554E-2</v>
      </c>
      <c r="M103" s="38" t="s">
        <v>251</v>
      </c>
    </row>
    <row r="104" spans="1:13" x14ac:dyDescent="0.25">
      <c r="A104" s="36" t="s">
        <v>187</v>
      </c>
      <c r="B104" s="37">
        <v>687.18397809323983</v>
      </c>
      <c r="C104" s="37">
        <v>686.59665527617733</v>
      </c>
      <c r="D104" s="37">
        <v>672.8881677570464</v>
      </c>
      <c r="E104" s="37">
        <v>640.35779477466338</v>
      </c>
      <c r="F104" s="37">
        <v>472.16497993969631</v>
      </c>
      <c r="G104" s="37">
        <v>472.23615309613001</v>
      </c>
      <c r="H104" s="37">
        <v>470.14203116997999</v>
      </c>
      <c r="I104" s="37">
        <v>276.21808723901444</v>
      </c>
      <c r="J104" s="37">
        <v>276.22562543701451</v>
      </c>
      <c r="K104" s="37">
        <v>276.22124654901455</v>
      </c>
      <c r="L104" s="37">
        <v>276.13358670001452</v>
      </c>
      <c r="M104" s="38" t="s">
        <v>252</v>
      </c>
    </row>
    <row r="105" spans="1:13" x14ac:dyDescent="0.25">
      <c r="A105" s="36" t="s">
        <v>188</v>
      </c>
      <c r="B105" s="37">
        <v>34.726446631228022</v>
      </c>
      <c r="C105" s="37">
        <v>60.183938883619696</v>
      </c>
      <c r="D105" s="37">
        <v>99.282837851575891</v>
      </c>
      <c r="E105" s="37">
        <v>127.10235566982321</v>
      </c>
      <c r="F105" s="37">
        <v>144.42004368202223</v>
      </c>
      <c r="G105" s="37">
        <v>170.82089766322949</v>
      </c>
      <c r="H105" s="37">
        <v>193.20898470546513</v>
      </c>
      <c r="I105" s="37">
        <v>184.5930221179525</v>
      </c>
      <c r="J105" s="37">
        <v>193.36673246170884</v>
      </c>
      <c r="K105" s="37">
        <v>197.22520042355609</v>
      </c>
      <c r="L105" s="37">
        <v>204.57910183276601</v>
      </c>
      <c r="M105" s="38" t="s">
        <v>253</v>
      </c>
    </row>
    <row r="106" spans="1:13" x14ac:dyDescent="0.25">
      <c r="A106" s="36" t="s">
        <v>189</v>
      </c>
      <c r="B106" s="37">
        <v>-39.338067961493302</v>
      </c>
      <c r="C106" s="37">
        <v>-43.022758222925695</v>
      </c>
      <c r="D106" s="37">
        <v>-42.7088383348242</v>
      </c>
      <c r="E106" s="37">
        <v>-30.070181561599199</v>
      </c>
      <c r="F106" s="37">
        <v>-8.8824203635241297</v>
      </c>
      <c r="G106" s="37">
        <v>6.8267393722966299</v>
      </c>
      <c r="H106" s="37">
        <v>8.7220004693758089</v>
      </c>
      <c r="I106" s="37">
        <v>9.9587343352255804</v>
      </c>
      <c r="J106" s="37">
        <v>-3.5468887129345292</v>
      </c>
      <c r="K106" s="37">
        <v>-21.530225390866022</v>
      </c>
      <c r="L106" s="37">
        <v>-8.5039512185416406</v>
      </c>
      <c r="M106" s="38" t="s">
        <v>254</v>
      </c>
    </row>
    <row r="107" spans="1:13" s="89" customFormat="1" x14ac:dyDescent="0.25">
      <c r="A107" s="41" t="s">
        <v>190</v>
      </c>
      <c r="B107" s="42">
        <v>2069.7789885967245</v>
      </c>
      <c r="C107" s="42">
        <v>2090.9644677708211</v>
      </c>
      <c r="D107" s="42">
        <v>2117.1262910785485</v>
      </c>
      <c r="E107" s="42">
        <v>2156.5455718518774</v>
      </c>
      <c r="F107" s="42">
        <v>2195.015288413354</v>
      </c>
      <c r="G107" s="42">
        <v>2237.1964752868885</v>
      </c>
      <c r="H107" s="42">
        <v>2259.3857015000535</v>
      </c>
      <c r="I107" s="42">
        <v>2249.221200007426</v>
      </c>
      <c r="J107" s="42">
        <v>2244.4968255010222</v>
      </c>
      <c r="K107" s="42">
        <v>2230.3925778969374</v>
      </c>
      <c r="L107" s="42">
        <v>2255.7985411144728</v>
      </c>
      <c r="M107" s="43" t="s">
        <v>11</v>
      </c>
    </row>
    <row r="108" spans="1:13" s="89" customFormat="1" x14ac:dyDescent="0.25">
      <c r="A108" s="44" t="s">
        <v>191</v>
      </c>
      <c r="B108" s="45">
        <v>5005.6358056989502</v>
      </c>
      <c r="C108" s="45">
        <v>5014.281481036006</v>
      </c>
      <c r="D108" s="45">
        <v>5171.6301269827236</v>
      </c>
      <c r="E108" s="45">
        <v>5216.243785780197</v>
      </c>
      <c r="F108" s="45">
        <v>5238.9663320704085</v>
      </c>
      <c r="G108" s="45">
        <v>5304.206194068177</v>
      </c>
      <c r="H108" s="45">
        <v>5346.6886642894133</v>
      </c>
      <c r="I108" s="45">
        <f>I94+I107</f>
        <v>5415.1090648727759</v>
      </c>
      <c r="J108" s="45">
        <f>J94+J107</f>
        <v>5462.9664213922697</v>
      </c>
      <c r="K108" s="45">
        <v>5546.7334987228878</v>
      </c>
      <c r="L108" s="45">
        <v>5583.5043373131821</v>
      </c>
      <c r="M108" s="46" t="s">
        <v>255</v>
      </c>
    </row>
    <row r="109" spans="1:13" x14ac:dyDescent="0.25">
      <c r="A109" s="164"/>
      <c r="B109" s="165"/>
      <c r="C109" s="165"/>
      <c r="D109" s="165"/>
      <c r="E109" s="165"/>
      <c r="F109" s="165"/>
      <c r="G109" s="165"/>
      <c r="H109" s="165"/>
      <c r="I109" s="165"/>
      <c r="J109" s="165"/>
      <c r="K109" s="165"/>
      <c r="L109" s="165"/>
      <c r="M109" s="166"/>
    </row>
    <row r="111" spans="1:13" x14ac:dyDescent="0.25">
      <c r="A111" s="90"/>
    </row>
    <row r="112" spans="1:13" ht="14.5" x14ac:dyDescent="0.35">
      <c r="A112" s="4"/>
    </row>
    <row r="113" spans="1:1" ht="14.5" x14ac:dyDescent="0.35">
      <c r="A113" s="4"/>
    </row>
  </sheetData>
  <mergeCells count="3">
    <mergeCell ref="A1:M1"/>
    <mergeCell ref="A2:M2"/>
    <mergeCell ref="A109:M109"/>
  </mergeCells>
  <pageMargins left="0.39370078740157483" right="0.39370078740157483" top="0.39370078740157483" bottom="0.39370078740157483" header="0.31496062992125984" footer="0.31496062992125984"/>
  <pageSetup paperSize="9"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1D99-78A5-4D72-8A19-A30ADCE7A494}">
  <sheetPr codeName="Sheet14">
    <tabColor theme="5" tint="0.39997558519241921"/>
  </sheetPr>
  <dimension ref="A1:M51"/>
  <sheetViews>
    <sheetView showGridLines="0" view="pageBreakPreview" zoomScaleNormal="100" zoomScaleSheetLayoutView="100" workbookViewId="0">
      <pane xSplit="1" ySplit="3" topLeftCell="B4" activePane="bottomRight" state="frozen"/>
      <selection activeCell="N5" sqref="N5"/>
      <selection pane="topRight" activeCell="N5" sqref="N5"/>
      <selection pane="bottomLeft" activeCell="N5" sqref="N5"/>
      <selection pane="bottomRight" activeCell="N40" sqref="N40"/>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2" width="5.81640625" style="96" customWidth="1"/>
    <col min="13" max="13" width="43.1796875" style="96" bestFit="1" customWidth="1"/>
    <col min="14" max="16384" width="9.1796875" style="96"/>
  </cols>
  <sheetData>
    <row r="1" spans="1:13" ht="12.75" customHeight="1" x14ac:dyDescent="0.25">
      <c r="A1" s="149" t="s">
        <v>353</v>
      </c>
      <c r="B1" s="150"/>
      <c r="C1" s="150"/>
      <c r="D1" s="150"/>
      <c r="E1" s="150"/>
      <c r="F1" s="150"/>
      <c r="G1" s="150"/>
      <c r="H1" s="150"/>
      <c r="I1" s="150"/>
      <c r="J1" s="150"/>
      <c r="K1" s="150"/>
      <c r="L1" s="150"/>
      <c r="M1" s="151"/>
    </row>
    <row r="2" spans="1:13" ht="12.75" customHeight="1" x14ac:dyDescent="0.25">
      <c r="A2" s="152" t="s">
        <v>354</v>
      </c>
      <c r="B2" s="153"/>
      <c r="C2" s="153"/>
      <c r="D2" s="153"/>
      <c r="E2" s="153"/>
      <c r="F2" s="153"/>
      <c r="G2" s="153"/>
      <c r="H2" s="153"/>
      <c r="I2" s="153"/>
      <c r="J2" s="153"/>
      <c r="K2" s="153"/>
      <c r="L2" s="153"/>
      <c r="M2" s="154"/>
    </row>
    <row r="3" spans="1:13" x14ac:dyDescent="0.25">
      <c r="A3" s="57" t="s">
        <v>0</v>
      </c>
      <c r="B3" s="33">
        <v>44927</v>
      </c>
      <c r="C3" s="33">
        <v>44958</v>
      </c>
      <c r="D3" s="33">
        <v>44986</v>
      </c>
      <c r="E3" s="33">
        <v>45017</v>
      </c>
      <c r="F3" s="33">
        <v>45047</v>
      </c>
      <c r="G3" s="33">
        <v>45078</v>
      </c>
      <c r="H3" s="33">
        <v>45108</v>
      </c>
      <c r="I3" s="33">
        <v>45139</v>
      </c>
      <c r="J3" s="33">
        <v>45170</v>
      </c>
      <c r="K3" s="33">
        <v>45200</v>
      </c>
      <c r="L3" s="33">
        <v>45231</v>
      </c>
      <c r="M3" s="58" t="s">
        <v>6</v>
      </c>
    </row>
    <row r="4" spans="1:13" s="101" customFormat="1" x14ac:dyDescent="0.25">
      <c r="A4" s="59" t="s">
        <v>258</v>
      </c>
      <c r="B4" s="97"/>
      <c r="C4" s="97"/>
      <c r="D4" s="97"/>
      <c r="E4" s="97"/>
      <c r="F4" s="97"/>
      <c r="G4" s="97"/>
      <c r="H4" s="97"/>
      <c r="I4" s="97"/>
      <c r="J4" s="97"/>
      <c r="K4" s="97"/>
      <c r="L4" s="144"/>
      <c r="M4" s="102" t="s">
        <v>297</v>
      </c>
    </row>
    <row r="5" spans="1:13" x14ac:dyDescent="0.25">
      <c r="A5" s="59" t="s">
        <v>260</v>
      </c>
      <c r="B5" s="97"/>
      <c r="C5" s="97"/>
      <c r="D5" s="97"/>
      <c r="E5" s="97"/>
      <c r="F5" s="97"/>
      <c r="G5" s="97"/>
      <c r="H5" s="97"/>
      <c r="I5" s="97"/>
      <c r="J5" s="97"/>
      <c r="K5" s="97"/>
      <c r="L5" s="97"/>
      <c r="M5" s="60" t="s">
        <v>302</v>
      </c>
    </row>
    <row r="6" spans="1:13" x14ac:dyDescent="0.25">
      <c r="A6" s="61" t="s">
        <v>261</v>
      </c>
      <c r="B6" s="62">
        <v>80.11043566599686</v>
      </c>
      <c r="C6" s="62">
        <v>172.88580232780328</v>
      </c>
      <c r="D6" s="62">
        <v>267.44572156479256</v>
      </c>
      <c r="E6" s="62">
        <v>360.88910995520098</v>
      </c>
      <c r="F6" s="62">
        <v>458.03529089830198</v>
      </c>
      <c r="G6" s="62">
        <v>554.99630997413101</v>
      </c>
      <c r="H6" s="62">
        <v>656.26121760069805</v>
      </c>
      <c r="I6" s="62">
        <v>758.69690219307006</v>
      </c>
      <c r="J6" s="62">
        <v>863.4824185761488</v>
      </c>
      <c r="K6" s="62">
        <v>966.62091090982688</v>
      </c>
      <c r="L6" s="62">
        <v>1066.1823309514018</v>
      </c>
      <c r="M6" s="63" t="s">
        <v>298</v>
      </c>
    </row>
    <row r="7" spans="1:13" x14ac:dyDescent="0.25">
      <c r="A7" s="85" t="s">
        <v>262</v>
      </c>
      <c r="B7" s="62">
        <v>-16.654477266326829</v>
      </c>
      <c r="C7" s="62">
        <v>-44.119282751208004</v>
      </c>
      <c r="D7" s="62">
        <v>-80.737752580503511</v>
      </c>
      <c r="E7" s="62">
        <v>-115.6803373173058</v>
      </c>
      <c r="F7" s="62">
        <v>-150.31965207276062</v>
      </c>
      <c r="G7" s="62">
        <v>-181.24287481397101</v>
      </c>
      <c r="H7" s="62">
        <v>-213.138851110936</v>
      </c>
      <c r="I7" s="62">
        <v>-264.40876785824503</v>
      </c>
      <c r="J7" s="62">
        <v>-300.97118784809703</v>
      </c>
      <c r="K7" s="62">
        <v>-337.43358055859005</v>
      </c>
      <c r="L7" s="62">
        <v>-370.75064080827497</v>
      </c>
      <c r="M7" s="63" t="s">
        <v>299</v>
      </c>
    </row>
    <row r="8" spans="1:13" x14ac:dyDescent="0.25">
      <c r="A8" s="61" t="s">
        <v>263</v>
      </c>
      <c r="B8" s="62">
        <v>9.1431439738918385</v>
      </c>
      <c r="C8" s="62">
        <v>13.07741893191209</v>
      </c>
      <c r="D8" s="62">
        <v>21.237945599001044</v>
      </c>
      <c r="E8" s="62">
        <v>29.545450749569902</v>
      </c>
      <c r="F8" s="62">
        <v>37.691203785031703</v>
      </c>
      <c r="G8" s="62">
        <v>45.251883591040297</v>
      </c>
      <c r="H8" s="62">
        <v>52.974647172071492</v>
      </c>
      <c r="I8" s="62">
        <v>66.446306543903503</v>
      </c>
      <c r="J8" s="62">
        <v>75.212644473875002</v>
      </c>
      <c r="K8" s="62">
        <v>83.886012814376301</v>
      </c>
      <c r="L8" s="62">
        <v>91.987548785467709</v>
      </c>
      <c r="M8" s="63" t="s">
        <v>300</v>
      </c>
    </row>
    <row r="9" spans="1:13" x14ac:dyDescent="0.25">
      <c r="A9" s="61" t="s">
        <v>264</v>
      </c>
      <c r="B9" s="62">
        <v>-4.0227771195199997</v>
      </c>
      <c r="C9" s="62">
        <v>-6.5949258430244209</v>
      </c>
      <c r="D9" s="62">
        <v>-11.038328934757322</v>
      </c>
      <c r="E9" s="62">
        <v>-15.405436610974231</v>
      </c>
      <c r="F9" s="62">
        <v>-20.436169438417906</v>
      </c>
      <c r="G9" s="62">
        <v>-24.279326167561798</v>
      </c>
      <c r="H9" s="62">
        <v>-31.152134999947702</v>
      </c>
      <c r="I9" s="62">
        <v>-35.352966634723096</v>
      </c>
      <c r="J9" s="62">
        <v>-41.219955606837992</v>
      </c>
      <c r="K9" s="62">
        <v>-46.415272814359895</v>
      </c>
      <c r="L9" s="62">
        <v>-51.432432872742503</v>
      </c>
      <c r="M9" s="63" t="s">
        <v>301</v>
      </c>
    </row>
    <row r="10" spans="1:13" x14ac:dyDescent="0.25">
      <c r="A10" s="64" t="s">
        <v>265</v>
      </c>
      <c r="B10" s="65">
        <v>68.576325254041862</v>
      </c>
      <c r="C10" s="65">
        <v>135.24901266548295</v>
      </c>
      <c r="D10" s="65">
        <v>196.90758564853272</v>
      </c>
      <c r="E10" s="65">
        <v>259.34878677649095</v>
      </c>
      <c r="F10" s="65">
        <v>324.97067317215505</v>
      </c>
      <c r="G10" s="65">
        <v>394.72599258363903</v>
      </c>
      <c r="H10" s="65">
        <v>464.94487866188598</v>
      </c>
      <c r="I10" s="65">
        <v>525.38147424400495</v>
      </c>
      <c r="J10" s="65">
        <v>596.50391959508806</v>
      </c>
      <c r="K10" s="65">
        <v>666.65807035125295</v>
      </c>
      <c r="L10" s="65">
        <v>735.98680605585207</v>
      </c>
      <c r="M10" s="66" t="s">
        <v>303</v>
      </c>
    </row>
    <row r="11" spans="1:13" x14ac:dyDescent="0.25">
      <c r="A11" s="64" t="s">
        <v>266</v>
      </c>
      <c r="B11" s="97"/>
      <c r="C11" s="97"/>
      <c r="D11" s="97"/>
      <c r="E11" s="97"/>
      <c r="F11" s="97"/>
      <c r="G11" s="97"/>
      <c r="H11" s="97"/>
      <c r="I11" s="97"/>
      <c r="J11" s="97"/>
      <c r="K11" s="142"/>
      <c r="L11" s="141"/>
      <c r="M11" s="66" t="s">
        <v>306</v>
      </c>
    </row>
    <row r="12" spans="1:13" x14ac:dyDescent="0.25">
      <c r="A12" s="61" t="s">
        <v>359</v>
      </c>
      <c r="B12" s="62">
        <v>15.741375346810001</v>
      </c>
      <c r="C12" s="62">
        <v>29.006584527050098</v>
      </c>
      <c r="D12" s="62">
        <v>43.363231058399997</v>
      </c>
      <c r="E12" s="62">
        <v>57.468355333089995</v>
      </c>
      <c r="F12" s="62">
        <v>73.616133562296795</v>
      </c>
      <c r="G12" s="62">
        <v>87.600665158427006</v>
      </c>
      <c r="H12" s="62">
        <v>103.96470817663251</v>
      </c>
      <c r="I12" s="62">
        <v>118.7006591514035</v>
      </c>
      <c r="J12" s="62">
        <v>132.80479484128531</v>
      </c>
      <c r="K12" s="110">
        <v>157.1231790765556</v>
      </c>
      <c r="L12" s="110">
        <v>174.67164950326989</v>
      </c>
      <c r="M12" s="63" t="s">
        <v>305</v>
      </c>
    </row>
    <row r="13" spans="1:13" x14ac:dyDescent="0.25">
      <c r="A13" s="61" t="s">
        <v>268</v>
      </c>
      <c r="B13" s="62">
        <v>0.14850881699999999</v>
      </c>
      <c r="C13" s="62">
        <v>6.2618227999999998E-2</v>
      </c>
      <c r="D13" s="62">
        <v>9.4509784999999999E-2</v>
      </c>
      <c r="E13" s="62">
        <v>0.12448398099999999</v>
      </c>
      <c r="F13" s="62">
        <v>0.180256373</v>
      </c>
      <c r="G13" s="62">
        <v>0.21127499299999999</v>
      </c>
      <c r="H13" s="62">
        <v>0.260503612</v>
      </c>
      <c r="I13" s="62">
        <v>0.29329276399999998</v>
      </c>
      <c r="J13" s="62">
        <v>0.32927198899999999</v>
      </c>
      <c r="K13" s="62">
        <v>0.36973552300000001</v>
      </c>
      <c r="L13" s="62">
        <v>4.6124317999999997E-2</v>
      </c>
      <c r="M13" s="63" t="s">
        <v>304</v>
      </c>
    </row>
    <row r="14" spans="1:13" x14ac:dyDescent="0.25">
      <c r="A14" s="61" t="s">
        <v>269</v>
      </c>
      <c r="B14" s="62">
        <v>0.28499999999999998</v>
      </c>
      <c r="C14" s="62">
        <v>0.28499999999999998</v>
      </c>
      <c r="D14" s="62">
        <v>0.28499999999999998</v>
      </c>
      <c r="E14" s="62">
        <v>0.28499999999999998</v>
      </c>
      <c r="F14" s="62">
        <v>0.28499999999999998</v>
      </c>
      <c r="G14" s="62">
        <v>0.28499999999999998</v>
      </c>
      <c r="H14" s="62">
        <v>0.51952166</v>
      </c>
      <c r="I14" s="62">
        <v>0.50437369899999995</v>
      </c>
      <c r="J14" s="62">
        <v>1.47243E-4</v>
      </c>
      <c r="K14" s="62">
        <v>7.6210000000000004E-5</v>
      </c>
      <c r="L14" s="62">
        <v>0.45174620399999998</v>
      </c>
      <c r="M14" s="63" t="s">
        <v>307</v>
      </c>
    </row>
    <row r="15" spans="1:13" x14ac:dyDescent="0.25">
      <c r="A15" s="61" t="s">
        <v>270</v>
      </c>
      <c r="B15" s="62">
        <v>2.9542929999999998E-2</v>
      </c>
      <c r="C15" s="62">
        <v>5.5843552999999997E-2</v>
      </c>
      <c r="D15" s="62">
        <v>0.10455473699999999</v>
      </c>
      <c r="E15" s="62">
        <v>0.10455473699999999</v>
      </c>
      <c r="F15" s="62">
        <v>0.13400305100000001</v>
      </c>
      <c r="G15" s="62">
        <v>0.14257518999999999</v>
      </c>
      <c r="H15" s="62">
        <v>0.15749756600000001</v>
      </c>
      <c r="I15" s="62">
        <v>0.193428922</v>
      </c>
      <c r="J15" s="62">
        <v>0.48301701400000002</v>
      </c>
      <c r="K15" s="62">
        <v>0.51823198299999995</v>
      </c>
      <c r="L15" s="62">
        <v>0.233231983</v>
      </c>
      <c r="M15" s="63" t="s">
        <v>308</v>
      </c>
    </row>
    <row r="16" spans="1:13" x14ac:dyDescent="0.25">
      <c r="A16" s="61" t="s">
        <v>271</v>
      </c>
      <c r="B16" s="62">
        <v>0</v>
      </c>
      <c r="C16" s="62">
        <v>0</v>
      </c>
      <c r="D16" s="62">
        <v>0</v>
      </c>
      <c r="E16" s="62">
        <v>0</v>
      </c>
      <c r="F16" s="62">
        <v>0</v>
      </c>
      <c r="G16" s="62">
        <v>0</v>
      </c>
      <c r="H16" s="62">
        <v>0</v>
      </c>
      <c r="I16" s="62">
        <v>0</v>
      </c>
      <c r="J16" s="62">
        <v>0</v>
      </c>
      <c r="K16" s="62">
        <v>0</v>
      </c>
      <c r="L16" s="62">
        <v>0</v>
      </c>
      <c r="M16" s="63" t="s">
        <v>309</v>
      </c>
    </row>
    <row r="17" spans="1:13" x14ac:dyDescent="0.25">
      <c r="A17" s="61" t="s">
        <v>272</v>
      </c>
      <c r="B17" s="62">
        <v>38.79249120058001</v>
      </c>
      <c r="C17" s="62">
        <v>44.946778826399999</v>
      </c>
      <c r="D17" s="62">
        <v>50.154780237740006</v>
      </c>
      <c r="E17" s="62">
        <v>53.364071683519995</v>
      </c>
      <c r="F17" s="62">
        <v>56.763169979770005</v>
      </c>
      <c r="G17" s="62">
        <v>63.052580626080001</v>
      </c>
      <c r="H17" s="62">
        <v>67.641810100940006</v>
      </c>
      <c r="I17" s="62">
        <v>80.896490204360006</v>
      </c>
      <c r="J17" s="62">
        <v>88.558612051930012</v>
      </c>
      <c r="K17" s="62">
        <v>95.746365619160017</v>
      </c>
      <c r="L17" s="62">
        <v>101.44931468955001</v>
      </c>
      <c r="M17" s="63" t="s">
        <v>310</v>
      </c>
    </row>
    <row r="18" spans="1:13" x14ac:dyDescent="0.25">
      <c r="A18" s="61" t="s">
        <v>273</v>
      </c>
      <c r="B18" s="62">
        <v>0.12293001281</v>
      </c>
      <c r="C18" s="62">
        <v>0.72654242160000004</v>
      </c>
      <c r="D18" s="62">
        <v>0.89063070363999997</v>
      </c>
      <c r="E18" s="62">
        <v>0.92231171999000006</v>
      </c>
      <c r="F18" s="62">
        <v>1.9401850463900001</v>
      </c>
      <c r="G18" s="62">
        <v>2.7745121770800005</v>
      </c>
      <c r="H18" s="62">
        <v>4.2172236140499999</v>
      </c>
      <c r="I18" s="62">
        <v>3.2415023042600004</v>
      </c>
      <c r="J18" s="62">
        <v>4.6475850918399999</v>
      </c>
      <c r="K18" s="62">
        <v>6.4089451212199995</v>
      </c>
      <c r="L18" s="62">
        <v>7.7437414897899988</v>
      </c>
      <c r="M18" s="63" t="s">
        <v>311</v>
      </c>
    </row>
    <row r="19" spans="1:13" x14ac:dyDescent="0.25">
      <c r="A19" s="64" t="s">
        <v>274</v>
      </c>
      <c r="B19" s="65">
        <v>55.119848307200009</v>
      </c>
      <c r="C19" s="65">
        <v>75.083367556050106</v>
      </c>
      <c r="D19" s="65">
        <v>94.892706521779999</v>
      </c>
      <c r="E19" s="65">
        <v>112.26877745459998</v>
      </c>
      <c r="F19" s="65">
        <v>132.91874801245677</v>
      </c>
      <c r="G19" s="65">
        <v>154.06660814458698</v>
      </c>
      <c r="H19" s="65">
        <v>176.76126472962252</v>
      </c>
      <c r="I19" s="65">
        <v>203.829747045023</v>
      </c>
      <c r="J19" s="65">
        <v>226.82342823105503</v>
      </c>
      <c r="K19" s="65">
        <v>260.16653353293606</v>
      </c>
      <c r="L19" s="65">
        <v>284.59580818760998</v>
      </c>
      <c r="M19" s="66" t="s">
        <v>312</v>
      </c>
    </row>
    <row r="20" spans="1:13" s="101" customFormat="1" x14ac:dyDescent="0.25">
      <c r="A20" s="64" t="s">
        <v>275</v>
      </c>
      <c r="B20" s="65">
        <v>-0.88035755982000008</v>
      </c>
      <c r="C20" s="65">
        <v>-0.35778957765000002</v>
      </c>
      <c r="D20" s="65">
        <v>0.94568168234000027</v>
      </c>
      <c r="E20" s="65">
        <v>1.61883595514</v>
      </c>
      <c r="F20" s="65">
        <v>1.8013393350300002</v>
      </c>
      <c r="G20" s="65">
        <v>1.9581372457900001</v>
      </c>
      <c r="H20" s="65">
        <v>1.7970068883499999</v>
      </c>
      <c r="I20" s="65">
        <v>1.95344081993</v>
      </c>
      <c r="J20" s="65">
        <v>0.60985976695999999</v>
      </c>
      <c r="K20" s="65">
        <v>3.0979367031900003</v>
      </c>
      <c r="L20" s="65">
        <v>1.5206713322799994</v>
      </c>
      <c r="M20" s="66" t="s">
        <v>313</v>
      </c>
    </row>
    <row r="21" spans="1:13" s="101" customFormat="1" x14ac:dyDescent="0.25">
      <c r="A21" s="64" t="s">
        <v>135</v>
      </c>
      <c r="B21" s="65">
        <v>122.81581600142188</v>
      </c>
      <c r="C21" s="65">
        <v>209.97459064388306</v>
      </c>
      <c r="D21" s="65">
        <v>292.7459738526527</v>
      </c>
      <c r="E21" s="65">
        <v>373.23640018623104</v>
      </c>
      <c r="F21" s="65">
        <v>459.69076051964203</v>
      </c>
      <c r="G21" s="65">
        <v>550.75073797401603</v>
      </c>
      <c r="H21" s="65">
        <v>643.50315027985789</v>
      </c>
      <c r="I21" s="65">
        <v>731.16466210895896</v>
      </c>
      <c r="J21" s="65">
        <v>823.93720759310384</v>
      </c>
      <c r="K21" s="65">
        <v>929.92254058737899</v>
      </c>
      <c r="L21" s="65">
        <v>1022.1032855757419</v>
      </c>
      <c r="M21" s="102" t="s">
        <v>314</v>
      </c>
    </row>
    <row r="22" spans="1:13" x14ac:dyDescent="0.25">
      <c r="A22" s="59" t="s">
        <v>259</v>
      </c>
      <c r="B22" s="97"/>
      <c r="C22" s="97"/>
      <c r="D22" s="97"/>
      <c r="E22" s="97"/>
      <c r="F22" s="97"/>
      <c r="G22" s="97"/>
      <c r="H22" s="97"/>
      <c r="I22" s="97"/>
      <c r="J22" s="97"/>
      <c r="K22" s="97"/>
      <c r="L22" s="97"/>
      <c r="M22" s="102" t="s">
        <v>315</v>
      </c>
    </row>
    <row r="23" spans="1:13" x14ac:dyDescent="0.25">
      <c r="A23" s="64" t="s">
        <v>276</v>
      </c>
      <c r="B23" s="97"/>
      <c r="C23" s="97"/>
      <c r="D23" s="97"/>
      <c r="E23" s="97"/>
      <c r="F23" s="97"/>
      <c r="G23" s="97"/>
      <c r="H23" s="97"/>
      <c r="I23" s="97"/>
      <c r="J23" s="97"/>
      <c r="K23" s="97"/>
      <c r="L23" s="97"/>
      <c r="M23" s="66" t="s">
        <v>316</v>
      </c>
    </row>
    <row r="24" spans="1:13" x14ac:dyDescent="0.25">
      <c r="A24" s="61" t="s">
        <v>277</v>
      </c>
      <c r="B24" s="110">
        <v>51.147575553350009</v>
      </c>
      <c r="C24" s="110">
        <v>95.732901835917801</v>
      </c>
      <c r="D24" s="110">
        <v>122.34409639476014</v>
      </c>
      <c r="E24" s="110">
        <v>163.2966992332901</v>
      </c>
      <c r="F24" s="110">
        <v>202.08929857854463</v>
      </c>
      <c r="G24" s="110">
        <v>239.80290066997009</v>
      </c>
      <c r="H24" s="110">
        <v>278.87577015814497</v>
      </c>
      <c r="I24" s="110">
        <v>349.31567586108997</v>
      </c>
      <c r="J24" s="110">
        <v>391.03014035089905</v>
      </c>
      <c r="K24" s="110">
        <v>428.78773276664202</v>
      </c>
      <c r="L24" s="110">
        <v>493.88290216445995</v>
      </c>
      <c r="M24" s="63" t="s">
        <v>318</v>
      </c>
    </row>
    <row r="25" spans="1:13" x14ac:dyDescent="0.25">
      <c r="A25" s="61" t="s">
        <v>278</v>
      </c>
      <c r="B25" s="62">
        <v>8.6077607329987647</v>
      </c>
      <c r="C25" s="62">
        <v>4.0448351344862896</v>
      </c>
      <c r="D25" s="62">
        <v>-1.8137661717909603</v>
      </c>
      <c r="E25" s="62">
        <v>-15.322012645562969</v>
      </c>
      <c r="F25" s="62">
        <v>-8.7436441691998699</v>
      </c>
      <c r="G25" s="62">
        <v>-4.8226093771450502</v>
      </c>
      <c r="H25" s="62">
        <v>0.59017706318344121</v>
      </c>
      <c r="I25" s="62">
        <v>-0.23192202869108008</v>
      </c>
      <c r="J25" s="62">
        <v>17.7203247081607</v>
      </c>
      <c r="K25" s="62">
        <v>47.133305040102059</v>
      </c>
      <c r="L25" s="62">
        <v>37.770271730405192</v>
      </c>
      <c r="M25" s="63" t="s">
        <v>317</v>
      </c>
    </row>
    <row r="26" spans="1:13" x14ac:dyDescent="0.25">
      <c r="A26" s="64" t="s">
        <v>279</v>
      </c>
      <c r="B26" s="65">
        <v>59.755336286348772</v>
      </c>
      <c r="C26" s="65">
        <v>99.777736970404078</v>
      </c>
      <c r="D26" s="65">
        <v>120.53033022296918</v>
      </c>
      <c r="E26" s="65">
        <v>147.97468658772723</v>
      </c>
      <c r="F26" s="65">
        <v>193.34565440934534</v>
      </c>
      <c r="G26" s="65">
        <v>234.980291292825</v>
      </c>
      <c r="H26" s="65">
        <v>279.46594722132897</v>
      </c>
      <c r="I26" s="65">
        <v>349.083753832399</v>
      </c>
      <c r="J26" s="65">
        <v>408.75046505905902</v>
      </c>
      <c r="K26" s="65">
        <v>475.92103780674404</v>
      </c>
      <c r="L26" s="65">
        <v>531.65317389486495</v>
      </c>
      <c r="M26" s="66" t="s">
        <v>319</v>
      </c>
    </row>
    <row r="27" spans="1:13" x14ac:dyDescent="0.25">
      <c r="A27" s="64" t="s">
        <v>280</v>
      </c>
      <c r="B27" s="97"/>
      <c r="C27" s="97"/>
      <c r="D27" s="97"/>
      <c r="E27" s="97"/>
      <c r="F27" s="97"/>
      <c r="G27" s="97"/>
      <c r="H27" s="97"/>
      <c r="I27" s="97"/>
      <c r="J27" s="97"/>
      <c r="K27" s="97"/>
      <c r="L27" s="97"/>
      <c r="M27" s="66" t="s">
        <v>320</v>
      </c>
    </row>
    <row r="28" spans="1:13" x14ac:dyDescent="0.25">
      <c r="A28" s="61" t="s">
        <v>281</v>
      </c>
      <c r="B28" s="62">
        <v>10.171104868299999</v>
      </c>
      <c r="C28" s="62">
        <v>21.090551552099999</v>
      </c>
      <c r="D28" s="62">
        <v>32.227281873320003</v>
      </c>
      <c r="E28" s="62">
        <v>44.977893466639998</v>
      </c>
      <c r="F28" s="62">
        <v>58.250191152500001</v>
      </c>
      <c r="G28" s="62">
        <v>70.986729001570012</v>
      </c>
      <c r="H28" s="62">
        <v>84.375217302190023</v>
      </c>
      <c r="I28" s="62">
        <v>97.250039832850007</v>
      </c>
      <c r="J28" s="62">
        <v>109.92702584983999</v>
      </c>
      <c r="K28" s="62">
        <v>118.70673298347998</v>
      </c>
      <c r="L28" s="62">
        <v>131.32822232484</v>
      </c>
      <c r="M28" s="63" t="s">
        <v>321</v>
      </c>
    </row>
    <row r="29" spans="1:13" x14ac:dyDescent="0.25">
      <c r="A29" s="61" t="s">
        <v>282</v>
      </c>
      <c r="B29" s="62">
        <v>0.32782224900000001</v>
      </c>
      <c r="C29" s="62">
        <v>0.36944205600000002</v>
      </c>
      <c r="D29" s="62">
        <v>0.38499230600000001</v>
      </c>
      <c r="E29" s="62">
        <v>0.47151730600000002</v>
      </c>
      <c r="F29" s="62">
        <v>1.2687222950000001</v>
      </c>
      <c r="G29" s="62">
        <v>1.6806686660000001</v>
      </c>
      <c r="H29" s="62">
        <v>2.7837015920199999</v>
      </c>
      <c r="I29" s="62">
        <v>3.0108131148099999</v>
      </c>
      <c r="J29" s="62">
        <v>3.21933853658</v>
      </c>
      <c r="K29" s="62">
        <v>3.7183309916800003</v>
      </c>
      <c r="L29" s="62">
        <v>4.44677229867</v>
      </c>
      <c r="M29" s="63" t="s">
        <v>322</v>
      </c>
    </row>
    <row r="30" spans="1:13" x14ac:dyDescent="0.25">
      <c r="A30" s="61" t="s">
        <v>283</v>
      </c>
      <c r="B30" s="62">
        <v>5.3350743840400021</v>
      </c>
      <c r="C30" s="62">
        <v>10.954058174090001</v>
      </c>
      <c r="D30" s="62">
        <v>15.891853543880002</v>
      </c>
      <c r="E30" s="62">
        <v>22.064671985139999</v>
      </c>
      <c r="F30" s="62">
        <v>26.183808120759998</v>
      </c>
      <c r="G30" s="62">
        <v>29.553156674345903</v>
      </c>
      <c r="H30" s="62">
        <v>33.255445100438493</v>
      </c>
      <c r="I30" s="62">
        <v>38.682781922501597</v>
      </c>
      <c r="J30" s="62">
        <v>44.664885417310799</v>
      </c>
      <c r="K30" s="62">
        <v>50.997940965766404</v>
      </c>
      <c r="L30" s="62">
        <v>57.710261085589892</v>
      </c>
      <c r="M30" s="63" t="s">
        <v>323</v>
      </c>
    </row>
    <row r="31" spans="1:13" x14ac:dyDescent="0.25">
      <c r="A31" s="61" t="s">
        <v>284</v>
      </c>
      <c r="B31" s="62">
        <v>0.96513458898589988</v>
      </c>
      <c r="C31" s="62">
        <v>1.8500134696197401</v>
      </c>
      <c r="D31" s="62">
        <v>2.8409626250994857</v>
      </c>
      <c r="E31" s="62">
        <v>3.1202051242828701</v>
      </c>
      <c r="F31" s="62">
        <v>4.6798270754387499</v>
      </c>
      <c r="G31" s="62">
        <v>5.6256156443317193</v>
      </c>
      <c r="H31" s="62">
        <v>6.5800533686226199</v>
      </c>
      <c r="I31" s="62">
        <v>7.4502033956292397</v>
      </c>
      <c r="J31" s="62">
        <v>8.312307367073771</v>
      </c>
      <c r="K31" s="62">
        <v>9.4032025182036989</v>
      </c>
      <c r="L31" s="62">
        <v>10.45528386623962</v>
      </c>
      <c r="M31" s="63" t="s">
        <v>324</v>
      </c>
    </row>
    <row r="32" spans="1:13" x14ac:dyDescent="0.25">
      <c r="A32" s="61" t="s">
        <v>285</v>
      </c>
      <c r="B32" s="62">
        <v>3.196745E-3</v>
      </c>
      <c r="C32" s="62">
        <v>-0.16614230799999999</v>
      </c>
      <c r="D32" s="62">
        <v>-0.51081153400000001</v>
      </c>
      <c r="E32" s="62">
        <v>-0.480057232</v>
      </c>
      <c r="F32" s="62">
        <v>-0.71707182700000005</v>
      </c>
      <c r="G32" s="62">
        <v>-0.16621625000000001</v>
      </c>
      <c r="H32" s="62">
        <v>1.8216864420000001</v>
      </c>
      <c r="I32" s="62">
        <v>1.3048245380000001</v>
      </c>
      <c r="J32" s="62">
        <v>0.40107311200000001</v>
      </c>
      <c r="K32" s="62">
        <v>0.70222562499999996</v>
      </c>
      <c r="L32" s="62">
        <v>1.040537939</v>
      </c>
      <c r="M32" s="63" t="s">
        <v>325</v>
      </c>
    </row>
    <row r="33" spans="1:13" x14ac:dyDescent="0.25">
      <c r="A33" s="61" t="s">
        <v>286</v>
      </c>
      <c r="B33" s="62">
        <v>-1.5538966910000001</v>
      </c>
      <c r="C33" s="62">
        <v>0</v>
      </c>
      <c r="D33" s="62">
        <v>0</v>
      </c>
      <c r="E33" s="62">
        <v>0</v>
      </c>
      <c r="F33" s="62">
        <v>0</v>
      </c>
      <c r="G33" s="62">
        <v>0</v>
      </c>
      <c r="H33" s="62">
        <v>0</v>
      </c>
      <c r="I33" s="62">
        <v>0</v>
      </c>
      <c r="J33" s="62">
        <v>0</v>
      </c>
      <c r="K33" s="62">
        <v>0</v>
      </c>
      <c r="L33" s="62">
        <v>0</v>
      </c>
      <c r="M33" s="63" t="s">
        <v>326</v>
      </c>
    </row>
    <row r="34" spans="1:13" x14ac:dyDescent="0.25">
      <c r="A34" s="61" t="s">
        <v>287</v>
      </c>
      <c r="B34" s="62">
        <v>0</v>
      </c>
      <c r="C34" s="62">
        <v>0</v>
      </c>
      <c r="D34" s="62">
        <v>0</v>
      </c>
      <c r="E34" s="62">
        <v>0</v>
      </c>
      <c r="F34" s="62">
        <v>0</v>
      </c>
      <c r="G34" s="62">
        <v>0</v>
      </c>
      <c r="H34" s="62">
        <v>0</v>
      </c>
      <c r="I34" s="62">
        <v>0</v>
      </c>
      <c r="J34" s="62">
        <v>0</v>
      </c>
      <c r="K34" s="62">
        <v>0</v>
      </c>
      <c r="L34" s="62">
        <v>0</v>
      </c>
      <c r="M34" s="63" t="s">
        <v>327</v>
      </c>
    </row>
    <row r="35" spans="1:13" x14ac:dyDescent="0.25">
      <c r="A35" s="61" t="s">
        <v>288</v>
      </c>
      <c r="B35" s="62">
        <v>0</v>
      </c>
      <c r="C35" s="62">
        <v>0</v>
      </c>
      <c r="D35" s="62">
        <v>0</v>
      </c>
      <c r="E35" s="62">
        <v>0</v>
      </c>
      <c r="F35" s="62">
        <v>0</v>
      </c>
      <c r="G35" s="62">
        <v>0</v>
      </c>
      <c r="H35" s="62">
        <v>0</v>
      </c>
      <c r="I35" s="62">
        <v>0</v>
      </c>
      <c r="J35" s="62">
        <v>0</v>
      </c>
      <c r="K35" s="62">
        <v>0</v>
      </c>
      <c r="L35" s="62">
        <v>0</v>
      </c>
      <c r="M35" s="63" t="s">
        <v>328</v>
      </c>
    </row>
    <row r="36" spans="1:13" x14ac:dyDescent="0.25">
      <c r="A36" s="61" t="s">
        <v>289</v>
      </c>
      <c r="B36" s="62">
        <v>0</v>
      </c>
      <c r="C36" s="62">
        <v>0</v>
      </c>
      <c r="D36" s="62">
        <v>0</v>
      </c>
      <c r="E36" s="62">
        <v>0</v>
      </c>
      <c r="F36" s="62">
        <v>0</v>
      </c>
      <c r="G36" s="62">
        <v>0</v>
      </c>
      <c r="H36" s="62">
        <v>0</v>
      </c>
      <c r="I36" s="62">
        <v>0</v>
      </c>
      <c r="J36" s="62">
        <v>0</v>
      </c>
      <c r="K36" s="62">
        <v>0</v>
      </c>
      <c r="L36" s="62">
        <v>0</v>
      </c>
      <c r="M36" s="63" t="s">
        <v>329</v>
      </c>
    </row>
    <row r="37" spans="1:13" x14ac:dyDescent="0.25">
      <c r="A37" s="61" t="s">
        <v>290</v>
      </c>
      <c r="B37" s="62">
        <v>2.5907814786800003</v>
      </c>
      <c r="C37" s="62">
        <v>4.04606994275</v>
      </c>
      <c r="D37" s="62">
        <v>7.55010077728</v>
      </c>
      <c r="E37" s="62">
        <v>10.78818925267</v>
      </c>
      <c r="F37" s="62">
        <v>12.807174919099999</v>
      </c>
      <c r="G37" s="62">
        <v>14.658084386610001</v>
      </c>
      <c r="H37" s="62">
        <v>14.999029617880002</v>
      </c>
      <c r="I37" s="62">
        <v>17.659803827690002</v>
      </c>
      <c r="J37" s="62">
        <v>19.643609123260003</v>
      </c>
      <c r="K37" s="62">
        <v>21.444739737779997</v>
      </c>
      <c r="L37" s="62">
        <v>23.900835366920003</v>
      </c>
      <c r="M37" s="63" t="s">
        <v>330</v>
      </c>
    </row>
    <row r="38" spans="1:13" s="101" customFormat="1" x14ac:dyDescent="0.25">
      <c r="A38" s="64" t="s">
        <v>291</v>
      </c>
      <c r="B38" s="65">
        <v>17.839217623005901</v>
      </c>
      <c r="C38" s="65">
        <v>38.143992886559737</v>
      </c>
      <c r="D38" s="65">
        <v>58.384379591579481</v>
      </c>
      <c r="E38" s="65">
        <v>80.942419902732894</v>
      </c>
      <c r="F38" s="65">
        <v>102.47265173579879</v>
      </c>
      <c r="G38" s="65">
        <v>122.33803812285761</v>
      </c>
      <c r="H38" s="65">
        <v>143.81513342315108</v>
      </c>
      <c r="I38" s="65">
        <v>165.35846663148087</v>
      </c>
      <c r="J38" s="65">
        <v>186.1682394060646</v>
      </c>
      <c r="K38" s="65">
        <v>204.97317282190997</v>
      </c>
      <c r="L38" s="65">
        <v>228.88191288126001</v>
      </c>
      <c r="M38" s="66" t="s">
        <v>331</v>
      </c>
    </row>
    <row r="39" spans="1:13" s="101" customFormat="1" x14ac:dyDescent="0.25">
      <c r="A39" s="64" t="s">
        <v>292</v>
      </c>
      <c r="B39" s="65">
        <v>1.0591109834391998</v>
      </c>
      <c r="C39" s="65">
        <v>1.29942933599523</v>
      </c>
      <c r="D39" s="65">
        <v>0</v>
      </c>
      <c r="E39" s="65">
        <v>1.91744837821224</v>
      </c>
      <c r="F39" s="65">
        <v>2.0990498359910799</v>
      </c>
      <c r="G39" s="65">
        <v>2.4231685418298103</v>
      </c>
      <c r="H39" s="65">
        <v>2.8230885743411602</v>
      </c>
      <c r="I39" s="65">
        <v>3.2440835939912005</v>
      </c>
      <c r="J39" s="65">
        <v>3.5694340361430497</v>
      </c>
      <c r="K39" s="65">
        <v>13.6101715196433</v>
      </c>
      <c r="L39" s="65">
        <v>15.3848881214256</v>
      </c>
      <c r="M39" s="104" t="s">
        <v>332</v>
      </c>
    </row>
    <row r="40" spans="1:13" s="101" customFormat="1" x14ac:dyDescent="0.25">
      <c r="A40" s="64" t="s">
        <v>136</v>
      </c>
      <c r="B40" s="65">
        <v>78.65366489279387</v>
      </c>
      <c r="C40" s="65">
        <v>139.22115919295905</v>
      </c>
      <c r="D40" s="65">
        <v>180.50421126031421</v>
      </c>
      <c r="E40" s="65">
        <v>230.834554868672</v>
      </c>
      <c r="F40" s="65">
        <v>297.91735598113502</v>
      </c>
      <c r="G40" s="65">
        <v>359.74149795751197</v>
      </c>
      <c r="H40" s="65">
        <v>426.10416921882097</v>
      </c>
      <c r="I40" s="65">
        <v>517.68630405787144</v>
      </c>
      <c r="J40" s="65">
        <v>598.48813850126692</v>
      </c>
      <c r="K40" s="65">
        <v>694.50438214829694</v>
      </c>
      <c r="L40" s="65">
        <v>775.91997489755011</v>
      </c>
      <c r="M40" s="102" t="s">
        <v>333</v>
      </c>
    </row>
    <row r="41" spans="1:13" x14ac:dyDescent="0.25">
      <c r="A41" s="64" t="s">
        <v>294</v>
      </c>
      <c r="B41" s="65">
        <v>44.162151108628009</v>
      </c>
      <c r="C41" s="65">
        <v>70.753431450924012</v>
      </c>
      <c r="D41" s="65">
        <v>112.24176259233852</v>
      </c>
      <c r="E41" s="65">
        <v>142.40184531755898</v>
      </c>
      <c r="F41" s="65">
        <v>161.77340453850641</v>
      </c>
      <c r="G41" s="65">
        <v>191.00924001650361</v>
      </c>
      <c r="H41" s="65">
        <v>217.39898106103698</v>
      </c>
      <c r="I41" s="65">
        <v>213.47835805108741</v>
      </c>
      <c r="J41" s="65">
        <v>225.44906909183692</v>
      </c>
      <c r="K41" s="65">
        <v>235.41815843908196</v>
      </c>
      <c r="L41" s="65">
        <v>246.18331067819196</v>
      </c>
      <c r="M41" s="102" t="s">
        <v>336</v>
      </c>
    </row>
    <row r="42" spans="1:13" x14ac:dyDescent="0.25">
      <c r="A42" s="77" t="s">
        <v>293</v>
      </c>
      <c r="B42" s="62">
        <v>9.3817101409199992</v>
      </c>
      <c r="C42" s="62">
        <v>10.569492567304319</v>
      </c>
      <c r="D42" s="62">
        <v>12.958924740562606</v>
      </c>
      <c r="E42" s="62">
        <v>15.299489647415799</v>
      </c>
      <c r="F42" s="62">
        <v>17.353360856484201</v>
      </c>
      <c r="G42" s="62">
        <v>20.188342353064101</v>
      </c>
      <c r="H42" s="62">
        <v>24.189996355572198</v>
      </c>
      <c r="I42" s="62">
        <v>28.885335933135103</v>
      </c>
      <c r="J42" s="62">
        <v>32.082336630128097</v>
      </c>
      <c r="K42" s="62">
        <v>38.192958015525498</v>
      </c>
      <c r="L42" s="62">
        <v>41.604208845425902</v>
      </c>
      <c r="M42" s="99" t="s">
        <v>334</v>
      </c>
    </row>
    <row r="43" spans="1:13" x14ac:dyDescent="0.25">
      <c r="A43" s="64" t="s">
        <v>295</v>
      </c>
      <c r="B43" s="65">
        <v>34.78044096770801</v>
      </c>
      <c r="C43" s="65">
        <v>60.183938883619689</v>
      </c>
      <c r="D43" s="65">
        <v>99.282837851775909</v>
      </c>
      <c r="E43" s="65">
        <v>127.1023556701432</v>
      </c>
      <c r="F43" s="65">
        <v>144.42004368202223</v>
      </c>
      <c r="G43" s="65">
        <v>170.82089766343952</v>
      </c>
      <c r="H43" s="65">
        <v>193.20898470546499</v>
      </c>
      <c r="I43" s="65">
        <v>184.5930221179525</v>
      </c>
      <c r="J43" s="65">
        <v>193.36673246170892</v>
      </c>
      <c r="K43" s="65">
        <v>197.22520042355598</v>
      </c>
      <c r="L43" s="65">
        <v>204.57910183276599</v>
      </c>
      <c r="M43" s="102" t="s">
        <v>337</v>
      </c>
    </row>
    <row r="44" spans="1:13" x14ac:dyDescent="0.25">
      <c r="A44" s="77" t="s">
        <v>189</v>
      </c>
      <c r="B44" s="62">
        <v>6.0410539608214</v>
      </c>
      <c r="C44" s="62">
        <v>2.35636369938902</v>
      </c>
      <c r="D44" s="62">
        <v>3.7623256754916574</v>
      </c>
      <c r="E44" s="62">
        <v>13.115764012896641</v>
      </c>
      <c r="F44" s="62">
        <v>34.303525210971692</v>
      </c>
      <c r="G44" s="62">
        <v>50.012685037752398</v>
      </c>
      <c r="H44" s="62">
        <v>52.003126922831605</v>
      </c>
      <c r="I44" s="62">
        <v>53.239860788681398</v>
      </c>
      <c r="J44" s="62">
        <v>39.734237740521323</v>
      </c>
      <c r="K44" s="62">
        <v>21.750901062629772</v>
      </c>
      <c r="L44" s="62">
        <v>34.777175234914168</v>
      </c>
      <c r="M44" s="99" t="s">
        <v>254</v>
      </c>
    </row>
    <row r="45" spans="1:13" x14ac:dyDescent="0.25">
      <c r="A45" s="67" t="s">
        <v>296</v>
      </c>
      <c r="B45" s="68">
        <v>40.821494928529404</v>
      </c>
      <c r="C45" s="68">
        <v>62.54030258300871</v>
      </c>
      <c r="D45" s="68">
        <v>103.04516352726756</v>
      </c>
      <c r="E45" s="68">
        <v>140.21811968303979</v>
      </c>
      <c r="F45" s="68">
        <v>178.72356889299391</v>
      </c>
      <c r="G45" s="68">
        <v>220.83358270119203</v>
      </c>
      <c r="H45" s="68">
        <v>245.21211162829701</v>
      </c>
      <c r="I45" s="68">
        <v>237.83288290663339</v>
      </c>
      <c r="J45" s="68">
        <v>233.10097020222986</v>
      </c>
      <c r="K45" s="68">
        <v>218.97610148618554</v>
      </c>
      <c r="L45" s="68">
        <v>239.35627706767974</v>
      </c>
      <c r="M45" s="102" t="s">
        <v>335</v>
      </c>
    </row>
    <row r="46" spans="1:13" x14ac:dyDescent="0.25">
      <c r="A46" s="164"/>
      <c r="B46" s="165"/>
      <c r="C46" s="165"/>
      <c r="D46" s="165"/>
      <c r="E46" s="165"/>
      <c r="F46" s="165"/>
      <c r="G46" s="165"/>
      <c r="H46" s="165"/>
      <c r="I46" s="165"/>
      <c r="J46" s="165"/>
      <c r="K46" s="165"/>
      <c r="L46" s="165"/>
      <c r="M46" s="166"/>
    </row>
    <row r="48" spans="1:13" x14ac:dyDescent="0.25">
      <c r="A48" s="98"/>
    </row>
    <row r="50" spans="1:1" x14ac:dyDescent="0.25">
      <c r="A50" s="99"/>
    </row>
    <row r="51" spans="1:1" x14ac:dyDescent="0.25">
      <c r="A51" s="100"/>
    </row>
  </sheetData>
  <mergeCells count="3">
    <mergeCell ref="A1:M1"/>
    <mergeCell ref="A2:M2"/>
    <mergeCell ref="A46:M46"/>
  </mergeCells>
  <pageMargins left="0.39370078740157483" right="0.39370078740157483" top="0.39370078740157483" bottom="0.39370078740157483" header="0.31496062992125984" footer="0.31496062992125984"/>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515DD-918E-415B-9E42-BF4F44904BB8}">
  <sheetPr codeName="Sheet15">
    <tabColor theme="5" tint="0.39997558519241921"/>
  </sheetPr>
  <dimension ref="A1:M17"/>
  <sheetViews>
    <sheetView showGridLines="0"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O13" sqref="O13"/>
    </sheetView>
  </sheetViews>
  <sheetFormatPr defaultColWidth="9.1796875" defaultRowHeight="10.5" x14ac:dyDescent="0.25"/>
  <cols>
    <col min="1" max="1" width="30" style="56" bestFit="1" customWidth="1"/>
    <col min="2" max="12" width="6.54296875" style="56" customWidth="1"/>
    <col min="13" max="13" width="24.08984375" style="56" customWidth="1"/>
    <col min="14" max="16384" width="9.1796875" style="56"/>
  </cols>
  <sheetData>
    <row r="1" spans="1:13" ht="13" x14ac:dyDescent="0.25">
      <c r="A1" s="149" t="s">
        <v>355</v>
      </c>
      <c r="B1" s="150"/>
      <c r="C1" s="150"/>
      <c r="D1" s="150"/>
      <c r="E1" s="150"/>
      <c r="F1" s="150"/>
      <c r="G1" s="150"/>
      <c r="H1" s="150"/>
      <c r="I1" s="150"/>
      <c r="J1" s="150"/>
      <c r="K1" s="150"/>
      <c r="L1" s="150"/>
      <c r="M1" s="151"/>
    </row>
    <row r="2" spans="1:13" ht="13" x14ac:dyDescent="0.25">
      <c r="A2" s="152" t="s">
        <v>356</v>
      </c>
      <c r="B2" s="153"/>
      <c r="C2" s="153"/>
      <c r="D2" s="153"/>
      <c r="E2" s="153"/>
      <c r="F2" s="153"/>
      <c r="G2" s="153"/>
      <c r="H2" s="153"/>
      <c r="I2" s="153"/>
      <c r="J2" s="153"/>
      <c r="K2" s="153"/>
      <c r="L2" s="153"/>
      <c r="M2" s="154"/>
    </row>
    <row r="3" spans="1:13" x14ac:dyDescent="0.25">
      <c r="A3" s="57" t="s">
        <v>0</v>
      </c>
      <c r="B3" s="33">
        <v>44927</v>
      </c>
      <c r="C3" s="33">
        <v>44958</v>
      </c>
      <c r="D3" s="33">
        <v>44986</v>
      </c>
      <c r="E3" s="33">
        <v>45017</v>
      </c>
      <c r="F3" s="33">
        <v>45047</v>
      </c>
      <c r="G3" s="33">
        <v>45078</v>
      </c>
      <c r="H3" s="33">
        <v>45108</v>
      </c>
      <c r="I3" s="33">
        <v>45139</v>
      </c>
      <c r="J3" s="33">
        <v>45170</v>
      </c>
      <c r="K3" s="33">
        <v>45200</v>
      </c>
      <c r="L3" s="33">
        <v>45231</v>
      </c>
      <c r="M3" s="58" t="s">
        <v>6</v>
      </c>
    </row>
    <row r="4" spans="1:13" x14ac:dyDescent="0.25">
      <c r="A4" s="70" t="s">
        <v>13</v>
      </c>
      <c r="B4" s="50">
        <v>27151.320002921242</v>
      </c>
      <c r="C4" s="50">
        <v>27763.031848451945</v>
      </c>
      <c r="D4" s="50">
        <v>30655.371592711323</v>
      </c>
      <c r="E4" s="50">
        <v>31855.326476690348</v>
      </c>
      <c r="F4" s="50">
        <v>32866.861685354816</v>
      </c>
      <c r="G4" s="50">
        <v>34061.55104088084</v>
      </c>
      <c r="H4" s="50">
        <v>34990.634111390544</v>
      </c>
      <c r="I4" s="50">
        <v>35629.849083337693</v>
      </c>
      <c r="J4" s="50">
        <v>36256.653022381193</v>
      </c>
      <c r="K4" s="50">
        <v>35810.465543029582</v>
      </c>
      <c r="L4" s="50">
        <v>35053.05034377749</v>
      </c>
      <c r="M4" s="35" t="s">
        <v>14</v>
      </c>
    </row>
    <row r="5" spans="1:13" x14ac:dyDescent="0.25">
      <c r="A5" s="71" t="s">
        <v>15</v>
      </c>
      <c r="B5" s="37">
        <v>16310.720693905032</v>
      </c>
      <c r="C5" s="37">
        <v>16154.910763286529</v>
      </c>
      <c r="D5" s="37">
        <v>15935.522828236501</v>
      </c>
      <c r="E5" s="37">
        <v>15938.72040533486</v>
      </c>
      <c r="F5" s="37">
        <v>15946.728916726068</v>
      </c>
      <c r="G5" s="37">
        <v>15290.376206255572</v>
      </c>
      <c r="H5" s="37">
        <v>15086.244898995141</v>
      </c>
      <c r="I5" s="37">
        <v>15098.516376847614</v>
      </c>
      <c r="J5" s="37">
        <v>15100.450326536704</v>
      </c>
      <c r="K5" s="37">
        <v>14824.368553729555</v>
      </c>
      <c r="L5" s="37">
        <v>15197.975354270759</v>
      </c>
      <c r="M5" s="38" t="s">
        <v>16</v>
      </c>
    </row>
    <row r="6" spans="1:13" x14ac:dyDescent="0.25">
      <c r="A6" s="72" t="s">
        <v>55</v>
      </c>
      <c r="B6" s="42">
        <v>43462.040696826276</v>
      </c>
      <c r="C6" s="42">
        <v>43917.942611738479</v>
      </c>
      <c r="D6" s="42">
        <v>46590.894420947821</v>
      </c>
      <c r="E6" s="42">
        <v>47794.046882025206</v>
      </c>
      <c r="F6" s="42">
        <v>48813.590602080883</v>
      </c>
      <c r="G6" s="42">
        <v>49351.927247136417</v>
      </c>
      <c r="H6" s="42">
        <v>50076.879010385688</v>
      </c>
      <c r="I6" s="42">
        <v>50728.365460185312</v>
      </c>
      <c r="J6" s="42">
        <f>J4+J5</f>
        <v>51357.103348917895</v>
      </c>
      <c r="K6" s="42">
        <f t="shared" ref="K6:L6" si="0">K4+K5</f>
        <v>50634.834096759136</v>
      </c>
      <c r="L6" s="42">
        <f t="shared" si="0"/>
        <v>50251.025698048252</v>
      </c>
      <c r="M6" s="43" t="s">
        <v>56</v>
      </c>
    </row>
    <row r="7" spans="1:13" x14ac:dyDescent="0.25">
      <c r="A7" s="71" t="s">
        <v>77</v>
      </c>
      <c r="B7" s="37">
        <v>13</v>
      </c>
      <c r="C7" s="37">
        <v>13.277620101335406</v>
      </c>
      <c r="D7" s="37">
        <v>14.479708518991684</v>
      </c>
      <c r="E7" s="37">
        <v>14.771459918343119</v>
      </c>
      <c r="F7" s="37">
        <v>14.973409004869534</v>
      </c>
      <c r="G7" s="37">
        <v>15.225104910159011</v>
      </c>
      <c r="H7" s="37">
        <v>15.486790984009291</v>
      </c>
      <c r="I7" s="37">
        <v>15.840971569723804</v>
      </c>
      <c r="J7" s="37">
        <v>16.153577323188191</v>
      </c>
      <c r="K7" s="37">
        <v>16.055678223604776</v>
      </c>
      <c r="L7" s="37">
        <v>15.539087247773287</v>
      </c>
      <c r="M7" s="38" t="s">
        <v>70</v>
      </c>
    </row>
    <row r="8" spans="1:13" x14ac:dyDescent="0.25">
      <c r="A8" s="71" t="s">
        <v>78</v>
      </c>
      <c r="B8" s="37">
        <v>8</v>
      </c>
      <c r="C8" s="37">
        <v>7.72605704797523</v>
      </c>
      <c r="D8" s="37">
        <v>7.5269590176967247</v>
      </c>
      <c r="E8" s="37">
        <v>7.3908572178458058</v>
      </c>
      <c r="F8" s="37">
        <v>7.2649739620961862</v>
      </c>
      <c r="G8" s="37">
        <v>6.8346148293903415</v>
      </c>
      <c r="H8" s="37">
        <v>6.6771445393228186</v>
      </c>
      <c r="I8" s="37">
        <v>6.7127752382903756</v>
      </c>
      <c r="J8" s="37">
        <v>6.7277663995652759</v>
      </c>
      <c r="K8" s="37">
        <v>6.6465288221626073</v>
      </c>
      <c r="L8" s="37">
        <v>6.7372928376672458</v>
      </c>
      <c r="M8" s="38" t="s">
        <v>71</v>
      </c>
    </row>
    <row r="9" spans="1:13" x14ac:dyDescent="0.25">
      <c r="A9" s="71" t="s">
        <v>79</v>
      </c>
      <c r="B9" s="37">
        <v>21</v>
      </c>
      <c r="C9" s="37">
        <v>21.003677149310636</v>
      </c>
      <c r="D9" s="37">
        <v>22.006667536688408</v>
      </c>
      <c r="E9" s="37">
        <v>22.162317136188921</v>
      </c>
      <c r="F9" s="37">
        <v>22.23838296696572</v>
      </c>
      <c r="G9" s="37">
        <v>22.059719739549355</v>
      </c>
      <c r="H9" s="37">
        <v>22.16393552333211</v>
      </c>
      <c r="I9" s="37">
        <v>22.553746808014179</v>
      </c>
      <c r="J9" s="37">
        <v>22.881343722753467</v>
      </c>
      <c r="K9" s="37">
        <v>22.702207045767384</v>
      </c>
      <c r="L9" s="37">
        <v>22.276380085440532</v>
      </c>
      <c r="M9" s="38" t="s">
        <v>72</v>
      </c>
    </row>
    <row r="10" spans="1:13" x14ac:dyDescent="0.25">
      <c r="A10" s="71" t="s">
        <v>67</v>
      </c>
      <c r="B10" s="73">
        <v>68.031512289041871</v>
      </c>
      <c r="C10" s="109">
        <v>135.24901266548301</v>
      </c>
      <c r="D10" s="73">
        <v>196.90758564853272</v>
      </c>
      <c r="E10" s="73">
        <v>259.34878677612096</v>
      </c>
      <c r="F10" s="73">
        <v>324.97067317215505</v>
      </c>
      <c r="G10" s="73">
        <v>394.72599258363903</v>
      </c>
      <c r="H10" s="73">
        <v>464.94487866188604</v>
      </c>
      <c r="I10" s="73">
        <v>525.38147424400495</v>
      </c>
      <c r="J10" s="37">
        <v>596.50391959508806</v>
      </c>
      <c r="K10" s="73">
        <v>666.65807035125295</v>
      </c>
      <c r="L10" s="73">
        <v>735.98680605585207</v>
      </c>
      <c r="M10" s="38" t="s">
        <v>73</v>
      </c>
    </row>
    <row r="11" spans="1:13" x14ac:dyDescent="0.25">
      <c r="A11" s="71" t="s">
        <v>68</v>
      </c>
      <c r="B11" s="73">
        <v>49.679534607444999</v>
      </c>
      <c r="C11" s="109">
        <v>107.24827166584707</v>
      </c>
      <c r="D11" s="73">
        <v>211.79055952211993</v>
      </c>
      <c r="E11" s="73">
        <v>270.59642535000734</v>
      </c>
      <c r="F11" s="73">
        <v>322.50435563799073</v>
      </c>
      <c r="G11" s="73">
        <v>390.24045373751375</v>
      </c>
      <c r="H11" s="73">
        <v>456.56681343814637</v>
      </c>
      <c r="I11" s="73">
        <v>556.86922546650806</v>
      </c>
      <c r="J11" s="73">
        <v>627.45925783995801</v>
      </c>
      <c r="K11" s="73">
        <v>796.55448774765705</v>
      </c>
      <c r="L11" s="73">
        <v>916.84209943709209</v>
      </c>
      <c r="M11" s="38" t="s">
        <v>74</v>
      </c>
    </row>
    <row r="12" spans="1:13" x14ac:dyDescent="0.25">
      <c r="A12" s="74" t="s">
        <v>69</v>
      </c>
      <c r="B12" s="75">
        <v>8291.5329999999994</v>
      </c>
      <c r="C12" s="109">
        <v>1810.682</v>
      </c>
      <c r="D12" s="75">
        <v>2633.4639999999999</v>
      </c>
      <c r="E12" s="75">
        <v>3039.277</v>
      </c>
      <c r="F12" s="75">
        <v>3737.866</v>
      </c>
      <c r="G12" s="75">
        <v>4315.1970000000001</v>
      </c>
      <c r="H12" s="75">
        <v>5237.8</v>
      </c>
      <c r="I12" s="75">
        <v>6080.37</v>
      </c>
      <c r="J12" s="73">
        <v>6605.6970000000001</v>
      </c>
      <c r="K12" s="75">
        <v>6981.357</v>
      </c>
      <c r="L12" s="75">
        <v>7490.4160000000002</v>
      </c>
      <c r="M12" s="76" t="s">
        <v>75</v>
      </c>
    </row>
    <row r="13" spans="1:13" x14ac:dyDescent="0.25">
      <c r="A13" s="167"/>
      <c r="B13" s="168"/>
      <c r="C13" s="168"/>
      <c r="D13" s="168"/>
      <c r="E13" s="168"/>
      <c r="F13" s="168"/>
      <c r="G13" s="168"/>
      <c r="H13" s="168"/>
      <c r="I13" s="168"/>
      <c r="J13" s="168"/>
      <c r="K13" s="168"/>
      <c r="L13" s="168"/>
      <c r="M13" s="169"/>
    </row>
    <row r="15" spans="1:13" x14ac:dyDescent="0.25">
      <c r="A15" s="69"/>
    </row>
    <row r="17" spans="11:12" x14ac:dyDescent="0.25">
      <c r="K17" s="127"/>
      <c r="L17" s="127"/>
    </row>
  </sheetData>
  <mergeCells count="3">
    <mergeCell ref="A1:M1"/>
    <mergeCell ref="A2:M2"/>
    <mergeCell ref="A13:M13"/>
  </mergeCells>
  <pageMargins left="0.39370078740157483" right="0.39370078740157483" top="0.39370078740157483" bottom="0.3937007874015748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9A02-F7E7-41B3-A58A-D0CB329DA2FB}">
  <sheetPr>
    <tabColor rgb="FFFFC000"/>
  </sheetPr>
  <dimension ref="A1"/>
  <sheetViews>
    <sheetView view="pageBreakPreview" zoomScale="90" zoomScaleNormal="85" zoomScaleSheetLayoutView="90" workbookViewId="0">
      <selection activeCell="O22" sqref="O22"/>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C23"/>
  <sheetViews>
    <sheetView showGridLines="0" view="pageBreakPreview" zoomScaleNormal="100" zoomScaleSheetLayoutView="100" workbookViewId="0">
      <selection activeCell="G16" sqref="G16"/>
    </sheetView>
  </sheetViews>
  <sheetFormatPr defaultRowHeight="14.5" x14ac:dyDescent="0.35"/>
  <cols>
    <col min="1" max="1" width="35.81640625" customWidth="1"/>
    <col min="2" max="2" width="4.81640625" customWidth="1"/>
    <col min="3" max="3" width="35.81640625" customWidth="1"/>
  </cols>
  <sheetData>
    <row r="1" spans="1:3" ht="45" x14ac:dyDescent="0.35">
      <c r="A1" s="21" t="s">
        <v>48</v>
      </c>
    </row>
    <row r="2" spans="1:3" ht="27.5" x14ac:dyDescent="0.35">
      <c r="A2" s="22" t="s">
        <v>18</v>
      </c>
    </row>
    <row r="3" spans="1:3" ht="27.5" x14ac:dyDescent="0.35">
      <c r="A3" s="3"/>
    </row>
    <row r="4" spans="1:3" ht="117" x14ac:dyDescent="0.35">
      <c r="A4" s="7" t="s">
        <v>366</v>
      </c>
      <c r="B4" s="11"/>
      <c r="C4" s="10" t="s">
        <v>365</v>
      </c>
    </row>
    <row r="5" spans="1:3" x14ac:dyDescent="0.35">
      <c r="A5" s="5"/>
      <c r="B5" s="11"/>
      <c r="C5" s="5"/>
    </row>
    <row r="6" spans="1:3" ht="50" x14ac:dyDescent="0.35">
      <c r="A6" s="7" t="s">
        <v>338</v>
      </c>
      <c r="B6" s="11"/>
      <c r="C6" s="10" t="s">
        <v>339</v>
      </c>
    </row>
    <row r="7" spans="1:3" x14ac:dyDescent="0.35">
      <c r="A7" s="7"/>
      <c r="B7" s="11"/>
      <c r="C7" s="10"/>
    </row>
    <row r="8" spans="1:3" ht="117" x14ac:dyDescent="0.35">
      <c r="A8" s="7" t="s">
        <v>340</v>
      </c>
      <c r="B8" s="11"/>
      <c r="C8" s="10" t="s">
        <v>341</v>
      </c>
    </row>
    <row r="9" spans="1:3" x14ac:dyDescent="0.35">
      <c r="A9" s="7"/>
      <c r="B9" s="11"/>
      <c r="C9" s="10"/>
    </row>
    <row r="10" spans="1:3" ht="117" x14ac:dyDescent="0.35">
      <c r="A10" s="7" t="s">
        <v>357</v>
      </c>
      <c r="B10" s="11"/>
      <c r="C10" s="10" t="s">
        <v>358</v>
      </c>
    </row>
    <row r="11" spans="1:3" x14ac:dyDescent="0.35">
      <c r="A11" s="7"/>
      <c r="B11" s="11"/>
      <c r="C11" s="10"/>
    </row>
    <row r="12" spans="1:3" ht="50" x14ac:dyDescent="0.35">
      <c r="A12" s="7" t="s">
        <v>59</v>
      </c>
      <c r="B12" s="11"/>
      <c r="C12" s="10" t="s">
        <v>60</v>
      </c>
    </row>
    <row r="13" spans="1:3" x14ac:dyDescent="0.35">
      <c r="A13" s="5"/>
      <c r="B13" s="11"/>
      <c r="C13" s="5"/>
    </row>
    <row r="14" spans="1:3" x14ac:dyDescent="0.35">
      <c r="A14" s="8"/>
      <c r="B14" s="11"/>
      <c r="C14" s="10"/>
    </row>
    <row r="15" spans="1:3" x14ac:dyDescent="0.35">
      <c r="A15" s="146" t="s">
        <v>368</v>
      </c>
      <c r="B15" s="146"/>
      <c r="C15" s="146"/>
    </row>
    <row r="16" spans="1:3" x14ac:dyDescent="0.35">
      <c r="A16" s="145" t="s">
        <v>369</v>
      </c>
      <c r="B16" s="145"/>
      <c r="C16" s="145"/>
    </row>
    <row r="17" spans="1:3" x14ac:dyDescent="0.35">
      <c r="A17" s="16"/>
      <c r="B17" s="6"/>
      <c r="C17" s="6"/>
    </row>
    <row r="18" spans="1:3" x14ac:dyDescent="0.35">
      <c r="A18" s="146"/>
      <c r="B18" s="146"/>
      <c r="C18" s="146"/>
    </row>
    <row r="19" spans="1:3" x14ac:dyDescent="0.35">
      <c r="A19" s="146" t="s">
        <v>364</v>
      </c>
      <c r="B19" s="146"/>
      <c r="C19" s="146"/>
    </row>
    <row r="20" spans="1:3" x14ac:dyDescent="0.35">
      <c r="A20" s="146" t="s">
        <v>19</v>
      </c>
      <c r="B20" s="146"/>
      <c r="C20" s="146"/>
    </row>
    <row r="21" spans="1:3" x14ac:dyDescent="0.35">
      <c r="A21" s="145"/>
      <c r="B21" s="145"/>
      <c r="C21" s="145"/>
    </row>
    <row r="22" spans="1:3" x14ac:dyDescent="0.35">
      <c r="A22" s="145" t="s">
        <v>367</v>
      </c>
      <c r="B22" s="145"/>
      <c r="C22" s="145"/>
    </row>
    <row r="23" spans="1:3" x14ac:dyDescent="0.35">
      <c r="A23" s="145" t="s">
        <v>20</v>
      </c>
      <c r="B23" s="145"/>
      <c r="C23" s="145"/>
    </row>
  </sheetData>
  <mergeCells count="8">
    <mergeCell ref="A22:C22"/>
    <mergeCell ref="A23:C23"/>
    <mergeCell ref="A15:C15"/>
    <mergeCell ref="A16:C16"/>
    <mergeCell ref="A18:C18"/>
    <mergeCell ref="A19:C19"/>
    <mergeCell ref="A20:C20"/>
    <mergeCell ref="A21:C21"/>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sheetPr>
  <dimension ref="A1:B21"/>
  <sheetViews>
    <sheetView showGridLines="0" view="pageBreakPreview" topLeftCell="A2" zoomScaleNormal="100" zoomScaleSheetLayoutView="100" workbookViewId="0">
      <selection activeCell="F14" sqref="F14"/>
    </sheetView>
  </sheetViews>
  <sheetFormatPr defaultRowHeight="14.5" x14ac:dyDescent="0.35"/>
  <cols>
    <col min="1" max="1" width="86.81640625" bestFit="1" customWidth="1"/>
    <col min="2" max="2" width="10.81640625" bestFit="1" customWidth="1"/>
  </cols>
  <sheetData>
    <row r="1" spans="1:2" ht="25" x14ac:dyDescent="0.35">
      <c r="A1" s="23" t="s">
        <v>36</v>
      </c>
      <c r="B1" s="24"/>
    </row>
    <row r="2" spans="1:2" ht="25" x14ac:dyDescent="0.35">
      <c r="A2" s="25" t="s">
        <v>37</v>
      </c>
      <c r="B2" s="24"/>
    </row>
    <row r="3" spans="1:2" ht="25" x14ac:dyDescent="0.35">
      <c r="A3" s="25"/>
      <c r="B3" s="24"/>
    </row>
    <row r="4" spans="1:2" x14ac:dyDescent="0.35">
      <c r="A4" s="26" t="s">
        <v>38</v>
      </c>
      <c r="B4" s="26">
        <v>2</v>
      </c>
    </row>
    <row r="5" spans="1:2" s="9" customFormat="1" x14ac:dyDescent="0.35">
      <c r="A5" s="27" t="s">
        <v>18</v>
      </c>
      <c r="B5" s="28">
        <v>2</v>
      </c>
    </row>
    <row r="6" spans="1:2" x14ac:dyDescent="0.35">
      <c r="A6" s="26" t="s">
        <v>36</v>
      </c>
      <c r="B6" s="26">
        <v>3</v>
      </c>
    </row>
    <row r="7" spans="1:2" s="9" customFormat="1" x14ac:dyDescent="0.35">
      <c r="A7" s="27" t="s">
        <v>37</v>
      </c>
      <c r="B7" s="28">
        <v>3</v>
      </c>
    </row>
    <row r="8" spans="1:2" x14ac:dyDescent="0.35">
      <c r="A8" s="26" t="s">
        <v>23</v>
      </c>
      <c r="B8" s="26">
        <v>4</v>
      </c>
    </row>
    <row r="9" spans="1:2" s="9" customFormat="1" x14ac:dyDescent="0.35">
      <c r="A9" s="27" t="s">
        <v>24</v>
      </c>
      <c r="B9" s="28">
        <v>4</v>
      </c>
    </row>
    <row r="10" spans="1:2" x14ac:dyDescent="0.35">
      <c r="A10" s="26" t="s">
        <v>360</v>
      </c>
      <c r="B10" s="26">
        <v>5</v>
      </c>
    </row>
    <row r="11" spans="1:2" s="9" customFormat="1" x14ac:dyDescent="0.35">
      <c r="A11" s="27" t="s">
        <v>361</v>
      </c>
      <c r="B11" s="28">
        <v>5</v>
      </c>
    </row>
    <row r="12" spans="1:2" s="9" customFormat="1" x14ac:dyDescent="0.35">
      <c r="A12" s="26" t="s">
        <v>362</v>
      </c>
      <c r="B12" s="26">
        <v>6</v>
      </c>
    </row>
    <row r="13" spans="1:2" s="9" customFormat="1" x14ac:dyDescent="0.35">
      <c r="A13" s="27" t="s">
        <v>363</v>
      </c>
      <c r="B13" s="28">
        <v>6</v>
      </c>
    </row>
    <row r="14" spans="1:2" x14ac:dyDescent="0.35">
      <c r="A14" s="26" t="s">
        <v>80</v>
      </c>
      <c r="B14" s="26">
        <v>7</v>
      </c>
    </row>
    <row r="15" spans="1:2" s="9" customFormat="1" x14ac:dyDescent="0.35">
      <c r="A15" s="27" t="s">
        <v>81</v>
      </c>
      <c r="B15" s="28">
        <v>7</v>
      </c>
    </row>
    <row r="16" spans="1:2" x14ac:dyDescent="0.35">
      <c r="A16" s="26" t="s">
        <v>82</v>
      </c>
      <c r="B16">
        <v>8</v>
      </c>
    </row>
    <row r="17" spans="1:2" s="9" customFormat="1" x14ac:dyDescent="0.35">
      <c r="A17" s="27" t="s">
        <v>83</v>
      </c>
      <c r="B17" s="9">
        <v>8</v>
      </c>
    </row>
    <row r="18" spans="1:2" x14ac:dyDescent="0.35">
      <c r="A18" s="26" t="s">
        <v>84</v>
      </c>
      <c r="B18" s="26">
        <v>9</v>
      </c>
    </row>
    <row r="19" spans="1:2" s="9" customFormat="1" x14ac:dyDescent="0.35">
      <c r="A19" s="27" t="s">
        <v>85</v>
      </c>
      <c r="B19" s="28">
        <v>9</v>
      </c>
    </row>
    <row r="20" spans="1:2" x14ac:dyDescent="0.35">
      <c r="A20" s="26" t="s">
        <v>86</v>
      </c>
      <c r="B20">
        <v>10</v>
      </c>
    </row>
    <row r="21" spans="1:2" s="9" customFormat="1" x14ac:dyDescent="0.35">
      <c r="A21" s="27" t="s">
        <v>63</v>
      </c>
      <c r="B21" s="9">
        <v>10</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8" location="_Toc473812260" display="_Toc473812260" xr:uid="{00000000-0004-0000-0200-000010000000}"/>
    <hyperlink ref="B18" location="_Toc473812260" display="_Toc473812260" xr:uid="{00000000-0004-0000-0200-000011000000}"/>
    <hyperlink ref="A19" location="_Toc473812261" display="_Toc473812261" xr:uid="{00000000-0004-0000-0200-000012000000}"/>
    <hyperlink ref="B19" location="_Toc473812261" display="_Toc473812261" xr:uid="{00000000-0004-0000-0200-000013000000}"/>
    <hyperlink ref="A14" location="_Toc473812315" display="_Toc473812315" xr:uid="{00000000-0004-0000-0200-000014000000}"/>
    <hyperlink ref="B14" location="_Toc473812315" display="_Toc473812315" xr:uid="{00000000-0004-0000-0200-000015000000}"/>
    <hyperlink ref="A15" location="_Toc473812316" display="_Toc473812316" xr:uid="{00000000-0004-0000-0200-000016000000}"/>
    <hyperlink ref="B15" location="_Toc473812316" display="_Toc473812316" xr:uid="{00000000-0004-0000-0200-000017000000}"/>
    <hyperlink ref="A20" location="_Toc473812321" display="_Toc473812321" xr:uid="{00000000-0004-0000-0200-000018000000}"/>
    <hyperlink ref="B20" location="_Toc473812321" display="_Toc473812321" xr:uid="{00000000-0004-0000-0200-000019000000}"/>
    <hyperlink ref="A21" location="_Toc473812322" display="_Toc473812322" xr:uid="{00000000-0004-0000-0200-00001A000000}"/>
    <hyperlink ref="B21" location="_Toc473812322" display="_Toc47381232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Penjamin per Januari 2018" xr:uid="{00000000-0004-0000-0200-00001F000000}"/>
    <hyperlink ref="A18:A19" location="'1.2'!A1" display="Tabel 1.2  Portofolio Investasi Lembaga Penjamin" xr:uid="{00000000-0004-0000-0200-000020000000}"/>
    <hyperlink ref="A20:A21" location="'2.4'!A1" display="Tabel 2.4 Kinerja Operasional Lembaga Penjamin" xr:uid="{00000000-0004-0000-0200-000021000000}"/>
    <hyperlink ref="A14:B15" location="'5.1'!_Toc449593989" display="Tabel 5.1 Posisi Keuangan Perusahaan Lembaga Penjamin" xr:uid="{00000000-0004-0000-0200-000022000000}"/>
    <hyperlink ref="B16" location="_Toc473812315" display="_Toc473812315" xr:uid="{00000000-0004-0000-0200-000023000000}"/>
    <hyperlink ref="B17" location="_Toc473812316" display="_Toc473812316" xr:uid="{00000000-0004-0000-0200-000024000000}"/>
    <hyperlink ref="A16" location="'2.2'!A1" display="Tabel 2.2 Laba Rugi Komprehensif Lembaga Penjamin" xr:uid="{00000000-0004-0000-0200-000025000000}"/>
    <hyperlink ref="A17" location="'2.2'!A1" display="Table 2.2 Comprehensive Income of Guarantee Institutions" xr:uid="{00000000-0004-0000-0200-000026000000}"/>
    <hyperlink ref="A16:A17" location="'2.2'!_Toc449593991" display="Tabel 2.2 Laba Rugi Komprehensif Lembaga Penjamin" xr:uid="{00000000-0004-0000-0200-000027000000}"/>
    <hyperlink ref="B4:B5" location="Pengantar!A1" display="Pengantar!A1" xr:uid="{00000000-0004-0000-0200-000028000000}"/>
    <hyperlink ref="B6:B7" location="Istilah!A1" display="Istilah!A1" xr:uid="{00000000-0004-0000-0200-000029000000}"/>
    <hyperlink ref="B8:B9" location="Istilah!A1" display="Istilah!A1" xr:uid="{00000000-0004-0000-0200-00002A000000}"/>
    <hyperlink ref="B10:B11" location="'1.1'!A1" display="'1.1'!A1" xr:uid="{00000000-0004-0000-0200-00002B000000}"/>
    <hyperlink ref="B18:B19" location="'1.2'!A1" display="'1.2'!A1" xr:uid="{00000000-0004-0000-0200-00002C000000}"/>
    <hyperlink ref="B14:B15" location="'2.1'!A1" display="'2.1'!A1" xr:uid="{00000000-0004-0000-0200-00002D000000}"/>
    <hyperlink ref="B16:B17" location="'2.2'!A1" display="'2.2'!A1" xr:uid="{00000000-0004-0000-0200-00002E000000}"/>
    <hyperlink ref="B20:B21" location="'2.4'!A1" display="'2.4'!A1" xr:uid="{00000000-0004-0000-0200-00002F000000}"/>
    <hyperlink ref="A14:A15" location="'2.1'!A1" display="Tabel 2.1 Posisi Keuangan Lembaga Penjamin" xr:uid="{00000000-0004-0000-0200-000030000000}"/>
    <hyperlink ref="A12" location="_Toc473812315" display="_Toc473812315" xr:uid="{00000000-0004-0000-0200-000031000000}"/>
    <hyperlink ref="B12" location="_Toc473812315" display="_Toc473812315" xr:uid="{00000000-0004-0000-0200-000032000000}"/>
    <hyperlink ref="A13" location="_Toc473812316" display="_Toc473812316" xr:uid="{00000000-0004-0000-0200-000033000000}"/>
    <hyperlink ref="B13" location="_Toc473812316" display="_Toc473812316" xr:uid="{00000000-0004-0000-0200-000034000000}"/>
    <hyperlink ref="A12:B13" location="'5.1'!_Toc449593989" display="Tabel 5.1 Posisi Keuangan Perusahaan Lembaga Penjamin" xr:uid="{00000000-0004-0000-0200-000035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A1:C24"/>
  <sheetViews>
    <sheetView showGridLines="0" view="pageBreakPreview" topLeftCell="A19" zoomScaleNormal="100" zoomScaleSheetLayoutView="100" workbookViewId="0">
      <selection activeCell="E7" sqref="E7"/>
    </sheetView>
  </sheetViews>
  <sheetFormatPr defaultRowHeight="14.5" x14ac:dyDescent="0.35"/>
  <cols>
    <col min="1" max="1" width="40.81640625" customWidth="1"/>
    <col min="2" max="2" width="4.54296875" customWidth="1"/>
    <col min="3" max="3" width="40.81640625" customWidth="1"/>
  </cols>
  <sheetData>
    <row r="1" spans="1:3" ht="28" x14ac:dyDescent="0.35">
      <c r="A1" s="21" t="s">
        <v>23</v>
      </c>
    </row>
    <row r="2" spans="1:3" ht="27.5" x14ac:dyDescent="0.35">
      <c r="A2" s="22" t="s">
        <v>24</v>
      </c>
    </row>
    <row r="3" spans="1:3" ht="27.5" x14ac:dyDescent="0.35">
      <c r="A3" s="3"/>
    </row>
    <row r="4" spans="1:3" ht="26" x14ac:dyDescent="0.35">
      <c r="A4" s="12" t="s">
        <v>40</v>
      </c>
      <c r="B4" s="18"/>
      <c r="C4" s="13" t="s">
        <v>42</v>
      </c>
    </row>
    <row r="5" spans="1:3" ht="52" x14ac:dyDescent="0.35">
      <c r="A5" s="7" t="s">
        <v>41</v>
      </c>
      <c r="B5" s="18"/>
      <c r="C5" s="10" t="s">
        <v>43</v>
      </c>
    </row>
    <row r="6" spans="1:3" x14ac:dyDescent="0.35">
      <c r="A6" s="7"/>
      <c r="B6" s="18"/>
      <c r="C6" s="18"/>
    </row>
    <row r="7" spans="1:3" x14ac:dyDescent="0.35">
      <c r="A7" s="18" t="s">
        <v>51</v>
      </c>
      <c r="B7" s="18"/>
      <c r="C7" s="17" t="s">
        <v>51</v>
      </c>
    </row>
    <row r="8" spans="1:3" ht="39" x14ac:dyDescent="0.35">
      <c r="A8" s="7" t="s">
        <v>61</v>
      </c>
      <c r="B8" s="18"/>
      <c r="C8" s="10" t="s">
        <v>54</v>
      </c>
    </row>
    <row r="9" spans="1:3" x14ac:dyDescent="0.35">
      <c r="A9" s="7"/>
      <c r="B9" s="18"/>
      <c r="C9" s="18"/>
    </row>
    <row r="10" spans="1:3" x14ac:dyDescent="0.35">
      <c r="A10" s="18" t="s">
        <v>25</v>
      </c>
      <c r="B10" s="148"/>
      <c r="C10" s="17" t="s">
        <v>27</v>
      </c>
    </row>
    <row r="11" spans="1:3" ht="52" x14ac:dyDescent="0.35">
      <c r="A11" s="7" t="s">
        <v>26</v>
      </c>
      <c r="B11" s="148"/>
      <c r="C11" s="10" t="s">
        <v>28</v>
      </c>
    </row>
    <row r="12" spans="1:3" x14ac:dyDescent="0.35">
      <c r="A12" s="7"/>
      <c r="B12" s="18"/>
      <c r="C12" s="10"/>
    </row>
    <row r="13" spans="1:3" ht="26" x14ac:dyDescent="0.35">
      <c r="A13" s="18" t="s">
        <v>50</v>
      </c>
      <c r="B13" s="18"/>
      <c r="C13" s="17" t="s">
        <v>52</v>
      </c>
    </row>
    <row r="14" spans="1:3" ht="39" x14ac:dyDescent="0.35">
      <c r="A14" s="7" t="s">
        <v>49</v>
      </c>
      <c r="B14" s="18"/>
      <c r="C14" s="10" t="s">
        <v>53</v>
      </c>
    </row>
    <row r="15" spans="1:3" x14ac:dyDescent="0.35">
      <c r="A15" s="7"/>
      <c r="B15" s="18"/>
      <c r="C15" s="10"/>
    </row>
    <row r="16" spans="1:3" x14ac:dyDescent="0.35">
      <c r="A16" s="18" t="s">
        <v>62</v>
      </c>
      <c r="B16" s="147"/>
      <c r="C16" s="17" t="s">
        <v>64</v>
      </c>
    </row>
    <row r="17" spans="1:3" ht="37.5" x14ac:dyDescent="0.35">
      <c r="A17" s="7" t="s">
        <v>66</v>
      </c>
      <c r="B17" s="147"/>
      <c r="C17" s="10" t="s">
        <v>65</v>
      </c>
    </row>
    <row r="18" spans="1:3" x14ac:dyDescent="0.35">
      <c r="A18" s="18"/>
      <c r="B18" s="17"/>
      <c r="C18" s="17"/>
    </row>
    <row r="19" spans="1:3" x14ac:dyDescent="0.35">
      <c r="A19" s="18" t="s">
        <v>32</v>
      </c>
      <c r="B19" s="147"/>
      <c r="C19" s="17" t="s">
        <v>34</v>
      </c>
    </row>
    <row r="20" spans="1:3" ht="26" x14ac:dyDescent="0.35">
      <c r="A20" s="7" t="s">
        <v>33</v>
      </c>
      <c r="B20" s="147"/>
      <c r="C20" s="10" t="s">
        <v>35</v>
      </c>
    </row>
    <row r="21" spans="1:3" x14ac:dyDescent="0.35">
      <c r="A21" s="7"/>
      <c r="B21" s="18"/>
      <c r="C21" s="18"/>
    </row>
    <row r="22" spans="1:3" ht="26" x14ac:dyDescent="0.35">
      <c r="A22" s="14" t="s">
        <v>29</v>
      </c>
      <c r="B22" s="14"/>
      <c r="C22" s="15" t="s">
        <v>31</v>
      </c>
    </row>
    <row r="23" spans="1:3" ht="50" x14ac:dyDescent="0.35">
      <c r="A23" s="7" t="s">
        <v>30</v>
      </c>
      <c r="B23" s="14"/>
      <c r="C23" s="10" t="s">
        <v>44</v>
      </c>
    </row>
    <row r="24" spans="1:3" x14ac:dyDescent="0.35">
      <c r="A24" s="7"/>
      <c r="B24" s="14"/>
      <c r="C24" s="1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F13"/>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B11" sqref="B11"/>
    </sheetView>
  </sheetViews>
  <sheetFormatPr defaultRowHeight="14.5" x14ac:dyDescent="0.35"/>
  <cols>
    <col min="1" max="1" width="31.453125" customWidth="1"/>
    <col min="2" max="2" width="21.1796875" customWidth="1"/>
    <col min="3" max="3" width="15" customWidth="1"/>
    <col min="4" max="4" width="16" customWidth="1"/>
    <col min="5" max="5" width="15.7265625" customWidth="1"/>
    <col min="6" max="6" width="29.81640625" bestFit="1" customWidth="1"/>
  </cols>
  <sheetData>
    <row r="1" spans="1:6" x14ac:dyDescent="0.35">
      <c r="A1" s="149" t="s">
        <v>370</v>
      </c>
      <c r="B1" s="150"/>
      <c r="C1" s="150"/>
      <c r="D1" s="150"/>
      <c r="E1" s="150"/>
      <c r="F1" s="151"/>
    </row>
    <row r="2" spans="1:6" x14ac:dyDescent="0.35">
      <c r="A2" s="152" t="s">
        <v>371</v>
      </c>
      <c r="B2" s="153"/>
      <c r="C2" s="153"/>
      <c r="D2" s="153"/>
      <c r="E2" s="153"/>
      <c r="F2" s="154"/>
    </row>
    <row r="3" spans="1:6" x14ac:dyDescent="0.35">
      <c r="A3" s="155" t="s">
        <v>0</v>
      </c>
      <c r="B3" s="47" t="s">
        <v>113</v>
      </c>
      <c r="C3" s="47" t="s">
        <v>1</v>
      </c>
      <c r="D3" s="47" t="s">
        <v>3</v>
      </c>
      <c r="E3" s="47" t="s">
        <v>5</v>
      </c>
      <c r="F3" s="157" t="s">
        <v>6</v>
      </c>
    </row>
    <row r="4" spans="1:6" ht="21.75" customHeight="1" x14ac:dyDescent="0.35">
      <c r="A4" s="156"/>
      <c r="B4" s="48" t="s">
        <v>114</v>
      </c>
      <c r="C4" s="48" t="s">
        <v>2</v>
      </c>
      <c r="D4" s="48" t="s">
        <v>4</v>
      </c>
      <c r="E4" s="48" t="s">
        <v>39</v>
      </c>
      <c r="F4" s="158"/>
    </row>
    <row r="5" spans="1:6" x14ac:dyDescent="0.35">
      <c r="A5" s="49" t="s">
        <v>342</v>
      </c>
      <c r="B5" s="111">
        <v>1</v>
      </c>
      <c r="C5" s="111">
        <v>31867.156915220767</v>
      </c>
      <c r="D5" s="111">
        <v>19209.25704482638</v>
      </c>
      <c r="E5" s="111">
        <v>12657.8998703944</v>
      </c>
      <c r="F5" s="51" t="s">
        <v>45</v>
      </c>
    </row>
    <row r="6" spans="1:6" x14ac:dyDescent="0.35">
      <c r="A6" s="52" t="s">
        <v>112</v>
      </c>
      <c r="B6" s="73">
        <v>18</v>
      </c>
      <c r="C6" s="73">
        <v>5144.5671821202468</v>
      </c>
      <c r="D6" s="73">
        <v>2921.5189306699021</v>
      </c>
      <c r="E6" s="73">
        <v>2223.0482514496548</v>
      </c>
      <c r="F6" s="53" t="s">
        <v>46</v>
      </c>
    </row>
    <row r="7" spans="1:6" x14ac:dyDescent="0.35">
      <c r="A7" s="52" t="s">
        <v>110</v>
      </c>
      <c r="B7" s="73">
        <v>1</v>
      </c>
      <c r="C7" s="73">
        <v>4431.3860486029998</v>
      </c>
      <c r="D7" s="73">
        <v>4238.8617334959999</v>
      </c>
      <c r="E7" s="73">
        <v>192.52431510700001</v>
      </c>
      <c r="F7" s="53" t="s">
        <v>47</v>
      </c>
    </row>
    <row r="8" spans="1:6" x14ac:dyDescent="0.35">
      <c r="A8" s="52" t="s">
        <v>111</v>
      </c>
      <c r="B8" s="37">
        <v>9</v>
      </c>
      <c r="C8" s="37">
        <v>5583.5043373134004</v>
      </c>
      <c r="D8" s="37">
        <v>3327.7057961987084</v>
      </c>
      <c r="E8" s="37">
        <v>2255.7985411144728</v>
      </c>
      <c r="F8" s="53" t="s">
        <v>117</v>
      </c>
    </row>
    <row r="9" spans="1:6" x14ac:dyDescent="0.35">
      <c r="A9" s="80" t="s">
        <v>115</v>
      </c>
      <c r="B9" s="37">
        <v>2</v>
      </c>
      <c r="C9" s="37">
        <v>5071.4806216646903</v>
      </c>
      <c r="D9" s="73">
        <v>3023.7150689636983</v>
      </c>
      <c r="E9" s="73">
        <v>2047.7655527009961</v>
      </c>
      <c r="F9" s="81" t="s">
        <v>115</v>
      </c>
    </row>
    <row r="10" spans="1:6" x14ac:dyDescent="0.35">
      <c r="A10" s="80" t="s">
        <v>116</v>
      </c>
      <c r="B10" s="37" t="s">
        <v>138</v>
      </c>
      <c r="C10" s="37">
        <v>512.02371564870998</v>
      </c>
      <c r="D10" s="73">
        <v>303.99072723501001</v>
      </c>
      <c r="E10" s="73">
        <v>208.0329884134768</v>
      </c>
      <c r="F10" s="81" t="s">
        <v>118</v>
      </c>
    </row>
    <row r="11" spans="1:6" x14ac:dyDescent="0.35">
      <c r="A11" s="54" t="s">
        <v>7</v>
      </c>
      <c r="B11" s="45">
        <v>22</v>
      </c>
      <c r="C11" s="45">
        <f>SUM(C5:C8)</f>
        <v>47026.614483257421</v>
      </c>
      <c r="D11" s="45">
        <f t="shared" ref="D11:E11" si="0">SUM(D5:D8)</f>
        <v>29697.343505190991</v>
      </c>
      <c r="E11" s="45">
        <f t="shared" si="0"/>
        <v>17329.270978065528</v>
      </c>
      <c r="F11" s="55" t="s">
        <v>8</v>
      </c>
    </row>
    <row r="12" spans="1:6" x14ac:dyDescent="0.35">
      <c r="A12" s="159"/>
      <c r="B12" s="160"/>
      <c r="C12" s="160"/>
      <c r="D12" s="160"/>
      <c r="E12" s="160"/>
      <c r="F12" s="161"/>
    </row>
    <row r="13" spans="1:6" x14ac:dyDescent="0.35">
      <c r="A13" s="78"/>
      <c r="B13" s="79"/>
    </row>
  </sheetData>
  <mergeCells count="5">
    <mergeCell ref="A1:F1"/>
    <mergeCell ref="A2:F2"/>
    <mergeCell ref="A3:A4"/>
    <mergeCell ref="F3:F4"/>
    <mergeCell ref="A12:F1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sheetPr>
  <dimension ref="A1:F24"/>
  <sheetViews>
    <sheetView showGridLines="0" view="pageBreakPreview" zoomScaleNormal="100" zoomScaleSheetLayoutView="100" workbookViewId="0">
      <pane xSplit="1" ySplit="4" topLeftCell="B17" activePane="bottomRight" state="frozen"/>
      <selection sqref="A1:O1"/>
      <selection pane="topRight" sqref="A1:O1"/>
      <selection pane="bottomLeft" sqref="A1:O1"/>
      <selection pane="bottomRight" activeCell="G2" sqref="G2"/>
    </sheetView>
  </sheetViews>
  <sheetFormatPr defaultRowHeight="14.5" x14ac:dyDescent="0.35"/>
  <cols>
    <col min="1" max="1" width="22.1796875" bestFit="1" customWidth="1"/>
    <col min="2" max="5" width="17.1796875" customWidth="1"/>
    <col min="6" max="6" width="25.81640625" customWidth="1"/>
  </cols>
  <sheetData>
    <row r="1" spans="1:6" s="4" customFormat="1" x14ac:dyDescent="0.35">
      <c r="A1" s="149" t="s">
        <v>372</v>
      </c>
      <c r="B1" s="150"/>
      <c r="C1" s="150"/>
      <c r="D1" s="150"/>
      <c r="E1" s="150"/>
      <c r="F1" s="151"/>
    </row>
    <row r="2" spans="1:6" s="4" customFormat="1" x14ac:dyDescent="0.35">
      <c r="A2" s="152" t="s">
        <v>373</v>
      </c>
      <c r="B2" s="153"/>
      <c r="C2" s="153"/>
      <c r="D2" s="153"/>
      <c r="E2" s="153"/>
      <c r="F2" s="154"/>
    </row>
    <row r="3" spans="1:6" x14ac:dyDescent="0.35">
      <c r="A3" s="155" t="s">
        <v>109</v>
      </c>
      <c r="B3" s="47" t="s">
        <v>1</v>
      </c>
      <c r="C3" s="47" t="s">
        <v>105</v>
      </c>
      <c r="D3" s="47" t="s">
        <v>3</v>
      </c>
      <c r="E3" s="47" t="s">
        <v>5</v>
      </c>
      <c r="F3" s="47" t="s">
        <v>107</v>
      </c>
    </row>
    <row r="4" spans="1:6" x14ac:dyDescent="0.35">
      <c r="A4" s="156"/>
      <c r="B4" s="48" t="s">
        <v>2</v>
      </c>
      <c r="C4" s="48" t="s">
        <v>106</v>
      </c>
      <c r="D4" s="48" t="s">
        <v>4</v>
      </c>
      <c r="E4" s="48" t="s">
        <v>39</v>
      </c>
      <c r="F4" s="48" t="s">
        <v>108</v>
      </c>
    </row>
    <row r="5" spans="1:6" x14ac:dyDescent="0.35">
      <c r="A5" s="121" t="s">
        <v>87</v>
      </c>
      <c r="B5" s="122">
        <v>323.44687194660997</v>
      </c>
      <c r="C5" s="122">
        <v>158.36418629769</v>
      </c>
      <c r="D5" s="122">
        <v>205.34566312068</v>
      </c>
      <c r="E5" s="122">
        <v>118.10120882592999</v>
      </c>
      <c r="F5" s="122">
        <v>2919.2654833219999</v>
      </c>
    </row>
    <row r="6" spans="1:6" x14ac:dyDescent="0.35">
      <c r="A6" s="121" t="s">
        <v>88</v>
      </c>
      <c r="B6" s="122">
        <v>285.06621833828001</v>
      </c>
      <c r="C6" s="122">
        <v>114.42940049817999</v>
      </c>
      <c r="D6" s="122">
        <v>132.6531535787</v>
      </c>
      <c r="E6" s="122">
        <v>152.41306475957998</v>
      </c>
      <c r="F6" s="122">
        <v>3397.9826318820001</v>
      </c>
    </row>
    <row r="7" spans="1:6" x14ac:dyDescent="0.35">
      <c r="A7" s="121" t="s">
        <v>89</v>
      </c>
      <c r="B7" s="122">
        <v>46.129011321</v>
      </c>
      <c r="C7" s="122">
        <v>39.004643508000001</v>
      </c>
      <c r="D7" s="122">
        <v>10.119835634999999</v>
      </c>
      <c r="E7" s="122">
        <v>36.009175685999999</v>
      </c>
      <c r="F7" s="122">
        <v>479.22294254338794</v>
      </c>
    </row>
    <row r="8" spans="1:6" x14ac:dyDescent="0.35">
      <c r="A8" s="121" t="s">
        <v>90</v>
      </c>
      <c r="B8" s="122">
        <v>235.44256502631998</v>
      </c>
      <c r="C8" s="122">
        <v>52.806144234000001</v>
      </c>
      <c r="D8" s="122">
        <v>173.29935650017998</v>
      </c>
      <c r="E8" s="122">
        <v>62.14320852614</v>
      </c>
      <c r="F8" s="122">
        <v>1294.2528367518389</v>
      </c>
    </row>
    <row r="9" spans="1:6" x14ac:dyDescent="0.35">
      <c r="A9" s="121" t="s">
        <v>91</v>
      </c>
      <c r="B9" s="122">
        <v>42275.762556155903</v>
      </c>
      <c r="C9" s="122">
        <v>25557.9833773141</v>
      </c>
      <c r="D9" s="122">
        <v>26932.89554027508</v>
      </c>
      <c r="E9" s="122">
        <v>15342.867015880396</v>
      </c>
      <c r="F9" s="122">
        <v>334579.69638425915</v>
      </c>
    </row>
    <row r="10" spans="1:6" x14ac:dyDescent="0.35">
      <c r="A10" s="121" t="s">
        <v>92</v>
      </c>
      <c r="B10" s="122">
        <v>599.45147875716987</v>
      </c>
      <c r="C10" s="122">
        <v>101.23468346381</v>
      </c>
      <c r="D10" s="122">
        <v>522.40558691575995</v>
      </c>
      <c r="E10" s="122">
        <v>77.045891841409997</v>
      </c>
      <c r="F10" s="122">
        <v>2729.9257246446223</v>
      </c>
    </row>
    <row r="11" spans="1:6" x14ac:dyDescent="0.35">
      <c r="A11" s="121" t="s">
        <v>93</v>
      </c>
      <c r="B11" s="122">
        <v>658.97839559799002</v>
      </c>
      <c r="C11" s="122">
        <v>382.22455096200002</v>
      </c>
      <c r="D11" s="122">
        <v>319.53895838</v>
      </c>
      <c r="E11" s="122">
        <v>339.43943721820676</v>
      </c>
      <c r="F11" s="122">
        <v>11261.334933655902</v>
      </c>
    </row>
    <row r="12" spans="1:6" x14ac:dyDescent="0.35">
      <c r="A12" s="121" t="s">
        <v>94</v>
      </c>
      <c r="B12" s="122">
        <v>478.24574357300003</v>
      </c>
      <c r="C12" s="122">
        <v>125.2873</v>
      </c>
      <c r="D12" s="122">
        <v>288.47220180099998</v>
      </c>
      <c r="E12" s="122">
        <v>189.77354177199999</v>
      </c>
      <c r="F12" s="122">
        <v>4769.6714292529996</v>
      </c>
    </row>
    <row r="13" spans="1:6" x14ac:dyDescent="0.35">
      <c r="A13" s="121" t="s">
        <v>95</v>
      </c>
      <c r="B13" s="122">
        <v>543.23627304480999</v>
      </c>
      <c r="C13" s="122">
        <v>376.45047099999999</v>
      </c>
      <c r="D13" s="122">
        <v>318.48275226799001</v>
      </c>
      <c r="E13" s="122">
        <v>224.75352077679997</v>
      </c>
      <c r="F13" s="122">
        <v>7977.0326790325307</v>
      </c>
    </row>
    <row r="14" spans="1:6" x14ac:dyDescent="0.35">
      <c r="A14" s="121" t="s">
        <v>96</v>
      </c>
      <c r="B14" s="122">
        <v>406.33594456396503</v>
      </c>
      <c r="C14" s="122">
        <v>198.7170509026667</v>
      </c>
      <c r="D14" s="122">
        <v>219.27918526412293</v>
      </c>
      <c r="E14" s="122">
        <v>187.05675929984201</v>
      </c>
      <c r="F14" s="122">
        <v>2702.7968610150601</v>
      </c>
    </row>
    <row r="15" spans="1:6" x14ac:dyDescent="0.35">
      <c r="A15" s="121" t="s">
        <v>97</v>
      </c>
      <c r="B15" s="122">
        <v>56.980400325683505</v>
      </c>
      <c r="C15" s="122">
        <v>35.807240524000001</v>
      </c>
      <c r="D15" s="122">
        <v>18.683550202340758</v>
      </c>
      <c r="E15" s="122">
        <v>38.296850123342701</v>
      </c>
      <c r="F15" s="122">
        <v>654.53773410041003</v>
      </c>
    </row>
    <row r="16" spans="1:6" x14ac:dyDescent="0.35">
      <c r="A16" s="121" t="s">
        <v>98</v>
      </c>
      <c r="B16" s="122">
        <v>242.98749315500001</v>
      </c>
      <c r="C16" s="122">
        <v>132.453585</v>
      </c>
      <c r="D16" s="122">
        <v>87.241935197999993</v>
      </c>
      <c r="E16" s="122">
        <v>155.74555795699999</v>
      </c>
      <c r="F16" s="122">
        <v>3081.6633524009999</v>
      </c>
    </row>
    <row r="17" spans="1:6" x14ac:dyDescent="0.35">
      <c r="A17" s="121" t="s">
        <v>99</v>
      </c>
      <c r="B17" s="122">
        <v>165.41500512948002</v>
      </c>
      <c r="C17" s="122">
        <v>74.724999999999994</v>
      </c>
      <c r="D17" s="122">
        <v>112.27318474066</v>
      </c>
      <c r="E17" s="122">
        <v>53.141820388820001</v>
      </c>
      <c r="F17" s="122">
        <v>1628.5733793214799</v>
      </c>
    </row>
    <row r="18" spans="1:6" x14ac:dyDescent="0.35">
      <c r="A18" s="121" t="s">
        <v>100</v>
      </c>
      <c r="B18" s="122">
        <v>297.97773265500001</v>
      </c>
      <c r="C18" s="122">
        <v>121.34774539</v>
      </c>
      <c r="D18" s="122">
        <v>188.89448542900001</v>
      </c>
      <c r="E18" s="122">
        <v>109.083247226</v>
      </c>
      <c r="F18" s="122">
        <v>3599.0317938610001</v>
      </c>
    </row>
    <row r="19" spans="1:6" x14ac:dyDescent="0.35">
      <c r="A19" s="121" t="s">
        <v>101</v>
      </c>
      <c r="B19" s="122">
        <v>200.98101207222001</v>
      </c>
      <c r="C19" s="122">
        <v>84.001700056000004</v>
      </c>
      <c r="D19" s="122">
        <v>108.50225937808</v>
      </c>
      <c r="E19" s="122">
        <v>92.478752694139999</v>
      </c>
      <c r="F19" s="122">
        <v>2202.5200259556163</v>
      </c>
    </row>
    <row r="20" spans="1:6" x14ac:dyDescent="0.35">
      <c r="A20" s="121" t="s">
        <v>102</v>
      </c>
      <c r="B20" s="122">
        <v>57.432873455429998</v>
      </c>
      <c r="C20" s="122">
        <v>55.474427439999999</v>
      </c>
      <c r="D20" s="122">
        <v>6.44694434089</v>
      </c>
      <c r="E20" s="122">
        <v>50.985929113849998</v>
      </c>
      <c r="F20" s="122">
        <v>526.28411678299994</v>
      </c>
    </row>
    <row r="21" spans="1:6" x14ac:dyDescent="0.35">
      <c r="A21" s="121" t="s">
        <v>103</v>
      </c>
      <c r="B21" s="122">
        <v>76.380248514580003</v>
      </c>
      <c r="C21" s="122">
        <v>18.048229204720002</v>
      </c>
      <c r="D21" s="122">
        <v>51.002194903039999</v>
      </c>
      <c r="E21" s="122">
        <v>25.37805361154</v>
      </c>
      <c r="F21" s="122">
        <v>696.9015508645</v>
      </c>
    </row>
    <row r="22" spans="1:6" x14ac:dyDescent="0.35">
      <c r="A22" s="121" t="s">
        <v>104</v>
      </c>
      <c r="B22" s="122">
        <v>76.364659624997998</v>
      </c>
      <c r="C22" s="122">
        <v>62.551066830000003</v>
      </c>
      <c r="D22" s="122">
        <v>1.8067172604680499</v>
      </c>
      <c r="E22" s="122">
        <v>74.557942364529993</v>
      </c>
      <c r="F22" s="122">
        <v>216.16395329975001</v>
      </c>
    </row>
    <row r="23" spans="1:6" x14ac:dyDescent="0.35">
      <c r="A23" s="123" t="s">
        <v>7</v>
      </c>
      <c r="B23" s="124">
        <f>SUM(B5:B22)</f>
        <v>47026.614483257435</v>
      </c>
      <c r="C23" s="124">
        <f t="shared" ref="C23:F23" si="0">SUM(C5:C22)</f>
        <v>27690.910802625163</v>
      </c>
      <c r="D23" s="124">
        <f t="shared" si="0"/>
        <v>29697.343505190995</v>
      </c>
      <c r="E23" s="124">
        <f t="shared" si="0"/>
        <v>17329.270978065531</v>
      </c>
      <c r="F23" s="124">
        <f t="shared" si="0"/>
        <v>384716.85781294637</v>
      </c>
    </row>
    <row r="24" spans="1:6" x14ac:dyDescent="0.35">
      <c r="A24" s="159"/>
      <c r="B24" s="162"/>
      <c r="C24" s="162"/>
      <c r="D24" s="162"/>
      <c r="E24" s="162"/>
      <c r="F24" s="163"/>
    </row>
  </sheetData>
  <mergeCells count="4">
    <mergeCell ref="A1:F1"/>
    <mergeCell ref="A2:F2"/>
    <mergeCell ref="A3:A4"/>
    <mergeCell ref="A24:F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sheetPr>
  <dimension ref="A1:M113"/>
  <sheetViews>
    <sheetView showGridLines="0" view="pageBreakPreview" zoomScaleNormal="100" zoomScaleSheetLayoutView="100" workbookViewId="0">
      <pane xSplit="1" ySplit="3" topLeftCell="B96" activePane="bottomRight" state="frozen"/>
      <selection activeCell="C108" sqref="C108:C109"/>
      <selection pane="topRight" activeCell="C108" sqref="C108:C109"/>
      <selection pane="bottomLeft" activeCell="C108" sqref="C108:C109"/>
      <selection pane="bottomRight" activeCell="M81" sqref="M81"/>
    </sheetView>
  </sheetViews>
  <sheetFormatPr defaultColWidth="9.1796875" defaultRowHeight="10.5" x14ac:dyDescent="0.25"/>
  <cols>
    <col min="1" max="1" width="49.453125" style="86" customWidth="1"/>
    <col min="2" max="2" width="6.54296875" style="86" bestFit="1" customWidth="1"/>
    <col min="3" max="10" width="5.81640625" style="86" customWidth="1"/>
    <col min="11" max="11" width="5.54296875" style="86" customWidth="1"/>
    <col min="12" max="12" width="6.1796875" style="86" customWidth="1"/>
    <col min="13" max="13" width="43.1796875" style="86" bestFit="1" customWidth="1"/>
    <col min="14" max="16384" width="9.1796875" style="86"/>
  </cols>
  <sheetData>
    <row r="1" spans="1:13" ht="13" x14ac:dyDescent="0.25">
      <c r="A1" s="149" t="s">
        <v>193</v>
      </c>
      <c r="B1" s="150"/>
      <c r="C1" s="150"/>
      <c r="D1" s="150"/>
      <c r="E1" s="150"/>
      <c r="F1" s="150"/>
      <c r="G1" s="150"/>
      <c r="H1" s="150"/>
      <c r="I1" s="150"/>
      <c r="J1" s="150"/>
      <c r="K1" s="150"/>
      <c r="L1" s="150"/>
      <c r="M1" s="151"/>
    </row>
    <row r="2" spans="1:13" ht="13" x14ac:dyDescent="0.25">
      <c r="A2" s="152" t="s">
        <v>194</v>
      </c>
      <c r="B2" s="153"/>
      <c r="C2" s="153"/>
      <c r="D2" s="153"/>
      <c r="E2" s="153"/>
      <c r="F2" s="153"/>
      <c r="G2" s="153"/>
      <c r="H2" s="153"/>
      <c r="I2" s="153"/>
      <c r="J2" s="153"/>
      <c r="K2" s="153"/>
      <c r="L2" s="153"/>
      <c r="M2" s="154"/>
    </row>
    <row r="3" spans="1:13"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4" t="s">
        <v>6</v>
      </c>
    </row>
    <row r="4" spans="1:13" x14ac:dyDescent="0.25">
      <c r="A4" s="112" t="s">
        <v>12</v>
      </c>
      <c r="B4" s="113"/>
      <c r="C4" s="113"/>
      <c r="D4" s="113"/>
      <c r="E4" s="113"/>
      <c r="F4" s="113"/>
      <c r="G4" s="113"/>
      <c r="H4" s="113"/>
      <c r="I4" s="113"/>
      <c r="J4" s="113"/>
      <c r="K4" s="113"/>
      <c r="L4" s="130"/>
      <c r="M4" s="93" t="s">
        <v>137</v>
      </c>
    </row>
    <row r="5" spans="1:13" x14ac:dyDescent="0.25">
      <c r="A5" s="36" t="s">
        <v>140</v>
      </c>
      <c r="B5" s="37">
        <v>690.45280582890575</v>
      </c>
      <c r="C5" s="37">
        <v>643.49522949296204</v>
      </c>
      <c r="D5" s="37">
        <v>1044.9551925305586</v>
      </c>
      <c r="E5" s="37">
        <v>964.77498017488108</v>
      </c>
      <c r="F5" s="37">
        <v>923.16511358348782</v>
      </c>
      <c r="G5" s="37">
        <v>719.19893497186763</v>
      </c>
      <c r="H5" s="37">
        <v>781.0732863889001</v>
      </c>
      <c r="I5" s="37">
        <v>701.6964657124571</v>
      </c>
      <c r="J5" s="37">
        <v>726.37162311901125</v>
      </c>
      <c r="K5" s="37">
        <v>723.58080338898094</v>
      </c>
      <c r="L5" s="62">
        <v>705.88202370888598</v>
      </c>
      <c r="M5" s="38" t="s">
        <v>192</v>
      </c>
    </row>
    <row r="6" spans="1:13" x14ac:dyDescent="0.25">
      <c r="A6" s="36" t="s">
        <v>141</v>
      </c>
      <c r="B6" s="37">
        <v>14811.669040414869</v>
      </c>
      <c r="C6" s="37">
        <v>15771.7003669733</v>
      </c>
      <c r="D6" s="37">
        <v>16361.827393441852</v>
      </c>
      <c r="E6" s="37">
        <v>16394.182140933419</v>
      </c>
      <c r="F6" s="37">
        <v>16940.958898450859</v>
      </c>
      <c r="G6" s="37">
        <v>17460.159869987965</v>
      </c>
      <c r="H6" s="37">
        <v>17725.600503675225</v>
      </c>
      <c r="I6" s="37">
        <v>17321.183818738537</v>
      </c>
      <c r="J6" s="37">
        <v>17650.7419246389</v>
      </c>
      <c r="K6" s="37">
        <v>18385.303356422937</v>
      </c>
      <c r="L6" s="62">
        <v>18857.53355572325</v>
      </c>
      <c r="M6" s="38" t="s">
        <v>208</v>
      </c>
    </row>
    <row r="7" spans="1:13" x14ac:dyDescent="0.25">
      <c r="A7" s="88" t="s">
        <v>119</v>
      </c>
      <c r="B7" s="37">
        <v>7552.2799565710002</v>
      </c>
      <c r="C7" s="37">
        <v>7622.5031045710002</v>
      </c>
      <c r="D7" s="37">
        <v>7869.9515998360002</v>
      </c>
      <c r="E7" s="37">
        <v>7683.8829848360001</v>
      </c>
      <c r="F7" s="37">
        <v>8038.4694468598</v>
      </c>
      <c r="G7" s="37">
        <v>8369.15666241695</v>
      </c>
      <c r="H7" s="37">
        <v>8012.5180167544804</v>
      </c>
      <c r="I7" s="37">
        <v>7440.6844143727003</v>
      </c>
      <c r="J7" s="37">
        <v>7766.5908866500404</v>
      </c>
      <c r="K7" s="37">
        <v>8305.3115829374292</v>
      </c>
      <c r="L7" s="62">
        <v>8609.6899855529191</v>
      </c>
      <c r="M7" s="38" t="s">
        <v>195</v>
      </c>
    </row>
    <row r="8" spans="1:13" x14ac:dyDescent="0.25">
      <c r="A8" s="88" t="s">
        <v>125</v>
      </c>
      <c r="B8" s="37">
        <v>5499.4561619804299</v>
      </c>
      <c r="C8" s="37">
        <v>6216.6293101282499</v>
      </c>
      <c r="D8" s="37">
        <v>6718.9628356580497</v>
      </c>
      <c r="E8" s="37">
        <v>6802.0693111287001</v>
      </c>
      <c r="F8" s="37">
        <v>6906.2894975016807</v>
      </c>
      <c r="G8" s="37">
        <v>6894.0635080869797</v>
      </c>
      <c r="H8" s="37">
        <v>6935.0760330903804</v>
      </c>
      <c r="I8" s="37">
        <v>7104.1923077534902</v>
      </c>
      <c r="J8" s="37">
        <v>7128.2768136919804</v>
      </c>
      <c r="K8" s="37">
        <v>7267.2906486731299</v>
      </c>
      <c r="L8" s="62">
        <v>7419.9285875163796</v>
      </c>
      <c r="M8" s="38" t="s">
        <v>196</v>
      </c>
    </row>
    <row r="9" spans="1:13" x14ac:dyDescent="0.25">
      <c r="A9" s="88" t="s">
        <v>126</v>
      </c>
      <c r="B9" s="37">
        <v>0</v>
      </c>
      <c r="C9" s="37">
        <v>0</v>
      </c>
      <c r="D9" s="37">
        <v>0</v>
      </c>
      <c r="E9" s="37">
        <v>0</v>
      </c>
      <c r="F9" s="37">
        <v>0</v>
      </c>
      <c r="G9" s="37">
        <v>0</v>
      </c>
      <c r="H9" s="37">
        <v>0</v>
      </c>
      <c r="I9" s="37">
        <v>0</v>
      </c>
      <c r="J9" s="37">
        <v>0</v>
      </c>
      <c r="K9" s="37">
        <v>0</v>
      </c>
      <c r="L9" s="62">
        <v>0</v>
      </c>
      <c r="M9" s="38" t="s">
        <v>197</v>
      </c>
    </row>
    <row r="10" spans="1:13" x14ac:dyDescent="0.25">
      <c r="A10" s="88" t="s">
        <v>127</v>
      </c>
      <c r="B10" s="37">
        <v>461.73748962445001</v>
      </c>
      <c r="C10" s="37">
        <v>615.68740262422</v>
      </c>
      <c r="D10" s="37">
        <v>467.26563559033002</v>
      </c>
      <c r="E10" s="37">
        <v>566.16625220308003</v>
      </c>
      <c r="F10" s="37">
        <v>692.71659041954001</v>
      </c>
      <c r="G10" s="37">
        <v>666.53518161877003</v>
      </c>
      <c r="H10" s="37">
        <v>896.01368815664</v>
      </c>
      <c r="I10" s="37">
        <v>899.85867860682993</v>
      </c>
      <c r="J10" s="37">
        <v>891.77178202364007</v>
      </c>
      <c r="K10" s="37">
        <v>982.23770150806001</v>
      </c>
      <c r="L10" s="62">
        <v>990.37924549337004</v>
      </c>
      <c r="M10" s="38" t="s">
        <v>198</v>
      </c>
    </row>
    <row r="11" spans="1:13" x14ac:dyDescent="0.25">
      <c r="A11" s="88" t="s">
        <v>120</v>
      </c>
      <c r="B11" s="37">
        <v>206.72830329999999</v>
      </c>
      <c r="C11" s="37">
        <v>213.423289786</v>
      </c>
      <c r="D11" s="37">
        <v>213.964731298</v>
      </c>
      <c r="E11" s="37">
        <v>225.08718579699999</v>
      </c>
      <c r="F11" s="37">
        <v>209.638377797</v>
      </c>
      <c r="G11" s="37">
        <v>220.57252940000001</v>
      </c>
      <c r="H11" s="37">
        <v>222.67479349999999</v>
      </c>
      <c r="I11" s="37">
        <v>222.32118990000001</v>
      </c>
      <c r="J11" s="37">
        <v>222.7985397004</v>
      </c>
      <c r="K11" s="37">
        <v>220.32218470039999</v>
      </c>
      <c r="L11" s="62">
        <v>223.09868069999999</v>
      </c>
      <c r="M11" s="38" t="s">
        <v>199</v>
      </c>
    </row>
    <row r="12" spans="1:13" x14ac:dyDescent="0.25">
      <c r="A12" s="88" t="s">
        <v>128</v>
      </c>
      <c r="B12" s="37">
        <v>5.7694220645200005</v>
      </c>
      <c r="C12" s="37">
        <v>5.7566905029599997</v>
      </c>
      <c r="D12" s="37">
        <v>5.2408520702299999</v>
      </c>
      <c r="E12" s="37">
        <v>4.9075372078799999</v>
      </c>
      <c r="F12" s="37">
        <v>4.9106353786200003</v>
      </c>
      <c r="G12" s="37">
        <v>4.4742207153999995</v>
      </c>
      <c r="H12" s="37">
        <v>4.1844575038121503</v>
      </c>
      <c r="I12" s="37">
        <v>4.1760740266100003</v>
      </c>
      <c r="J12" s="37">
        <v>3.75368299931</v>
      </c>
      <c r="K12" s="37">
        <v>3.45649708989</v>
      </c>
      <c r="L12" s="62">
        <v>3.4563987424800002</v>
      </c>
      <c r="M12" s="38" t="s">
        <v>200</v>
      </c>
    </row>
    <row r="13" spans="1:13" x14ac:dyDescent="0.25">
      <c r="A13" s="88" t="s">
        <v>129</v>
      </c>
      <c r="B13" s="37">
        <v>1083.04056893647</v>
      </c>
      <c r="C13" s="37">
        <v>1095.0746478608603</v>
      </c>
      <c r="D13" s="37">
        <v>1083.74115048924</v>
      </c>
      <c r="E13" s="37">
        <v>1109.2682812607602</v>
      </c>
      <c r="F13" s="37">
        <v>1086.20842899422</v>
      </c>
      <c r="G13" s="37">
        <v>1302.6318462498657</v>
      </c>
      <c r="H13" s="37">
        <v>1652.4075931699156</v>
      </c>
      <c r="I13" s="37">
        <v>1647.3560540789358</v>
      </c>
      <c r="J13" s="37">
        <v>1634.9396375735271</v>
      </c>
      <c r="K13" s="37">
        <v>1604.0511885140256</v>
      </c>
      <c r="L13" s="62">
        <v>1608.3855577180982</v>
      </c>
      <c r="M13" s="38" t="s">
        <v>201</v>
      </c>
    </row>
    <row r="14" spans="1:13" x14ac:dyDescent="0.25">
      <c r="A14" s="88" t="s">
        <v>130</v>
      </c>
      <c r="B14" s="37">
        <v>0</v>
      </c>
      <c r="C14" s="37">
        <v>0</v>
      </c>
      <c r="D14" s="37">
        <v>0</v>
      </c>
      <c r="E14" s="37">
        <v>0</v>
      </c>
      <c r="F14" s="37">
        <v>0</v>
      </c>
      <c r="G14" s="37">
        <v>0</v>
      </c>
      <c r="H14" s="37">
        <v>0</v>
      </c>
      <c r="I14" s="37">
        <v>0</v>
      </c>
      <c r="J14" s="37">
        <v>0</v>
      </c>
      <c r="K14" s="37">
        <v>0</v>
      </c>
      <c r="L14" s="62">
        <v>0</v>
      </c>
      <c r="M14" s="38" t="s">
        <v>130</v>
      </c>
    </row>
    <row r="15" spans="1:13" x14ac:dyDescent="0.25">
      <c r="A15" s="88" t="s">
        <v>131</v>
      </c>
      <c r="B15" s="37">
        <v>0</v>
      </c>
      <c r="C15" s="37">
        <v>0</v>
      </c>
      <c r="D15" s="37">
        <v>0</v>
      </c>
      <c r="E15" s="37">
        <v>0</v>
      </c>
      <c r="F15" s="37">
        <v>0</v>
      </c>
      <c r="G15" s="37">
        <v>0</v>
      </c>
      <c r="H15" s="37">
        <v>0</v>
      </c>
      <c r="I15" s="37">
        <v>0</v>
      </c>
      <c r="J15" s="37">
        <v>0</v>
      </c>
      <c r="K15" s="37">
        <v>0</v>
      </c>
      <c r="L15" s="62">
        <v>0</v>
      </c>
      <c r="M15" s="38" t="s">
        <v>131</v>
      </c>
    </row>
    <row r="16" spans="1:13" x14ac:dyDescent="0.25">
      <c r="A16" s="88" t="s">
        <v>132</v>
      </c>
      <c r="B16" s="37">
        <v>0</v>
      </c>
      <c r="C16" s="37">
        <v>0</v>
      </c>
      <c r="D16" s="37">
        <v>0</v>
      </c>
      <c r="E16" s="37">
        <v>0</v>
      </c>
      <c r="F16" s="37">
        <v>0</v>
      </c>
      <c r="G16" s="37">
        <v>0</v>
      </c>
      <c r="H16" s="37">
        <v>0</v>
      </c>
      <c r="I16" s="37">
        <v>0</v>
      </c>
      <c r="J16" s="37">
        <v>0</v>
      </c>
      <c r="K16" s="37">
        <v>0</v>
      </c>
      <c r="L16" s="62">
        <v>0</v>
      </c>
      <c r="M16" s="38" t="s">
        <v>202</v>
      </c>
    </row>
    <row r="17" spans="1:13" x14ac:dyDescent="0.25">
      <c r="A17" s="88" t="s">
        <v>121</v>
      </c>
      <c r="B17" s="37">
        <v>2.4950999999999999</v>
      </c>
      <c r="C17" s="37">
        <v>2.4950999999999999</v>
      </c>
      <c r="D17" s="37">
        <v>2.4950999999999999</v>
      </c>
      <c r="E17" s="37">
        <v>2.4950999999999999</v>
      </c>
      <c r="F17" s="37">
        <v>2.4950999999999999</v>
      </c>
      <c r="G17" s="37">
        <v>2.4950999999999999</v>
      </c>
      <c r="H17" s="37">
        <v>2.4950999999999999</v>
      </c>
      <c r="I17" s="37">
        <v>2.4950999999999999</v>
      </c>
      <c r="J17" s="37">
        <v>2.4950999999999999</v>
      </c>
      <c r="K17" s="37">
        <v>2.4950999999999999</v>
      </c>
      <c r="L17" s="62">
        <v>2.4950999999999999</v>
      </c>
      <c r="M17" s="38" t="s">
        <v>203</v>
      </c>
    </row>
    <row r="18" spans="1:13" x14ac:dyDescent="0.25">
      <c r="A18" s="88" t="s">
        <v>133</v>
      </c>
      <c r="B18" s="37">
        <v>0</v>
      </c>
      <c r="C18" s="37">
        <v>0</v>
      </c>
      <c r="D18" s="37">
        <v>0</v>
      </c>
      <c r="E18" s="37">
        <v>0</v>
      </c>
      <c r="F18" s="37">
        <v>0</v>
      </c>
      <c r="G18" s="37">
        <v>0</v>
      </c>
      <c r="H18" s="37">
        <v>0</v>
      </c>
      <c r="I18" s="37">
        <v>0</v>
      </c>
      <c r="J18" s="37">
        <v>0</v>
      </c>
      <c r="K18" s="37">
        <v>0</v>
      </c>
      <c r="L18" s="62">
        <v>0</v>
      </c>
      <c r="M18" s="38" t="s">
        <v>204</v>
      </c>
    </row>
    <row r="19" spans="1:13" x14ac:dyDescent="0.25">
      <c r="A19" s="88" t="s">
        <v>122</v>
      </c>
      <c r="B19" s="37">
        <v>0</v>
      </c>
      <c r="C19" s="37">
        <v>0</v>
      </c>
      <c r="D19" s="37">
        <v>0</v>
      </c>
      <c r="E19" s="37">
        <v>0</v>
      </c>
      <c r="F19" s="37">
        <v>0</v>
      </c>
      <c r="G19" s="37">
        <v>0</v>
      </c>
      <c r="H19" s="37">
        <v>0</v>
      </c>
      <c r="I19" s="37">
        <v>0</v>
      </c>
      <c r="J19" s="37">
        <v>0</v>
      </c>
      <c r="K19" s="37">
        <v>0</v>
      </c>
      <c r="L19" s="62">
        <v>0</v>
      </c>
      <c r="M19" s="38" t="s">
        <v>205</v>
      </c>
    </row>
    <row r="20" spans="1:13" x14ac:dyDescent="0.25">
      <c r="A20" s="88" t="s">
        <v>123</v>
      </c>
      <c r="B20" s="37">
        <v>0</v>
      </c>
      <c r="C20" s="37">
        <v>0</v>
      </c>
      <c r="D20" s="37">
        <v>0</v>
      </c>
      <c r="E20" s="37">
        <v>0</v>
      </c>
      <c r="F20" s="37">
        <v>0</v>
      </c>
      <c r="G20" s="37">
        <v>0</v>
      </c>
      <c r="H20" s="37">
        <v>0</v>
      </c>
      <c r="I20" s="37">
        <v>0</v>
      </c>
      <c r="J20" s="37">
        <v>0</v>
      </c>
      <c r="K20" s="37">
        <v>0</v>
      </c>
      <c r="L20" s="62">
        <v>0</v>
      </c>
      <c r="M20" s="38" t="s">
        <v>206</v>
      </c>
    </row>
    <row r="21" spans="1:13" x14ac:dyDescent="0.25">
      <c r="A21" s="88" t="s">
        <v>124</v>
      </c>
      <c r="B21" s="37">
        <v>0.16203793799999999</v>
      </c>
      <c r="C21" s="37">
        <v>0.13082150000000001</v>
      </c>
      <c r="D21" s="37">
        <v>0.20548849999999999</v>
      </c>
      <c r="E21" s="37">
        <v>0.3054885</v>
      </c>
      <c r="F21" s="37">
        <v>0.23082150000000001</v>
      </c>
      <c r="G21" s="37">
        <v>0.23082150000000001</v>
      </c>
      <c r="H21" s="37">
        <v>0.23082150000000001</v>
      </c>
      <c r="I21" s="37">
        <v>0.1</v>
      </c>
      <c r="J21" s="37">
        <v>0.115482</v>
      </c>
      <c r="K21" s="37">
        <v>0.13845299999999999</v>
      </c>
      <c r="L21" s="62">
        <v>0.1</v>
      </c>
      <c r="M21" s="38" t="s">
        <v>207</v>
      </c>
    </row>
    <row r="22" spans="1:13" x14ac:dyDescent="0.25">
      <c r="A22" s="36" t="s">
        <v>142</v>
      </c>
      <c r="B22" s="37">
        <v>3702.3884778019315</v>
      </c>
      <c r="C22" s="37">
        <v>3792.7110295589214</v>
      </c>
      <c r="D22" s="37">
        <v>4170.869094655447</v>
      </c>
      <c r="E22" s="37">
        <v>4223.2375941608871</v>
      </c>
      <c r="F22" s="37">
        <v>4199.1254115599013</v>
      </c>
      <c r="G22" s="37">
        <v>4486.8301436552301</v>
      </c>
      <c r="H22" s="37">
        <v>4728.8873452023372</v>
      </c>
      <c r="I22" s="37">
        <v>4869.5493143862277</v>
      </c>
      <c r="J22" s="37">
        <v>4752.3645017903973</v>
      </c>
      <c r="K22" s="37">
        <v>4095.4477068934266</v>
      </c>
      <c r="L22" s="62">
        <v>4239.3040680332497</v>
      </c>
      <c r="M22" s="38" t="s">
        <v>209</v>
      </c>
    </row>
    <row r="23" spans="1:13" x14ac:dyDescent="0.25">
      <c r="A23" s="36" t="s">
        <v>143</v>
      </c>
      <c r="B23" s="37">
        <v>369.65102842456167</v>
      </c>
      <c r="C23" s="37">
        <v>380.37922909319002</v>
      </c>
      <c r="D23" s="37">
        <v>391.92952044364415</v>
      </c>
      <c r="E23" s="37">
        <v>399.33161439576543</v>
      </c>
      <c r="F23" s="37">
        <v>200.39118243111</v>
      </c>
      <c r="G23" s="37">
        <v>208.59371337315</v>
      </c>
      <c r="H23" s="37">
        <v>225.8463853342121</v>
      </c>
      <c r="I23" s="37">
        <v>247.59682842473998</v>
      </c>
      <c r="J23" s="37">
        <v>258.49492560346749</v>
      </c>
      <c r="K23" s="37">
        <v>240.29892756940541</v>
      </c>
      <c r="L23" s="62">
        <v>200.82874592917415</v>
      </c>
      <c r="M23" s="38" t="s">
        <v>210</v>
      </c>
    </row>
    <row r="24" spans="1:13" ht="12.75" customHeight="1" x14ac:dyDescent="0.25">
      <c r="A24" s="36" t="s">
        <v>144</v>
      </c>
      <c r="B24" s="37">
        <v>591.66967515267606</v>
      </c>
      <c r="C24" s="37">
        <v>613.50729169908823</v>
      </c>
      <c r="D24" s="37">
        <v>541.7443202572847</v>
      </c>
      <c r="E24" s="37">
        <v>533.02670716159696</v>
      </c>
      <c r="F24" s="37">
        <v>556.78002706043003</v>
      </c>
      <c r="G24" s="37">
        <v>670.09940742845708</v>
      </c>
      <c r="H24" s="37">
        <v>732.57465422081714</v>
      </c>
      <c r="I24" s="37">
        <v>817.79097803039656</v>
      </c>
      <c r="J24" s="37">
        <v>910.57691050926519</v>
      </c>
      <c r="K24" s="37">
        <v>1022.98747202043</v>
      </c>
      <c r="L24" s="62">
        <v>863.46883825543216</v>
      </c>
      <c r="M24" s="38" t="s">
        <v>211</v>
      </c>
    </row>
    <row r="25" spans="1:13" x14ac:dyDescent="0.25">
      <c r="A25" s="36" t="s">
        <v>145</v>
      </c>
      <c r="B25" s="37">
        <v>84.385604485031223</v>
      </c>
      <c r="C25" s="37">
        <v>79.257816106099028</v>
      </c>
      <c r="D25" s="37">
        <v>84.843444495725947</v>
      </c>
      <c r="E25" s="37">
        <v>79.724021794769016</v>
      </c>
      <c r="F25" s="37">
        <v>76.183442844850376</v>
      </c>
      <c r="G25" s="37">
        <v>91.001191482742158</v>
      </c>
      <c r="H25" s="37">
        <v>76.788209457985815</v>
      </c>
      <c r="I25" s="37">
        <v>87.425148584366198</v>
      </c>
      <c r="J25" s="37">
        <v>82.526739278856212</v>
      </c>
      <c r="K25" s="37">
        <v>70.953018807006217</v>
      </c>
      <c r="L25" s="62">
        <v>68.232381142289597</v>
      </c>
      <c r="M25" s="38" t="s">
        <v>212</v>
      </c>
    </row>
    <row r="26" spans="1:13" x14ac:dyDescent="0.25">
      <c r="A26" s="36" t="s">
        <v>146</v>
      </c>
      <c r="B26" s="37">
        <v>2262.3740437462293</v>
      </c>
      <c r="C26" s="37">
        <v>2506.4112432956676</v>
      </c>
      <c r="D26" s="37">
        <v>2772.8449716464515</v>
      </c>
      <c r="E26" s="37">
        <v>2856.5181487877767</v>
      </c>
      <c r="F26" s="37">
        <v>3268.5551682018036</v>
      </c>
      <c r="G26" s="37">
        <v>2830.3679146699624</v>
      </c>
      <c r="H26" s="37">
        <v>2972.2622386588964</v>
      </c>
      <c r="I26" s="37">
        <v>3111.0999198679069</v>
      </c>
      <c r="J26" s="37">
        <v>3273.3457014354276</v>
      </c>
      <c r="K26" s="37">
        <v>3343.9072824050577</v>
      </c>
      <c r="L26" s="62">
        <v>3059.5705368495778</v>
      </c>
      <c r="M26" s="38" t="s">
        <v>214</v>
      </c>
    </row>
    <row r="27" spans="1:13" x14ac:dyDescent="0.25">
      <c r="A27" s="36" t="s">
        <v>147</v>
      </c>
      <c r="B27" s="37">
        <v>0</v>
      </c>
      <c r="C27" s="37">
        <v>0</v>
      </c>
      <c r="D27" s="37">
        <v>0</v>
      </c>
      <c r="E27" s="37">
        <v>0</v>
      </c>
      <c r="F27" s="37">
        <v>0</v>
      </c>
      <c r="G27" s="37">
        <v>0</v>
      </c>
      <c r="H27" s="37">
        <v>0</v>
      </c>
      <c r="I27" s="37">
        <v>0</v>
      </c>
      <c r="J27" s="37">
        <v>0</v>
      </c>
      <c r="K27" s="37">
        <v>0</v>
      </c>
      <c r="L27" s="62">
        <v>0</v>
      </c>
      <c r="M27" s="38" t="s">
        <v>215</v>
      </c>
    </row>
    <row r="28" spans="1:13" x14ac:dyDescent="0.25">
      <c r="A28" s="36" t="s">
        <v>148</v>
      </c>
      <c r="B28" s="37">
        <v>7.8733551768799703</v>
      </c>
      <c r="C28" s="37">
        <v>3.8525910888799699</v>
      </c>
      <c r="D28" s="37">
        <v>10.690530024879971</v>
      </c>
      <c r="E28" s="37">
        <v>11.088200930879971</v>
      </c>
      <c r="F28" s="37">
        <v>11.26121086487997</v>
      </c>
      <c r="G28" s="37">
        <v>11.261207864879971</v>
      </c>
      <c r="H28" s="37">
        <v>11.26121086487997</v>
      </c>
      <c r="I28" s="37">
        <v>11.13793310987997</v>
      </c>
      <c r="J28" s="37">
        <v>11.13793310987997</v>
      </c>
      <c r="K28" s="37">
        <v>11.13793310987997</v>
      </c>
      <c r="L28" s="62">
        <v>11.13793310987997</v>
      </c>
      <c r="M28" s="38" t="s">
        <v>216</v>
      </c>
    </row>
    <row r="29" spans="1:13" x14ac:dyDescent="0.25">
      <c r="A29" s="36" t="s">
        <v>149</v>
      </c>
      <c r="B29" s="37">
        <v>1.2062197610599998</v>
      </c>
      <c r="C29" s="37">
        <v>2.2888109552699998</v>
      </c>
      <c r="D29" s="37">
        <v>17.8186991493127</v>
      </c>
      <c r="E29" s="37">
        <v>0.71436344382000005</v>
      </c>
      <c r="F29" s="37">
        <v>0.70947279118000006</v>
      </c>
      <c r="G29" s="37">
        <v>0.70676213821</v>
      </c>
      <c r="H29" s="37">
        <v>0.66781779182000001</v>
      </c>
      <c r="I29" s="37">
        <v>1.1128687008200002</v>
      </c>
      <c r="J29" s="37">
        <v>0.97875629682000009</v>
      </c>
      <c r="K29" s="37">
        <v>0.88412135282000004</v>
      </c>
      <c r="L29" s="62">
        <v>1.57725109982</v>
      </c>
      <c r="M29" s="38" t="s">
        <v>217</v>
      </c>
    </row>
    <row r="30" spans="1:13" x14ac:dyDescent="0.25">
      <c r="A30" s="36" t="s">
        <v>150</v>
      </c>
      <c r="B30" s="37">
        <v>1.41792022433</v>
      </c>
      <c r="C30" s="37">
        <v>0.82861390815000013</v>
      </c>
      <c r="D30" s="37">
        <v>0.4570069366750002</v>
      </c>
      <c r="E30" s="37">
        <v>0.118077483</v>
      </c>
      <c r="F30" s="37">
        <v>0.1122137</v>
      </c>
      <c r="G30" s="37">
        <v>0.10634991667</v>
      </c>
      <c r="H30" s="37">
        <v>0.1791528</v>
      </c>
      <c r="I30" s="37">
        <v>0.171955683</v>
      </c>
      <c r="J30" s="37">
        <v>0.16475856699999999</v>
      </c>
      <c r="K30" s="37">
        <v>0.158244783</v>
      </c>
      <c r="L30" s="62">
        <v>0.69708831199999999</v>
      </c>
      <c r="M30" s="38" t="s">
        <v>213</v>
      </c>
    </row>
    <row r="31" spans="1:13" x14ac:dyDescent="0.25">
      <c r="A31" s="36" t="s">
        <v>151</v>
      </c>
      <c r="B31" s="37">
        <v>983.05577931179039</v>
      </c>
      <c r="C31" s="37">
        <v>1063.0097821860138</v>
      </c>
      <c r="D31" s="37">
        <v>1130.5439743070278</v>
      </c>
      <c r="E31" s="37">
        <v>1097.8948274032243</v>
      </c>
      <c r="F31" s="37">
        <v>1283.7194172727864</v>
      </c>
      <c r="G31" s="37">
        <v>1331.2685858618888</v>
      </c>
      <c r="H31" s="37">
        <v>1379.231573148596</v>
      </c>
      <c r="I31" s="37">
        <v>1519.6131808643315</v>
      </c>
      <c r="J31" s="37">
        <v>1402.8998632812172</v>
      </c>
      <c r="K31" s="37">
        <v>1418.3432349795373</v>
      </c>
      <c r="L31" s="62">
        <v>811.67489745850571</v>
      </c>
      <c r="M31" s="38" t="s">
        <v>218</v>
      </c>
    </row>
    <row r="32" spans="1:13" s="89" customFormat="1" x14ac:dyDescent="0.25">
      <c r="A32" s="83" t="s">
        <v>152</v>
      </c>
      <c r="B32" s="42">
        <v>23506.143950329224</v>
      </c>
      <c r="C32" s="42">
        <v>24857.442004357588</v>
      </c>
      <c r="D32" s="42">
        <v>26528.524147888857</v>
      </c>
      <c r="E32" s="42">
        <v>26560.610676669978</v>
      </c>
      <c r="F32" s="42">
        <v>27460.96155876133</v>
      </c>
      <c r="G32" s="42">
        <v>27809.594081351031</v>
      </c>
      <c r="H32" s="42">
        <v>28634.372377543652</v>
      </c>
      <c r="I32" s="42">
        <v>28688.378412102651</v>
      </c>
      <c r="J32" s="42">
        <v>29069.603637630262</v>
      </c>
      <c r="K32" s="42">
        <v>29313.00210173248</v>
      </c>
      <c r="L32" s="65">
        <v>28819.907319622005</v>
      </c>
      <c r="M32" s="84" t="s">
        <v>219</v>
      </c>
    </row>
    <row r="33" spans="1:13" s="118" customFormat="1" x14ac:dyDescent="0.25">
      <c r="A33" s="114" t="s">
        <v>153</v>
      </c>
      <c r="B33" s="115"/>
      <c r="C33" s="116"/>
      <c r="D33" s="116"/>
      <c r="E33" s="115"/>
      <c r="F33" s="115"/>
      <c r="G33" s="115"/>
      <c r="H33" s="115"/>
      <c r="I33" s="115"/>
      <c r="J33" s="115"/>
      <c r="K33" s="115"/>
      <c r="L33" s="131"/>
      <c r="M33" s="117" t="s">
        <v>220</v>
      </c>
    </row>
    <row r="34" spans="1:13" x14ac:dyDescent="0.25">
      <c r="A34" s="36" t="s">
        <v>141</v>
      </c>
      <c r="B34" s="37">
        <v>8142.8227354194942</v>
      </c>
      <c r="C34" s="37">
        <v>8035.8728135190977</v>
      </c>
      <c r="D34" s="37">
        <v>8079.3176090999514</v>
      </c>
      <c r="E34" s="37">
        <v>8087.9973275875818</v>
      </c>
      <c r="F34" s="37">
        <v>7967.619058373064</v>
      </c>
      <c r="G34" s="37">
        <v>8020.7302882974491</v>
      </c>
      <c r="H34" s="37">
        <v>8027.5778795405258</v>
      </c>
      <c r="I34" s="37">
        <v>8032.281076591983</v>
      </c>
      <c r="J34" s="37">
        <v>7918.7335275678615</v>
      </c>
      <c r="K34" s="37">
        <v>8049.430615616443</v>
      </c>
      <c r="L34" s="62">
        <v>8833.3772469019223</v>
      </c>
      <c r="M34" s="38" t="s">
        <v>192</v>
      </c>
    </row>
    <row r="35" spans="1:13" x14ac:dyDescent="0.25">
      <c r="A35" s="88" t="s">
        <v>119</v>
      </c>
      <c r="B35" s="37">
        <v>244.60499999999999</v>
      </c>
      <c r="C35" s="37">
        <v>244.60499999999999</v>
      </c>
      <c r="D35" s="37">
        <v>243.6</v>
      </c>
      <c r="E35" s="37">
        <v>243.6</v>
      </c>
      <c r="F35" s="37">
        <v>225.02739197915</v>
      </c>
      <c r="G35" s="37">
        <v>252.47450000000001</v>
      </c>
      <c r="H35" s="37">
        <v>219.6</v>
      </c>
      <c r="I35" s="37">
        <v>220.2225</v>
      </c>
      <c r="J35" s="37">
        <v>189.3015</v>
      </c>
      <c r="K35" s="37">
        <v>248.584</v>
      </c>
      <c r="L35" s="62">
        <v>1015.733017597</v>
      </c>
      <c r="M35" s="38" t="s">
        <v>195</v>
      </c>
    </row>
    <row r="36" spans="1:13" x14ac:dyDescent="0.25">
      <c r="A36" s="88" t="s">
        <v>125</v>
      </c>
      <c r="B36" s="37">
        <v>5757.5940547502569</v>
      </c>
      <c r="C36" s="37">
        <v>5658.7458075494906</v>
      </c>
      <c r="D36" s="37">
        <v>5703.142529734504</v>
      </c>
      <c r="E36" s="37">
        <v>5712.182402970564</v>
      </c>
      <c r="F36" s="37">
        <v>5630.2405887804762</v>
      </c>
      <c r="G36" s="37">
        <v>5655.9619874508808</v>
      </c>
      <c r="H36" s="37">
        <v>5618.1029787619891</v>
      </c>
      <c r="I36" s="37">
        <v>5686.4821177546464</v>
      </c>
      <c r="J36" s="37">
        <v>5666.7650534707645</v>
      </c>
      <c r="K36" s="37">
        <v>5738.2377933174266</v>
      </c>
      <c r="L36" s="62">
        <v>5755.9263728551086</v>
      </c>
      <c r="M36" s="38" t="s">
        <v>196</v>
      </c>
    </row>
    <row r="37" spans="1:13" x14ac:dyDescent="0.25">
      <c r="A37" s="88" t="s">
        <v>126</v>
      </c>
      <c r="B37" s="37">
        <v>0</v>
      </c>
      <c r="C37" s="37">
        <v>0</v>
      </c>
      <c r="D37" s="37">
        <v>0</v>
      </c>
      <c r="E37" s="37">
        <v>0</v>
      </c>
      <c r="F37" s="37">
        <v>0</v>
      </c>
      <c r="G37" s="37">
        <v>0</v>
      </c>
      <c r="H37" s="37">
        <v>66.030959736</v>
      </c>
      <c r="I37" s="37">
        <v>0</v>
      </c>
      <c r="J37" s="37">
        <v>0</v>
      </c>
      <c r="K37" s="37">
        <v>0</v>
      </c>
      <c r="L37" s="62">
        <v>0</v>
      </c>
      <c r="M37" s="38" t="s">
        <v>197</v>
      </c>
    </row>
    <row r="38" spans="1:13" x14ac:dyDescent="0.25">
      <c r="A38" s="88" t="s">
        <v>127</v>
      </c>
      <c r="B38" s="37">
        <v>1087.6444058121301</v>
      </c>
      <c r="C38" s="37">
        <v>1087.1104612568899</v>
      </c>
      <c r="D38" s="37">
        <v>1085.11687462956</v>
      </c>
      <c r="E38" s="37">
        <v>1083.8375810512</v>
      </c>
      <c r="F38" s="37">
        <v>1063.2511289860699</v>
      </c>
      <c r="G38" s="37">
        <v>1063.2497827085001</v>
      </c>
      <c r="H38" s="37">
        <v>1070.3905680667699</v>
      </c>
      <c r="I38" s="37">
        <v>1070.7657629561199</v>
      </c>
      <c r="J38" s="37">
        <v>1007.43017931266</v>
      </c>
      <c r="K38" s="37">
        <v>1007.3160669874301</v>
      </c>
      <c r="L38" s="62">
        <v>998.52955127514622</v>
      </c>
      <c r="M38" s="38" t="s">
        <v>198</v>
      </c>
    </row>
    <row r="39" spans="1:13" x14ac:dyDescent="0.25">
      <c r="A39" s="88" t="s">
        <v>120</v>
      </c>
      <c r="B39" s="37">
        <v>0</v>
      </c>
      <c r="C39" s="37">
        <v>0</v>
      </c>
      <c r="D39" s="37">
        <v>0</v>
      </c>
      <c r="E39" s="37">
        <v>0</v>
      </c>
      <c r="F39" s="37">
        <v>0</v>
      </c>
      <c r="G39" s="37">
        <v>0</v>
      </c>
      <c r="H39" s="37">
        <v>0</v>
      </c>
      <c r="I39" s="37">
        <v>0</v>
      </c>
      <c r="J39" s="37">
        <v>0</v>
      </c>
      <c r="K39" s="37">
        <v>0</v>
      </c>
      <c r="L39" s="62">
        <v>0</v>
      </c>
      <c r="M39" s="38" t="s">
        <v>199</v>
      </c>
    </row>
    <row r="40" spans="1:13" x14ac:dyDescent="0.25">
      <c r="A40" s="88" t="s">
        <v>128</v>
      </c>
      <c r="B40" s="37">
        <v>0</v>
      </c>
      <c r="C40" s="37">
        <v>0</v>
      </c>
      <c r="D40" s="37">
        <v>0</v>
      </c>
      <c r="E40" s="37">
        <v>0</v>
      </c>
      <c r="F40" s="37">
        <v>0</v>
      </c>
      <c r="G40" s="37">
        <v>0</v>
      </c>
      <c r="H40" s="37">
        <v>0</v>
      </c>
      <c r="I40" s="37">
        <v>0</v>
      </c>
      <c r="J40" s="37">
        <v>0</v>
      </c>
      <c r="K40" s="37">
        <v>0</v>
      </c>
      <c r="L40" s="62">
        <v>0</v>
      </c>
      <c r="M40" s="38" t="s">
        <v>200</v>
      </c>
    </row>
    <row r="41" spans="1:13" x14ac:dyDescent="0.25">
      <c r="A41" s="88" t="s">
        <v>154</v>
      </c>
      <c r="B41" s="37">
        <v>80.821333166666662</v>
      </c>
      <c r="C41" s="37">
        <v>73.060520412156663</v>
      </c>
      <c r="D41" s="37">
        <v>75.008892205666669</v>
      </c>
      <c r="E41" s="37">
        <v>75.828892551666655</v>
      </c>
      <c r="F41" s="37">
        <v>76.151994886666657</v>
      </c>
      <c r="G41" s="37">
        <v>76.042933495696658</v>
      </c>
      <c r="H41" s="37">
        <v>90.398948232666669</v>
      </c>
      <c r="I41" s="37">
        <v>91.702721092666678</v>
      </c>
      <c r="J41" s="37">
        <v>92.075059030666665</v>
      </c>
      <c r="K41" s="37">
        <v>92.022755311586664</v>
      </c>
      <c r="L41" s="62">
        <v>94.918305174666671</v>
      </c>
      <c r="M41" s="38" t="s">
        <v>201</v>
      </c>
    </row>
    <row r="42" spans="1:13" x14ac:dyDescent="0.25">
      <c r="A42" s="88" t="s">
        <v>130</v>
      </c>
      <c r="B42" s="37">
        <v>233.88794169044002</v>
      </c>
      <c r="C42" s="37">
        <v>234.08102430055999</v>
      </c>
      <c r="D42" s="37">
        <v>234.17931253021999</v>
      </c>
      <c r="E42" s="37">
        <v>234.27845101414999</v>
      </c>
      <c r="F42" s="37">
        <v>234.67795374070002</v>
      </c>
      <c r="G42" s="37">
        <v>234.73108464237001</v>
      </c>
      <c r="H42" s="37">
        <v>224.7844247431</v>
      </c>
      <c r="I42" s="37">
        <v>224.83797478854999</v>
      </c>
      <c r="J42" s="37">
        <v>224.89173575376998</v>
      </c>
      <c r="K42" s="37">
        <v>225</v>
      </c>
      <c r="L42" s="62">
        <v>225</v>
      </c>
      <c r="M42" s="38" t="s">
        <v>130</v>
      </c>
    </row>
    <row r="43" spans="1:13" x14ac:dyDescent="0.25">
      <c r="A43" s="88" t="s">
        <v>131</v>
      </c>
      <c r="B43" s="37">
        <v>0</v>
      </c>
      <c r="C43" s="37">
        <v>0</v>
      </c>
      <c r="D43" s="37">
        <v>0</v>
      </c>
      <c r="E43" s="37">
        <v>0</v>
      </c>
      <c r="F43" s="37">
        <v>0</v>
      </c>
      <c r="G43" s="37">
        <v>0</v>
      </c>
      <c r="H43" s="37">
        <v>0</v>
      </c>
      <c r="I43" s="37">
        <v>0</v>
      </c>
      <c r="J43" s="37">
        <v>0</v>
      </c>
      <c r="K43" s="37">
        <v>0</v>
      </c>
      <c r="L43" s="62">
        <v>0</v>
      </c>
      <c r="M43" s="38" t="s">
        <v>131</v>
      </c>
    </row>
    <row r="44" spans="1:13" x14ac:dyDescent="0.25">
      <c r="A44" s="88" t="s">
        <v>132</v>
      </c>
      <c r="B44" s="37">
        <v>0</v>
      </c>
      <c r="C44" s="37">
        <v>0</v>
      </c>
      <c r="D44" s="37">
        <v>0</v>
      </c>
      <c r="E44" s="37">
        <v>0</v>
      </c>
      <c r="F44" s="37">
        <v>0</v>
      </c>
      <c r="G44" s="37">
        <v>0</v>
      </c>
      <c r="H44" s="37">
        <v>0</v>
      </c>
      <c r="I44" s="37">
        <v>0</v>
      </c>
      <c r="J44" s="37">
        <v>0</v>
      </c>
      <c r="K44" s="37">
        <v>0</v>
      </c>
      <c r="L44" s="62">
        <v>0</v>
      </c>
      <c r="M44" s="38" t="s">
        <v>202</v>
      </c>
    </row>
    <row r="45" spans="1:13" x14ac:dyDescent="0.25">
      <c r="A45" s="88" t="s">
        <v>121</v>
      </c>
      <c r="B45" s="37">
        <v>0</v>
      </c>
      <c r="C45" s="37">
        <v>0</v>
      </c>
      <c r="D45" s="37">
        <v>0</v>
      </c>
      <c r="E45" s="37">
        <v>0</v>
      </c>
      <c r="F45" s="37">
        <v>0</v>
      </c>
      <c r="G45" s="37">
        <v>0</v>
      </c>
      <c r="H45" s="37">
        <v>0</v>
      </c>
      <c r="I45" s="37">
        <v>0</v>
      </c>
      <c r="J45" s="37">
        <v>0</v>
      </c>
      <c r="K45" s="37">
        <v>0</v>
      </c>
      <c r="L45" s="62">
        <v>0</v>
      </c>
      <c r="M45" s="38" t="s">
        <v>203</v>
      </c>
    </row>
    <row r="46" spans="1:13" x14ac:dyDescent="0.25">
      <c r="A46" s="88" t="s">
        <v>133</v>
      </c>
      <c r="B46" s="37">
        <v>705.12049999999999</v>
      </c>
      <c r="C46" s="37">
        <v>705.12049999999999</v>
      </c>
      <c r="D46" s="37">
        <v>705.12049999999999</v>
      </c>
      <c r="E46" s="37">
        <v>705.12049999999999</v>
      </c>
      <c r="F46" s="37">
        <v>705.12049999999999</v>
      </c>
      <c r="G46" s="37">
        <v>705.12049999999999</v>
      </c>
      <c r="H46" s="37">
        <v>705.12049999999999</v>
      </c>
      <c r="I46" s="37">
        <v>705.12049999999999</v>
      </c>
      <c r="J46" s="37">
        <v>705.12049999999999</v>
      </c>
      <c r="K46" s="37">
        <v>705.12049999999999</v>
      </c>
      <c r="L46" s="62">
        <v>705.12049999999999</v>
      </c>
      <c r="M46" s="38" t="s">
        <v>204</v>
      </c>
    </row>
    <row r="47" spans="1:13" x14ac:dyDescent="0.25">
      <c r="A47" s="88" t="s">
        <v>122</v>
      </c>
      <c r="B47" s="37">
        <v>0</v>
      </c>
      <c r="C47" s="37">
        <v>0</v>
      </c>
      <c r="D47" s="37">
        <v>0</v>
      </c>
      <c r="E47" s="37">
        <v>0</v>
      </c>
      <c r="F47" s="37">
        <v>0</v>
      </c>
      <c r="G47" s="37">
        <v>0</v>
      </c>
      <c r="H47" s="37">
        <v>0</v>
      </c>
      <c r="I47" s="37">
        <v>0</v>
      </c>
      <c r="J47" s="37">
        <v>0</v>
      </c>
      <c r="K47" s="37">
        <v>0</v>
      </c>
      <c r="L47" s="62">
        <v>0</v>
      </c>
      <c r="M47" s="38" t="s">
        <v>205</v>
      </c>
    </row>
    <row r="48" spans="1:13" x14ac:dyDescent="0.25">
      <c r="A48" s="88" t="s">
        <v>123</v>
      </c>
      <c r="B48" s="37">
        <v>0</v>
      </c>
      <c r="C48" s="37">
        <v>0</v>
      </c>
      <c r="D48" s="37">
        <v>8.1494999999999997</v>
      </c>
      <c r="E48" s="37">
        <v>0</v>
      </c>
      <c r="F48" s="37">
        <v>0</v>
      </c>
      <c r="G48" s="37">
        <v>0</v>
      </c>
      <c r="H48" s="37">
        <v>0</v>
      </c>
      <c r="I48" s="37">
        <v>0</v>
      </c>
      <c r="J48" s="37">
        <v>0</v>
      </c>
      <c r="K48" s="37">
        <v>0</v>
      </c>
      <c r="L48" s="62">
        <v>0</v>
      </c>
      <c r="M48" s="38" t="s">
        <v>206</v>
      </c>
    </row>
    <row r="49" spans="1:13" x14ac:dyDescent="0.25">
      <c r="A49" s="88" t="s">
        <v>124</v>
      </c>
      <c r="B49" s="37">
        <v>33.149500000000003</v>
      </c>
      <c r="C49" s="37">
        <v>33.149500000000003</v>
      </c>
      <c r="D49" s="37">
        <v>25</v>
      </c>
      <c r="E49" s="37">
        <v>33.149500000000003</v>
      </c>
      <c r="F49" s="37">
        <v>33.149500000000003</v>
      </c>
      <c r="G49" s="37">
        <v>33.149500000000003</v>
      </c>
      <c r="H49" s="37">
        <v>33.149500000000003</v>
      </c>
      <c r="I49" s="37">
        <v>33.149500000000003</v>
      </c>
      <c r="J49" s="37">
        <v>33.149500000000003</v>
      </c>
      <c r="K49" s="37">
        <v>33.149500000000003</v>
      </c>
      <c r="L49" s="62">
        <v>38.149500000000003</v>
      </c>
      <c r="M49" s="38" t="s">
        <v>221</v>
      </c>
    </row>
    <row r="50" spans="1:13" x14ac:dyDescent="0.25">
      <c r="A50" s="36" t="s">
        <v>155</v>
      </c>
      <c r="B50" s="37">
        <v>0</v>
      </c>
      <c r="C50" s="37">
        <v>0</v>
      </c>
      <c r="D50" s="37">
        <v>0</v>
      </c>
      <c r="E50" s="37">
        <v>0</v>
      </c>
      <c r="F50" s="37">
        <v>0</v>
      </c>
      <c r="G50" s="37">
        <v>0</v>
      </c>
      <c r="H50" s="37">
        <v>0</v>
      </c>
      <c r="I50" s="37">
        <v>0</v>
      </c>
      <c r="J50" s="37">
        <v>0</v>
      </c>
      <c r="K50" s="37">
        <v>0</v>
      </c>
      <c r="L50" s="62">
        <v>0</v>
      </c>
      <c r="M50" s="38" t="s">
        <v>209</v>
      </c>
    </row>
    <row r="51" spans="1:13" x14ac:dyDescent="0.25">
      <c r="A51" s="36" t="s">
        <v>156</v>
      </c>
      <c r="B51" s="37">
        <v>8.5055191510000003E-2</v>
      </c>
      <c r="C51" s="37">
        <v>7.6721858510000004E-2</v>
      </c>
      <c r="D51" s="37">
        <v>6.4942812135700008</v>
      </c>
      <c r="E51" s="37">
        <v>6.0055192510000001E-2</v>
      </c>
      <c r="F51" s="37">
        <v>5.1721859180000003E-2</v>
      </c>
      <c r="G51" s="37">
        <v>5.1721859000000002E-2</v>
      </c>
      <c r="H51" s="37">
        <v>0</v>
      </c>
      <c r="I51" s="37">
        <v>0</v>
      </c>
      <c r="J51" s="37">
        <v>0</v>
      </c>
      <c r="K51" s="37">
        <v>0</v>
      </c>
      <c r="L51" s="62">
        <v>0</v>
      </c>
      <c r="M51" s="38" t="s">
        <v>210</v>
      </c>
    </row>
    <row r="52" spans="1:13" x14ac:dyDescent="0.25">
      <c r="A52" s="36" t="s">
        <v>157</v>
      </c>
      <c r="B52" s="37">
        <v>6.3623667298100006</v>
      </c>
      <c r="C52" s="37">
        <v>6.3175221920600002</v>
      </c>
      <c r="D52" s="37">
        <v>0</v>
      </c>
      <c r="E52" s="37">
        <v>6.4032293468100008</v>
      </c>
      <c r="F52" s="37">
        <v>6.0053381680100006</v>
      </c>
      <c r="G52" s="37">
        <v>6.2546021668599998</v>
      </c>
      <c r="H52" s="37">
        <v>6.5765017308599996</v>
      </c>
      <c r="I52" s="37">
        <v>6.96917041786</v>
      </c>
      <c r="J52" s="37">
        <v>7.9030023518599997</v>
      </c>
      <c r="K52" s="37">
        <v>7.4469922368599999</v>
      </c>
      <c r="L52" s="62">
        <v>7.2554373396600003</v>
      </c>
      <c r="M52" s="38" t="s">
        <v>211</v>
      </c>
    </row>
    <row r="53" spans="1:13" x14ac:dyDescent="0.25">
      <c r="A53" s="36" t="s">
        <v>145</v>
      </c>
      <c r="B53" s="37">
        <v>0</v>
      </c>
      <c r="C53" s="37">
        <v>0</v>
      </c>
      <c r="D53" s="37">
        <v>0</v>
      </c>
      <c r="E53" s="37">
        <v>0</v>
      </c>
      <c r="F53" s="37">
        <v>0</v>
      </c>
      <c r="G53" s="37">
        <v>0</v>
      </c>
      <c r="H53" s="37">
        <v>0</v>
      </c>
      <c r="I53" s="37">
        <v>0</v>
      </c>
      <c r="J53" s="37">
        <v>0</v>
      </c>
      <c r="K53" s="37">
        <v>0</v>
      </c>
      <c r="L53" s="62">
        <v>0</v>
      </c>
      <c r="M53" s="38" t="s">
        <v>212</v>
      </c>
    </row>
    <row r="54" spans="1:13" x14ac:dyDescent="0.25">
      <c r="A54" s="36" t="s">
        <v>146</v>
      </c>
      <c r="B54" s="37">
        <v>4073.1956145475606</v>
      </c>
      <c r="C54" s="37">
        <v>4034.0155490077527</v>
      </c>
      <c r="D54" s="37">
        <v>3975.1647704047959</v>
      </c>
      <c r="E54" s="37">
        <v>4106.3718169190042</v>
      </c>
      <c r="F54" s="37">
        <v>4060.7582172487128</v>
      </c>
      <c r="G54" s="37">
        <v>4163.8395070269044</v>
      </c>
      <c r="H54" s="37">
        <v>4173.1527820089113</v>
      </c>
      <c r="I54" s="37">
        <v>4178.2944703113162</v>
      </c>
      <c r="J54" s="37">
        <v>5146.92901400147</v>
      </c>
      <c r="K54" s="37">
        <v>5616.0105457995951</v>
      </c>
      <c r="L54" s="62">
        <v>5281.2061186955616</v>
      </c>
      <c r="M54" s="38" t="s">
        <v>214</v>
      </c>
    </row>
    <row r="55" spans="1:13" x14ac:dyDescent="0.25">
      <c r="A55" s="36" t="s">
        <v>147</v>
      </c>
      <c r="B55" s="37">
        <v>0</v>
      </c>
      <c r="C55" s="37">
        <v>0</v>
      </c>
      <c r="D55" s="37">
        <v>0</v>
      </c>
      <c r="E55" s="37">
        <v>0</v>
      </c>
      <c r="F55" s="37">
        <v>0</v>
      </c>
      <c r="G55" s="37">
        <v>0</v>
      </c>
      <c r="H55" s="37">
        <v>0</v>
      </c>
      <c r="I55" s="37">
        <v>0</v>
      </c>
      <c r="J55" s="37">
        <v>0</v>
      </c>
      <c r="K55" s="37">
        <v>0</v>
      </c>
      <c r="L55" s="62">
        <v>0</v>
      </c>
      <c r="M55" s="38" t="s">
        <v>215</v>
      </c>
    </row>
    <row r="56" spans="1:13" x14ac:dyDescent="0.25">
      <c r="A56" s="36" t="s">
        <v>148</v>
      </c>
      <c r="B56" s="37">
        <v>1518.66948868598</v>
      </c>
      <c r="C56" s="37">
        <v>1519.9369746002899</v>
      </c>
      <c r="D56" s="37">
        <v>1521.1895325736198</v>
      </c>
      <c r="E56" s="37">
        <v>1527.6464288966199</v>
      </c>
      <c r="F56" s="37">
        <v>1855.5145784402498</v>
      </c>
      <c r="G56" s="37">
        <v>1855.5145784402498</v>
      </c>
      <c r="H56" s="37">
        <v>1855.0335343872498</v>
      </c>
      <c r="I56" s="37">
        <v>1855.0335343872498</v>
      </c>
      <c r="J56" s="37">
        <v>1855.0335343872498</v>
      </c>
      <c r="K56" s="37">
        <v>1855.0335343872498</v>
      </c>
      <c r="L56" s="62">
        <v>1855.0335343872498</v>
      </c>
      <c r="M56" s="38" t="s">
        <v>216</v>
      </c>
    </row>
    <row r="57" spans="1:13" x14ac:dyDescent="0.25">
      <c r="A57" s="36" t="s">
        <v>149</v>
      </c>
      <c r="B57" s="37">
        <v>584.66705983202007</v>
      </c>
      <c r="C57" s="37">
        <v>585.3843051166549</v>
      </c>
      <c r="D57" s="37">
        <v>555.29155751638859</v>
      </c>
      <c r="E57" s="37">
        <v>572.19824468814534</v>
      </c>
      <c r="F57" s="37">
        <v>571.07358327388431</v>
      </c>
      <c r="G57" s="37">
        <v>570.00415784112454</v>
      </c>
      <c r="H57" s="37">
        <v>576.30874730867231</v>
      </c>
      <c r="I57" s="37">
        <v>581.44303324465398</v>
      </c>
      <c r="J57" s="37">
        <v>580.093387205672</v>
      </c>
      <c r="K57" s="37">
        <v>611.28505661293138</v>
      </c>
      <c r="L57" s="62">
        <v>619.0838315682829</v>
      </c>
      <c r="M57" s="38" t="s">
        <v>217</v>
      </c>
    </row>
    <row r="58" spans="1:13" x14ac:dyDescent="0.25">
      <c r="A58" s="36" t="s">
        <v>150</v>
      </c>
      <c r="B58" s="37">
        <v>31.87479778829023</v>
      </c>
      <c r="C58" s="37">
        <v>31.997797986560229</v>
      </c>
      <c r="D58" s="37">
        <v>30.82068596781</v>
      </c>
      <c r="E58" s="37">
        <v>30.17608897648083</v>
      </c>
      <c r="F58" s="37">
        <v>33.835953439383331</v>
      </c>
      <c r="G58" s="37">
        <v>33.151701497562499</v>
      </c>
      <c r="H58" s="37">
        <v>32.585022098228329</v>
      </c>
      <c r="I58" s="37">
        <v>31.828226035000831</v>
      </c>
      <c r="J58" s="37">
        <v>33.233631071729995</v>
      </c>
      <c r="K58" s="37">
        <v>32.999949289319993</v>
      </c>
      <c r="L58" s="62">
        <v>26.803425186435835</v>
      </c>
      <c r="M58" s="38" t="s">
        <v>213</v>
      </c>
    </row>
    <row r="59" spans="1:13" x14ac:dyDescent="0.25">
      <c r="A59" s="36" t="s">
        <v>151</v>
      </c>
      <c r="B59" s="37">
        <v>1365.6661719899901</v>
      </c>
      <c r="C59" s="37">
        <v>1386.8823503827507</v>
      </c>
      <c r="D59" s="37">
        <v>1318.4384893582842</v>
      </c>
      <c r="E59" s="37">
        <v>1403.337045459185</v>
      </c>
      <c r="F59" s="37">
        <v>1244.8346888806464</v>
      </c>
      <c r="G59" s="37">
        <v>1320.7925803785379</v>
      </c>
      <c r="H59" s="37">
        <v>1330.4171675133628</v>
      </c>
      <c r="I59" s="37">
        <v>1287.1167199748793</v>
      </c>
      <c r="J59" s="37">
        <v>1294.4554604986765</v>
      </c>
      <c r="K59" s="37">
        <v>1280.407326836762</v>
      </c>
      <c r="L59" s="62">
        <v>1583.9475695562828</v>
      </c>
      <c r="M59" s="38" t="s">
        <v>218</v>
      </c>
    </row>
    <row r="60" spans="1:13" s="89" customFormat="1" x14ac:dyDescent="0.25">
      <c r="A60" s="83" t="s">
        <v>158</v>
      </c>
      <c r="B60" s="42">
        <v>15723.343290185325</v>
      </c>
      <c r="C60" s="42">
        <v>15600.484034663672</v>
      </c>
      <c r="D60" s="42">
        <v>15486.716926134419</v>
      </c>
      <c r="E60" s="42">
        <v>15734.190237066337</v>
      </c>
      <c r="F60" s="42">
        <v>15739.693139683128</v>
      </c>
      <c r="G60" s="42">
        <v>15970.339137507695</v>
      </c>
      <c r="H60" s="42">
        <v>16001.651634587812</v>
      </c>
      <c r="I60" s="42">
        <v>15972.966230962949</v>
      </c>
      <c r="J60" s="42">
        <v>16836.381557084522</v>
      </c>
      <c r="K60" s="42">
        <v>17452.614020779165</v>
      </c>
      <c r="L60" s="65">
        <v>18206.707163635394</v>
      </c>
      <c r="M60" s="84" t="s">
        <v>222</v>
      </c>
    </row>
    <row r="61" spans="1:13" x14ac:dyDescent="0.25">
      <c r="A61" s="41" t="s">
        <v>134</v>
      </c>
      <c r="B61" s="42">
        <v>39229.487240514543</v>
      </c>
      <c r="C61" s="42">
        <v>40457.926039021258</v>
      </c>
      <c r="D61" s="42">
        <v>42015.241074023274</v>
      </c>
      <c r="E61" s="42">
        <v>42294.800913736326</v>
      </c>
      <c r="F61" s="42">
        <v>43200.65469844445</v>
      </c>
      <c r="G61" s="42">
        <v>43779.933218858721</v>
      </c>
      <c r="H61" s="42">
        <v>44636.024012131464</v>
      </c>
      <c r="I61" s="42">
        <v>44661.344643065604</v>
      </c>
      <c r="J61" s="42">
        <v>45905.985194714784</v>
      </c>
      <c r="K61" s="42">
        <v>46765.616122511667</v>
      </c>
      <c r="L61" s="65">
        <v>47026.614483257406</v>
      </c>
      <c r="M61" s="43" t="s">
        <v>9</v>
      </c>
    </row>
    <row r="62" spans="1:13" s="120" customFormat="1" x14ac:dyDescent="0.25">
      <c r="A62" s="114" t="s">
        <v>139</v>
      </c>
      <c r="B62" s="119"/>
      <c r="C62" s="116"/>
      <c r="D62" s="116"/>
      <c r="E62" s="119"/>
      <c r="F62" s="119"/>
      <c r="G62" s="119"/>
      <c r="H62" s="119"/>
      <c r="I62" s="119"/>
      <c r="J62" s="119"/>
      <c r="K62" s="119"/>
      <c r="L62" s="132"/>
      <c r="M62" s="117" t="s">
        <v>223</v>
      </c>
    </row>
    <row r="63" spans="1:13" s="120" customFormat="1" x14ac:dyDescent="0.25">
      <c r="A63" s="114" t="s">
        <v>159</v>
      </c>
      <c r="B63" s="113"/>
      <c r="D63" s="116"/>
      <c r="E63" s="113"/>
      <c r="F63" s="113"/>
      <c r="G63" s="113"/>
      <c r="H63" s="113"/>
      <c r="I63" s="113"/>
      <c r="J63" s="113"/>
      <c r="K63" s="113"/>
      <c r="L63" s="133"/>
      <c r="M63" s="117" t="s">
        <v>224</v>
      </c>
    </row>
    <row r="64" spans="1:13" x14ac:dyDescent="0.25">
      <c r="A64" s="36" t="s">
        <v>160</v>
      </c>
      <c r="B64" s="37">
        <v>95.487280055009961</v>
      </c>
      <c r="C64" s="37">
        <v>95.623658434879957</v>
      </c>
      <c r="D64" s="37">
        <v>141.61564654275998</v>
      </c>
      <c r="E64" s="37">
        <v>118.46019713894998</v>
      </c>
      <c r="F64" s="37">
        <v>131.48494486245701</v>
      </c>
      <c r="G64" s="37">
        <v>102.08544642822001</v>
      </c>
      <c r="H64" s="37">
        <v>128.65769318890702</v>
      </c>
      <c r="I64" s="37">
        <v>89.532221908600434</v>
      </c>
      <c r="J64" s="37">
        <v>92.35209820722001</v>
      </c>
      <c r="K64" s="37">
        <v>107.88850379546996</v>
      </c>
      <c r="L64" s="62">
        <v>140.61648557400997</v>
      </c>
      <c r="M64" s="38" t="s">
        <v>225</v>
      </c>
    </row>
    <row r="65" spans="1:13" x14ac:dyDescent="0.25">
      <c r="A65" s="36" t="s">
        <v>161</v>
      </c>
      <c r="B65" s="37">
        <v>7948.4277673701099</v>
      </c>
      <c r="C65" s="37">
        <v>8038.2946079452176</v>
      </c>
      <c r="D65" s="37">
        <v>8134.2904323615276</v>
      </c>
      <c r="E65" s="37">
        <v>8292.986602695546</v>
      </c>
      <c r="F65" s="37">
        <v>8676.8029293626296</v>
      </c>
      <c r="G65" s="37">
        <v>8724.3651527368183</v>
      </c>
      <c r="H65" s="37">
        <v>8710.2639913509192</v>
      </c>
      <c r="I65" s="37">
        <v>8752.9315677032773</v>
      </c>
      <c r="J65" s="37">
        <v>8786.8181178670038</v>
      </c>
      <c r="K65" s="37">
        <v>8835.3300398028441</v>
      </c>
      <c r="L65" s="62">
        <v>8738.0011641027504</v>
      </c>
      <c r="M65" s="38" t="s">
        <v>226</v>
      </c>
    </row>
    <row r="66" spans="1:13" x14ac:dyDescent="0.25">
      <c r="A66" s="36" t="s">
        <v>162</v>
      </c>
      <c r="B66" s="37">
        <v>551.47321439114501</v>
      </c>
      <c r="C66" s="37">
        <v>558.41272519972551</v>
      </c>
      <c r="D66" s="37">
        <v>1247.5753745278466</v>
      </c>
      <c r="E66" s="37">
        <v>775.04730752878299</v>
      </c>
      <c r="F66" s="37">
        <v>628.26888932578288</v>
      </c>
      <c r="G66" s="37">
        <v>670.92137196836666</v>
      </c>
      <c r="H66" s="37">
        <v>761.40681412382105</v>
      </c>
      <c r="I66" s="37">
        <v>1047.3398422982953</v>
      </c>
      <c r="J66" s="37">
        <v>632.06209430068066</v>
      </c>
      <c r="K66" s="37">
        <v>387.28052982491499</v>
      </c>
      <c r="L66" s="62">
        <v>675.48808435383762</v>
      </c>
      <c r="M66" s="38" t="s">
        <v>228</v>
      </c>
    </row>
    <row r="67" spans="1:13" x14ac:dyDescent="0.25">
      <c r="A67" s="36" t="s">
        <v>163</v>
      </c>
      <c r="B67" s="37">
        <v>5520.6235291954672</v>
      </c>
      <c r="C67" s="37">
        <v>5849.1557406814245</v>
      </c>
      <c r="D67" s="37">
        <v>6344.752297256714</v>
      </c>
      <c r="E67" s="37">
        <v>7005.3972858538782</v>
      </c>
      <c r="F67" s="37">
        <v>7103.0394134133103</v>
      </c>
      <c r="G67" s="37">
        <v>7027.2058856814592</v>
      </c>
      <c r="H67" s="37">
        <v>7371.4375348041385</v>
      </c>
      <c r="I67" s="37">
        <v>7677.6883843388814</v>
      </c>
      <c r="J67" s="37">
        <v>7774.8091187361251</v>
      </c>
      <c r="K67" s="37">
        <v>8003.9969186119333</v>
      </c>
      <c r="L67" s="62">
        <v>8136.5971186449615</v>
      </c>
      <c r="M67" s="38" t="s">
        <v>227</v>
      </c>
    </row>
    <row r="68" spans="1:13" x14ac:dyDescent="0.25">
      <c r="A68" s="36" t="s">
        <v>164</v>
      </c>
      <c r="B68" s="37">
        <v>324.43002509388606</v>
      </c>
      <c r="C68" s="37">
        <v>372.03874593807029</v>
      </c>
      <c r="D68" s="37">
        <v>397.6973149215641</v>
      </c>
      <c r="E68" s="37">
        <v>78.808561895067285</v>
      </c>
      <c r="F68" s="37">
        <v>197.32973766344733</v>
      </c>
      <c r="G68" s="37">
        <v>192.5339622280672</v>
      </c>
      <c r="H68" s="37">
        <v>218.29998915702527</v>
      </c>
      <c r="I68" s="37">
        <v>247.39759748903819</v>
      </c>
      <c r="J68" s="37">
        <v>334.1539254857413</v>
      </c>
      <c r="K68" s="37">
        <v>341.01317181169361</v>
      </c>
      <c r="L68" s="62">
        <v>318.73726793872061</v>
      </c>
      <c r="M68" s="38" t="s">
        <v>229</v>
      </c>
    </row>
    <row r="69" spans="1:13" x14ac:dyDescent="0.25">
      <c r="A69" s="36" t="s">
        <v>165</v>
      </c>
      <c r="B69" s="37">
        <v>42.670976802438773</v>
      </c>
      <c r="C69" s="37">
        <v>77.482401059208797</v>
      </c>
      <c r="D69" s="37">
        <v>97.324660413111758</v>
      </c>
      <c r="E69" s="37">
        <v>105.50133882623182</v>
      </c>
      <c r="F69" s="37">
        <v>126.5943455531788</v>
      </c>
      <c r="G69" s="37">
        <v>139.56802122689982</v>
      </c>
      <c r="H69" s="37">
        <v>154.0573310602058</v>
      </c>
      <c r="I69" s="37">
        <v>167.47052443053579</v>
      </c>
      <c r="J69" s="37">
        <v>176.6097511648758</v>
      </c>
      <c r="K69" s="37">
        <v>177.96359564051579</v>
      </c>
      <c r="L69" s="62">
        <v>18.532665384885792</v>
      </c>
      <c r="M69" s="38" t="s">
        <v>230</v>
      </c>
    </row>
    <row r="70" spans="1:13" x14ac:dyDescent="0.25">
      <c r="A70" s="36" t="s">
        <v>166</v>
      </c>
      <c r="B70" s="37">
        <v>0.77889394999999995</v>
      </c>
      <c r="C70" s="37">
        <v>0.74577384700000005</v>
      </c>
      <c r="D70" s="37">
        <v>0.94777056999999998</v>
      </c>
      <c r="E70" s="37">
        <v>1.0409473410000001</v>
      </c>
      <c r="F70" s="37">
        <v>1.029737538</v>
      </c>
      <c r="G70" s="37">
        <v>1.2928300370000001</v>
      </c>
      <c r="H70" s="37">
        <v>1.645527623</v>
      </c>
      <c r="I70" s="37">
        <v>2.1437939250000002</v>
      </c>
      <c r="J70" s="37">
        <v>2.5031347479999999</v>
      </c>
      <c r="K70" s="37">
        <v>3.0504923750000001</v>
      </c>
      <c r="L70" s="62">
        <v>0</v>
      </c>
      <c r="M70" s="38" t="s">
        <v>232</v>
      </c>
    </row>
    <row r="71" spans="1:13" x14ac:dyDescent="0.25">
      <c r="A71" s="36" t="s">
        <v>167</v>
      </c>
      <c r="B71" s="37">
        <v>72.803583985108233</v>
      </c>
      <c r="C71" s="37">
        <v>82.814001488922798</v>
      </c>
      <c r="D71" s="37">
        <v>116.19567489476276</v>
      </c>
      <c r="E71" s="37">
        <v>131.96357562888039</v>
      </c>
      <c r="F71" s="37">
        <v>117.13732297844989</v>
      </c>
      <c r="G71" s="37">
        <v>108.2686634944795</v>
      </c>
      <c r="H71" s="37">
        <v>86.694072879659601</v>
      </c>
      <c r="I71" s="37">
        <v>91.944358738420704</v>
      </c>
      <c r="J71" s="37">
        <v>98.218320887347701</v>
      </c>
      <c r="K71" s="37">
        <v>101.84851395265689</v>
      </c>
      <c r="L71" s="62">
        <v>92.678239090207683</v>
      </c>
      <c r="M71" s="38" t="s">
        <v>231</v>
      </c>
    </row>
    <row r="72" spans="1:13" x14ac:dyDescent="0.25">
      <c r="A72" s="36" t="s">
        <v>168</v>
      </c>
      <c r="B72" s="37">
        <v>355.93988545416005</v>
      </c>
      <c r="C72" s="37">
        <v>644.80070768431017</v>
      </c>
      <c r="D72" s="37">
        <v>802.69667987731998</v>
      </c>
      <c r="E72" s="37">
        <v>937.8562493364002</v>
      </c>
      <c r="F72" s="37">
        <v>992.03966659333992</v>
      </c>
      <c r="G72" s="37">
        <v>1191.2844464645998</v>
      </c>
      <c r="H72" s="37">
        <v>1248.42838895161</v>
      </c>
      <c r="I72" s="37">
        <v>1415.55521108421</v>
      </c>
      <c r="J72" s="37">
        <v>1539.0906312309398</v>
      </c>
      <c r="K72" s="37">
        <v>1711.62072708507</v>
      </c>
      <c r="L72" s="62">
        <v>1352.1722480325295</v>
      </c>
      <c r="M72" s="38" t="s">
        <v>233</v>
      </c>
    </row>
    <row r="73" spans="1:13" x14ac:dyDescent="0.25">
      <c r="A73" s="36" t="s">
        <v>169</v>
      </c>
      <c r="B73" s="37">
        <v>461.66552118743783</v>
      </c>
      <c r="C73" s="37">
        <v>438.65514549654898</v>
      </c>
      <c r="D73" s="37">
        <v>452.58702076987709</v>
      </c>
      <c r="E73" s="37">
        <v>426.94670860383428</v>
      </c>
      <c r="F73" s="37">
        <v>312.50185955689307</v>
      </c>
      <c r="G73" s="37">
        <v>323.61148230242259</v>
      </c>
      <c r="H73" s="37">
        <v>341.84096818024449</v>
      </c>
      <c r="I73" s="37">
        <v>366.65059560985691</v>
      </c>
      <c r="J73" s="37">
        <v>370.1992620902609</v>
      </c>
      <c r="K73" s="37">
        <v>387.11414925726001</v>
      </c>
      <c r="L73" s="62">
        <v>360.85455666372974</v>
      </c>
      <c r="M73" s="38" t="s">
        <v>234</v>
      </c>
    </row>
    <row r="74" spans="1:13" x14ac:dyDescent="0.25">
      <c r="A74" s="36" t="s">
        <v>170</v>
      </c>
      <c r="B74" s="37">
        <v>0</v>
      </c>
      <c r="C74" s="37">
        <v>0</v>
      </c>
      <c r="D74" s="37">
        <v>4.29176E-2</v>
      </c>
      <c r="E74" s="37">
        <v>4.29176E-2</v>
      </c>
      <c r="F74" s="37">
        <v>4.29176E-2</v>
      </c>
      <c r="G74" s="37">
        <v>4.29176E-2</v>
      </c>
      <c r="H74" s="37">
        <v>4.29176E-2</v>
      </c>
      <c r="I74" s="37">
        <v>4.29176E-2</v>
      </c>
      <c r="J74" s="37">
        <v>4.29176E-2</v>
      </c>
      <c r="K74" s="37">
        <v>4.29176E-2</v>
      </c>
      <c r="L74" s="62">
        <v>4.29176E-2</v>
      </c>
      <c r="M74" s="38" t="s">
        <v>235</v>
      </c>
    </row>
    <row r="75" spans="1:13" x14ac:dyDescent="0.25">
      <c r="A75" s="36" t="s">
        <v>171</v>
      </c>
      <c r="B75" s="37">
        <v>0</v>
      </c>
      <c r="C75" s="37">
        <v>0</v>
      </c>
      <c r="D75" s="37">
        <v>0</v>
      </c>
      <c r="E75" s="37">
        <v>0</v>
      </c>
      <c r="F75" s="37">
        <v>0</v>
      </c>
      <c r="G75" s="37">
        <v>0</v>
      </c>
      <c r="H75" s="37">
        <v>0</v>
      </c>
      <c r="I75" s="37">
        <v>0</v>
      </c>
      <c r="J75" s="37">
        <v>0</v>
      </c>
      <c r="K75" s="37">
        <v>0</v>
      </c>
      <c r="L75" s="62">
        <v>0</v>
      </c>
      <c r="M75" s="38" t="s">
        <v>236</v>
      </c>
    </row>
    <row r="76" spans="1:13" x14ac:dyDescent="0.25">
      <c r="A76" s="36" t="s">
        <v>172</v>
      </c>
      <c r="B76" s="37">
        <v>4.225871572</v>
      </c>
      <c r="C76" s="37">
        <v>3.859056153</v>
      </c>
      <c r="D76" s="37">
        <v>3.605305896</v>
      </c>
      <c r="E76" s="37">
        <v>3.7287783050000001</v>
      </c>
      <c r="F76" s="37">
        <v>3.7330720550000001</v>
      </c>
      <c r="G76" s="37">
        <v>3.737365805</v>
      </c>
      <c r="H76" s="37">
        <v>3.5910458620000001</v>
      </c>
      <c r="I76" s="37">
        <v>3.5089885600000001</v>
      </c>
      <c r="J76" s="37">
        <v>3.5113323099999998</v>
      </c>
      <c r="K76" s="37">
        <v>3.3498760600000002</v>
      </c>
      <c r="L76" s="62">
        <v>3.4190529716199998</v>
      </c>
      <c r="M76" s="38" t="s">
        <v>237</v>
      </c>
    </row>
    <row r="77" spans="1:13" x14ac:dyDescent="0.25">
      <c r="A77" s="36" t="s">
        <v>173</v>
      </c>
      <c r="B77" s="37">
        <v>293.46170940781184</v>
      </c>
      <c r="C77" s="37">
        <v>604.34066370237713</v>
      </c>
      <c r="D77" s="37">
        <v>311.0979605158775</v>
      </c>
      <c r="E77" s="37">
        <v>291.69186869872306</v>
      </c>
      <c r="F77" s="37">
        <v>426.18568886402636</v>
      </c>
      <c r="G77" s="37">
        <v>399.47505621254749</v>
      </c>
      <c r="H77" s="37">
        <v>471.74780389157081</v>
      </c>
      <c r="I77" s="37">
        <v>454.9361960956121</v>
      </c>
      <c r="J77" s="37">
        <v>539.98491960500826</v>
      </c>
      <c r="K77" s="37">
        <v>676.71379108183123</v>
      </c>
      <c r="L77" s="62">
        <v>747.92601681814494</v>
      </c>
      <c r="M77" s="38" t="s">
        <v>238</v>
      </c>
    </row>
    <row r="78" spans="1:13" s="89" customFormat="1" x14ac:dyDescent="0.25">
      <c r="A78" s="83" t="s">
        <v>174</v>
      </c>
      <c r="B78" s="42">
        <v>15671.988258464618</v>
      </c>
      <c r="C78" s="42">
        <v>16766.223227630697</v>
      </c>
      <c r="D78" s="42">
        <v>18050.429056147364</v>
      </c>
      <c r="E78" s="42">
        <v>18169.472339452295</v>
      </c>
      <c r="F78" s="42">
        <v>18716.190525366488</v>
      </c>
      <c r="G78" s="42">
        <v>18884.392602185882</v>
      </c>
      <c r="H78" s="42">
        <v>19498.114078673101</v>
      </c>
      <c r="I78" s="42">
        <v>20317.142199781712</v>
      </c>
      <c r="J78" s="42">
        <v>20350.355624233252</v>
      </c>
      <c r="K78" s="42">
        <v>20737.21322689921</v>
      </c>
      <c r="L78" s="65">
        <v>20585.065817175382</v>
      </c>
      <c r="M78" s="84" t="s">
        <v>239</v>
      </c>
    </row>
    <row r="79" spans="1:13" s="89" customFormat="1" x14ac:dyDescent="0.25">
      <c r="A79" s="41" t="s">
        <v>175</v>
      </c>
      <c r="B79" s="106"/>
      <c r="C79" s="37"/>
      <c r="D79" s="37"/>
      <c r="E79" s="106"/>
      <c r="F79" s="106"/>
      <c r="G79" s="106"/>
      <c r="H79" s="106"/>
      <c r="I79" s="106"/>
      <c r="J79" s="106"/>
      <c r="K79" s="137"/>
      <c r="L79" s="134"/>
      <c r="M79" s="43" t="s">
        <v>240</v>
      </c>
    </row>
    <row r="80" spans="1:13" x14ac:dyDescent="0.25">
      <c r="A80" s="36" t="s">
        <v>160</v>
      </c>
      <c r="B80" s="73">
        <v>0</v>
      </c>
      <c r="C80" s="37">
        <v>0</v>
      </c>
      <c r="D80" s="37">
        <v>0</v>
      </c>
      <c r="E80" s="73">
        <v>0</v>
      </c>
      <c r="F80" s="73">
        <v>0</v>
      </c>
      <c r="G80" s="73">
        <v>0</v>
      </c>
      <c r="H80" s="73">
        <v>0</v>
      </c>
      <c r="I80" s="73">
        <v>0</v>
      </c>
      <c r="J80" s="73">
        <v>0</v>
      </c>
      <c r="K80" s="106">
        <v>0</v>
      </c>
      <c r="L80" s="135">
        <v>0</v>
      </c>
      <c r="M80" s="38" t="s">
        <v>225</v>
      </c>
    </row>
    <row r="81" spans="1:13" x14ac:dyDescent="0.25">
      <c r="A81" s="36" t="s">
        <v>162</v>
      </c>
      <c r="B81" s="73">
        <v>0</v>
      </c>
      <c r="C81" s="37">
        <v>0</v>
      </c>
      <c r="D81" s="37">
        <v>0</v>
      </c>
      <c r="E81" s="73">
        <v>0</v>
      </c>
      <c r="F81" s="73">
        <v>0</v>
      </c>
      <c r="G81" s="73">
        <v>3.9829030000000001E-2</v>
      </c>
      <c r="H81" s="73">
        <v>5.3109280000000002E-2</v>
      </c>
      <c r="I81" s="73">
        <v>0.11438055499999999</v>
      </c>
      <c r="J81" s="73">
        <v>0.195513305</v>
      </c>
      <c r="K81" s="73">
        <v>1.3357000000000001E-2</v>
      </c>
      <c r="L81" s="136">
        <v>341.90107390566999</v>
      </c>
      <c r="M81" s="38" t="s">
        <v>228</v>
      </c>
    </row>
    <row r="82" spans="1:13" x14ac:dyDescent="0.25">
      <c r="A82" s="36" t="s">
        <v>163</v>
      </c>
      <c r="B82" s="73">
        <v>6401.7631382870504</v>
      </c>
      <c r="C82" s="37">
        <v>6395.2516267257752</v>
      </c>
      <c r="D82" s="37">
        <v>6458.6444428926279</v>
      </c>
      <c r="E82" s="73">
        <v>6577.2513690818632</v>
      </c>
      <c r="F82" s="73">
        <v>6618.0373362080627</v>
      </c>
      <c r="G82" s="73">
        <v>6736.3423074860702</v>
      </c>
      <c r="H82" s="73">
        <v>6835.4977203592434</v>
      </c>
      <c r="I82" s="73">
        <v>6930.4594043045254</v>
      </c>
      <c r="J82" s="73">
        <v>8071.6139490136047</v>
      </c>
      <c r="K82" s="73">
        <v>8564.3229057436256</v>
      </c>
      <c r="L82" s="136">
        <v>8436.6873316471319</v>
      </c>
      <c r="M82" s="38" t="s">
        <v>227</v>
      </c>
    </row>
    <row r="83" spans="1:13" x14ac:dyDescent="0.25">
      <c r="A83" s="36" t="s">
        <v>164</v>
      </c>
      <c r="B83" s="73">
        <v>0</v>
      </c>
      <c r="C83" s="37">
        <v>0</v>
      </c>
      <c r="D83" s="37">
        <v>0</v>
      </c>
      <c r="E83" s="73">
        <v>0</v>
      </c>
      <c r="F83" s="73">
        <v>0</v>
      </c>
      <c r="G83" s="73">
        <v>0</v>
      </c>
      <c r="H83" s="73">
        <v>0</v>
      </c>
      <c r="I83" s="73">
        <v>0</v>
      </c>
      <c r="J83" s="73">
        <v>0</v>
      </c>
      <c r="K83" s="73">
        <v>0</v>
      </c>
      <c r="L83" s="136">
        <v>0</v>
      </c>
      <c r="M83" s="38" t="s">
        <v>229</v>
      </c>
    </row>
    <row r="84" spans="1:13" x14ac:dyDescent="0.25">
      <c r="A84" s="36" t="s">
        <v>165</v>
      </c>
      <c r="B84" s="73">
        <v>39.491725330370002</v>
      </c>
      <c r="C84" s="37">
        <v>39.43117424786</v>
      </c>
      <c r="D84" s="37">
        <v>39.425236932110003</v>
      </c>
      <c r="E84" s="73">
        <v>39.417473539040003</v>
      </c>
      <c r="F84" s="73">
        <v>39.412489309120005</v>
      </c>
      <c r="G84" s="73">
        <v>39.402912485980004</v>
      </c>
      <c r="H84" s="73">
        <v>38.285490007989999</v>
      </c>
      <c r="I84" s="73">
        <v>38.251765041749998</v>
      </c>
      <c r="J84" s="73">
        <v>40.406133679160007</v>
      </c>
      <c r="K84" s="73">
        <v>39.85789459323</v>
      </c>
      <c r="L84" s="136">
        <v>1.2817600000000001E-3</v>
      </c>
      <c r="M84" s="38" t="s">
        <v>230</v>
      </c>
    </row>
    <row r="85" spans="1:13" x14ac:dyDescent="0.25">
      <c r="A85" s="36" t="s">
        <v>166</v>
      </c>
      <c r="B85" s="73">
        <v>0</v>
      </c>
      <c r="C85" s="37">
        <v>0</v>
      </c>
      <c r="D85" s="37">
        <v>0</v>
      </c>
      <c r="E85" s="73">
        <v>0</v>
      </c>
      <c r="F85" s="73">
        <v>0</v>
      </c>
      <c r="G85" s="73">
        <v>0</v>
      </c>
      <c r="H85" s="73">
        <v>0</v>
      </c>
      <c r="I85" s="73">
        <v>0</v>
      </c>
      <c r="J85" s="73">
        <v>0</v>
      </c>
      <c r="K85" s="73">
        <v>0</v>
      </c>
      <c r="L85" s="136">
        <v>0</v>
      </c>
      <c r="M85" s="38" t="s">
        <v>232</v>
      </c>
    </row>
    <row r="86" spans="1:13" x14ac:dyDescent="0.25">
      <c r="A86" s="36" t="s">
        <v>167</v>
      </c>
      <c r="B86" s="73">
        <v>0</v>
      </c>
      <c r="C86" s="37">
        <v>0</v>
      </c>
      <c r="D86" s="37">
        <v>0</v>
      </c>
      <c r="E86" s="73">
        <v>0</v>
      </c>
      <c r="F86" s="73">
        <v>0</v>
      </c>
      <c r="G86" s="73">
        <v>0</v>
      </c>
      <c r="H86" s="73">
        <v>0</v>
      </c>
      <c r="I86" s="73">
        <v>0</v>
      </c>
      <c r="J86" s="73">
        <v>0</v>
      </c>
      <c r="K86" s="73">
        <v>0</v>
      </c>
      <c r="L86" s="136">
        <v>0</v>
      </c>
      <c r="M86" s="38" t="s">
        <v>231</v>
      </c>
    </row>
    <row r="87" spans="1:13" x14ac:dyDescent="0.25">
      <c r="A87" s="36" t="s">
        <v>168</v>
      </c>
      <c r="B87" s="73">
        <v>1.20859533176</v>
      </c>
      <c r="C87" s="37">
        <v>1.20859533176</v>
      </c>
      <c r="D87" s="37">
        <v>1.20859533176</v>
      </c>
      <c r="E87" s="73">
        <v>1.20859533176</v>
      </c>
      <c r="F87" s="73">
        <v>1.20859533176</v>
      </c>
      <c r="G87" s="73">
        <v>1.20859533176</v>
      </c>
      <c r="H87" s="73">
        <v>1.20859533176</v>
      </c>
      <c r="I87" s="73">
        <v>1.20859533176</v>
      </c>
      <c r="J87" s="73">
        <v>1.22248919886</v>
      </c>
      <c r="K87" s="73">
        <v>1.2016338317599999</v>
      </c>
      <c r="L87" s="136">
        <v>1.2016338317599999</v>
      </c>
      <c r="M87" s="38" t="s">
        <v>233</v>
      </c>
    </row>
    <row r="88" spans="1:13" x14ac:dyDescent="0.25">
      <c r="A88" s="36" t="s">
        <v>169</v>
      </c>
      <c r="B88" s="37">
        <v>0.82061851428999999</v>
      </c>
      <c r="C88" s="37">
        <v>0.79635705118</v>
      </c>
      <c r="D88" s="37">
        <v>55.664029973809996</v>
      </c>
      <c r="E88" s="37">
        <v>56.975736957000002</v>
      </c>
      <c r="F88" s="37">
        <v>59.153045339990001</v>
      </c>
      <c r="G88" s="37">
        <v>64.071623891550004</v>
      </c>
      <c r="H88" s="37">
        <v>71.875449846639995</v>
      </c>
      <c r="I88" s="37">
        <v>75.685721226990012</v>
      </c>
      <c r="J88" s="37">
        <v>79.41173933956</v>
      </c>
      <c r="K88" s="73">
        <v>73.164713781000003</v>
      </c>
      <c r="L88" s="136">
        <v>77.290830831600005</v>
      </c>
      <c r="M88" s="38" t="s">
        <v>234</v>
      </c>
    </row>
    <row r="89" spans="1:13" x14ac:dyDescent="0.25">
      <c r="A89" s="36" t="s">
        <v>170</v>
      </c>
      <c r="B89" s="37">
        <v>0.23738373736000001</v>
      </c>
      <c r="C89" s="37">
        <v>0</v>
      </c>
      <c r="D89" s="37">
        <v>0</v>
      </c>
      <c r="E89" s="37">
        <v>0</v>
      </c>
      <c r="F89" s="37">
        <v>0</v>
      </c>
      <c r="G89" s="37">
        <v>0</v>
      </c>
      <c r="H89" s="37">
        <v>0</v>
      </c>
      <c r="I89" s="37">
        <v>0</v>
      </c>
      <c r="J89" s="37">
        <v>0</v>
      </c>
      <c r="K89" s="37">
        <v>0</v>
      </c>
      <c r="L89" s="62">
        <v>0</v>
      </c>
      <c r="M89" s="38" t="s">
        <v>235</v>
      </c>
    </row>
    <row r="90" spans="1:13" x14ac:dyDescent="0.25">
      <c r="A90" s="36" t="s">
        <v>171</v>
      </c>
      <c r="B90" s="37">
        <v>0</v>
      </c>
      <c r="C90" s="37">
        <v>0</v>
      </c>
      <c r="D90" s="37">
        <v>0</v>
      </c>
      <c r="E90" s="37">
        <v>0</v>
      </c>
      <c r="F90" s="37">
        <v>0</v>
      </c>
      <c r="G90" s="37">
        <v>0</v>
      </c>
      <c r="H90" s="37">
        <v>0</v>
      </c>
      <c r="I90" s="37">
        <v>0</v>
      </c>
      <c r="J90" s="37">
        <v>0</v>
      </c>
      <c r="K90" s="37">
        <v>0</v>
      </c>
      <c r="L90" s="62">
        <v>6.3002851809999996</v>
      </c>
      <c r="M90" s="38" t="s">
        <v>236</v>
      </c>
    </row>
    <row r="91" spans="1:13" x14ac:dyDescent="0.25">
      <c r="A91" s="36" t="s">
        <v>172</v>
      </c>
      <c r="B91" s="37">
        <v>111.5633977522714</v>
      </c>
      <c r="C91" s="37">
        <v>113.30366583460139</v>
      </c>
      <c r="D91" s="37">
        <v>115.2341474426014</v>
      </c>
      <c r="E91" s="37">
        <v>118.71829865753139</v>
      </c>
      <c r="F91" s="37">
        <v>110.11470812157314</v>
      </c>
      <c r="G91" s="37">
        <v>111.2147832353549</v>
      </c>
      <c r="H91" s="37">
        <v>112.8735083363549</v>
      </c>
      <c r="I91" s="37">
        <v>110.36388599935491</v>
      </c>
      <c r="J91" s="37">
        <v>111.69135103735491</v>
      </c>
      <c r="K91" s="37">
        <v>112.8288087565149</v>
      </c>
      <c r="L91" s="62">
        <v>108.06064074915666</v>
      </c>
      <c r="M91" s="38" t="s">
        <v>237</v>
      </c>
    </row>
    <row r="92" spans="1:13" x14ac:dyDescent="0.25">
      <c r="A92" s="36" t="s">
        <v>173</v>
      </c>
      <c r="B92" s="37">
        <v>108.66150981495018</v>
      </c>
      <c r="C92" s="37">
        <v>106.32473840779841</v>
      </c>
      <c r="D92" s="37">
        <v>99.057993994499768</v>
      </c>
      <c r="E92" s="37">
        <v>101.09873914544382</v>
      </c>
      <c r="F92" s="37">
        <v>100.49027695250201</v>
      </c>
      <c r="G92" s="37">
        <v>100.01445986839261</v>
      </c>
      <c r="H92" s="37">
        <v>100.8053352285652</v>
      </c>
      <c r="I92" s="37">
        <v>101.59248147111546</v>
      </c>
      <c r="J92" s="37">
        <v>101.9519917732128</v>
      </c>
      <c r="K92" s="37">
        <v>101.6695328705332</v>
      </c>
      <c r="L92" s="62">
        <v>140.83461010929017</v>
      </c>
      <c r="M92" s="38" t="s">
        <v>241</v>
      </c>
    </row>
    <row r="93" spans="1:13" s="89" customFormat="1" x14ac:dyDescent="0.25">
      <c r="A93" s="83" t="s">
        <v>176</v>
      </c>
      <c r="B93" s="42">
        <v>6663.746368768052</v>
      </c>
      <c r="C93" s="42">
        <v>6656.3161575989761</v>
      </c>
      <c r="D93" s="42">
        <v>6769.2344465674096</v>
      </c>
      <c r="E93" s="42">
        <v>6894.6702127126364</v>
      </c>
      <c r="F93" s="42">
        <v>6928.4164512630068</v>
      </c>
      <c r="G93" s="42">
        <v>7052.2945113291098</v>
      </c>
      <c r="H93" s="42">
        <v>7160.5992083905548</v>
      </c>
      <c r="I93" s="42">
        <v>7257.676233930496</v>
      </c>
      <c r="J93" s="42">
        <v>8406.4931673467545</v>
      </c>
      <c r="K93" s="42">
        <v>8893.0588465766632</v>
      </c>
      <c r="L93" s="65">
        <v>9112.2776880156107</v>
      </c>
      <c r="M93" s="84" t="s">
        <v>242</v>
      </c>
    </row>
    <row r="94" spans="1:13" s="89" customFormat="1" x14ac:dyDescent="0.25">
      <c r="A94" s="41" t="s">
        <v>177</v>
      </c>
      <c r="B94" s="42">
        <v>22335.734627232672</v>
      </c>
      <c r="C94" s="107">
        <v>23422.539385229673</v>
      </c>
      <c r="D94" s="42">
        <v>24819.663502714775</v>
      </c>
      <c r="E94" s="42">
        <v>25064.142552164933</v>
      </c>
      <c r="F94" s="42">
        <v>25644.6069766295</v>
      </c>
      <c r="G94" s="42">
        <v>25936.687113514989</v>
      </c>
      <c r="H94" s="42">
        <v>26658.713287063656</v>
      </c>
      <c r="I94" s="42">
        <v>27574.818433712207</v>
      </c>
      <c r="J94" s="42">
        <v>28756.848791580007</v>
      </c>
      <c r="K94" s="42">
        <v>29630.272073475873</v>
      </c>
      <c r="L94" s="65">
        <v>29697.343505190984</v>
      </c>
      <c r="M94" s="43" t="s">
        <v>10</v>
      </c>
    </row>
    <row r="95" spans="1:13" s="89" customFormat="1" x14ac:dyDescent="0.25">
      <c r="A95" s="41" t="s">
        <v>178</v>
      </c>
      <c r="B95" s="42"/>
      <c r="D95" s="37"/>
      <c r="E95" s="42"/>
      <c r="F95" s="42"/>
      <c r="G95" s="42"/>
      <c r="H95" s="42"/>
      <c r="I95" s="42"/>
      <c r="J95" s="42"/>
      <c r="K95" s="42"/>
      <c r="L95" s="65"/>
      <c r="M95" s="43" t="s">
        <v>243</v>
      </c>
    </row>
    <row r="96" spans="1:13" x14ac:dyDescent="0.25">
      <c r="A96" s="36" t="s">
        <v>179</v>
      </c>
      <c r="B96" s="37">
        <v>13956.92420108124</v>
      </c>
      <c r="C96" s="37">
        <v>13982.424201081249</v>
      </c>
      <c r="D96" s="37">
        <v>13982.625351081009</v>
      </c>
      <c r="E96" s="37">
        <v>13982.625351081009</v>
      </c>
      <c r="F96" s="37">
        <v>13982.625351081009</v>
      </c>
      <c r="G96" s="37">
        <v>14049.705351081009</v>
      </c>
      <c r="H96" s="37">
        <v>14039.705351081009</v>
      </c>
      <c r="I96" s="37">
        <v>14039.73405108101</v>
      </c>
      <c r="J96" s="37">
        <v>14039.544151081011</v>
      </c>
      <c r="K96" s="37">
        <v>14039.544151081011</v>
      </c>
      <c r="L96" s="62">
        <v>14047.294151081011</v>
      </c>
      <c r="M96" s="128" t="s">
        <v>244</v>
      </c>
    </row>
    <row r="97" spans="1:13" x14ac:dyDescent="0.25">
      <c r="A97" s="39" t="s">
        <v>180</v>
      </c>
      <c r="B97" s="37">
        <v>13944.569397081241</v>
      </c>
      <c r="C97" s="37">
        <v>13954.56939708125</v>
      </c>
      <c r="D97" s="37">
        <v>13954.770547081011</v>
      </c>
      <c r="E97" s="37">
        <v>13954.770547081011</v>
      </c>
      <c r="F97" s="37">
        <v>13954.770547081011</v>
      </c>
      <c r="G97" s="37">
        <v>14038.600547081011</v>
      </c>
      <c r="H97" s="37">
        <v>14028.600547081009</v>
      </c>
      <c r="I97" s="37">
        <v>14028.629247081009</v>
      </c>
      <c r="J97" s="37">
        <v>14028.43934708101</v>
      </c>
      <c r="K97" s="37">
        <v>14028.43934708101</v>
      </c>
      <c r="L97" s="62">
        <v>14034.739347081009</v>
      </c>
      <c r="M97" s="129" t="s">
        <v>245</v>
      </c>
    </row>
    <row r="98" spans="1:13" x14ac:dyDescent="0.25">
      <c r="A98" s="39" t="s">
        <v>181</v>
      </c>
      <c r="B98" s="37">
        <v>12.354804</v>
      </c>
      <c r="C98" s="37">
        <v>27.854804000000001</v>
      </c>
      <c r="D98" s="37">
        <v>27.854804000000001</v>
      </c>
      <c r="E98" s="37">
        <v>27.854804000000001</v>
      </c>
      <c r="F98" s="37">
        <v>27.854804000000001</v>
      </c>
      <c r="G98" s="37">
        <v>11.104804</v>
      </c>
      <c r="H98" s="37">
        <v>11.104804</v>
      </c>
      <c r="I98" s="37">
        <v>11.104804</v>
      </c>
      <c r="J98" s="37">
        <v>11.104804</v>
      </c>
      <c r="K98" s="37">
        <v>11.104804</v>
      </c>
      <c r="L98" s="62">
        <v>12.554804000000001</v>
      </c>
      <c r="M98" s="129" t="s">
        <v>246</v>
      </c>
    </row>
    <row r="99" spans="1:13" x14ac:dyDescent="0.25">
      <c r="A99" s="36" t="s">
        <v>182</v>
      </c>
      <c r="B99" s="37">
        <v>1246.35699878685</v>
      </c>
      <c r="C99" s="37">
        <v>1247.82609425705</v>
      </c>
      <c r="D99" s="37">
        <v>1260.18068884434</v>
      </c>
      <c r="E99" s="37">
        <v>1293.4456061505928</v>
      </c>
      <c r="F99" s="37">
        <v>1465.2095001837631</v>
      </c>
      <c r="G99" s="37">
        <v>1465.1750001838232</v>
      </c>
      <c r="H99" s="37">
        <v>1472.3385625321332</v>
      </c>
      <c r="I99" s="37">
        <v>1798.1630821981828</v>
      </c>
      <c r="J99" s="37">
        <v>1798.162082198183</v>
      </c>
      <c r="K99" s="37">
        <v>1798.1912821980332</v>
      </c>
      <c r="L99" s="62">
        <v>1805.5659933220034</v>
      </c>
      <c r="M99" s="38" t="s">
        <v>247</v>
      </c>
    </row>
    <row r="100" spans="1:13" x14ac:dyDescent="0.25">
      <c r="A100" s="39" t="s">
        <v>183</v>
      </c>
      <c r="B100" s="37">
        <v>851.26916277213991</v>
      </c>
      <c r="C100" s="37">
        <v>852.24512251433987</v>
      </c>
      <c r="D100" s="37">
        <v>861.84614951912988</v>
      </c>
      <c r="E100" s="37">
        <v>896.45195204412289</v>
      </c>
      <c r="F100" s="37">
        <v>1067.807291121293</v>
      </c>
      <c r="G100" s="37">
        <v>1067.807291121353</v>
      </c>
      <c r="H100" s="37">
        <v>1071.805735254663</v>
      </c>
      <c r="I100" s="37">
        <v>1397.5837952947129</v>
      </c>
      <c r="J100" s="37">
        <v>1397.5837952947129</v>
      </c>
      <c r="K100" s="37">
        <v>1397.5837952937129</v>
      </c>
      <c r="L100" s="62">
        <v>1404.8962181824129</v>
      </c>
      <c r="M100" s="40" t="s">
        <v>248</v>
      </c>
    </row>
    <row r="101" spans="1:13" x14ac:dyDescent="0.25">
      <c r="A101" s="39" t="s">
        <v>184</v>
      </c>
      <c r="B101" s="37">
        <v>309.56834033033988</v>
      </c>
      <c r="C101" s="37">
        <v>310.02156675933992</v>
      </c>
      <c r="D101" s="37">
        <v>311.0829852133399</v>
      </c>
      <c r="E101" s="37">
        <v>311.13998254673993</v>
      </c>
      <c r="F101" s="37">
        <v>311.41632579873993</v>
      </c>
      <c r="G101" s="37">
        <v>311.38182579873995</v>
      </c>
      <c r="H101" s="37">
        <v>314.5469440137399</v>
      </c>
      <c r="I101" s="37">
        <v>314.53179401373995</v>
      </c>
      <c r="J101" s="37">
        <v>314.53079401373992</v>
      </c>
      <c r="K101" s="37">
        <v>314.5199940137399</v>
      </c>
      <c r="L101" s="62">
        <v>314.54228224900993</v>
      </c>
      <c r="M101" s="40" t="s">
        <v>249</v>
      </c>
    </row>
    <row r="102" spans="1:13" x14ac:dyDescent="0.25">
      <c r="A102" s="39" t="s">
        <v>185</v>
      </c>
      <c r="B102" s="37">
        <v>85.51949568437</v>
      </c>
      <c r="C102" s="37">
        <v>85.559404983370001</v>
      </c>
      <c r="D102" s="37">
        <v>87.251554111869993</v>
      </c>
      <c r="E102" s="37">
        <v>85.853671559729989</v>
      </c>
      <c r="F102" s="37">
        <v>85.985883263730003</v>
      </c>
      <c r="G102" s="37">
        <v>85.985883263730003</v>
      </c>
      <c r="H102" s="37">
        <v>85.985883263730003</v>
      </c>
      <c r="I102" s="37">
        <v>86.047492889729995</v>
      </c>
      <c r="J102" s="37">
        <v>86.047492889729995</v>
      </c>
      <c r="K102" s="37">
        <v>86.087492890579995</v>
      </c>
      <c r="L102" s="62">
        <v>86.127492890580001</v>
      </c>
      <c r="M102" s="40" t="s">
        <v>250</v>
      </c>
    </row>
    <row r="103" spans="1:13" x14ac:dyDescent="0.25">
      <c r="A103" s="36" t="s">
        <v>186</v>
      </c>
      <c r="B103" s="37">
        <v>0.15188755393</v>
      </c>
      <c r="C103" s="37">
        <v>0.15188755393</v>
      </c>
      <c r="D103" s="37">
        <v>0.15188755393</v>
      </c>
      <c r="E103" s="37">
        <v>0.15188755393</v>
      </c>
      <c r="F103" s="37">
        <v>0.15188755393</v>
      </c>
      <c r="G103" s="37">
        <v>0.15188755400000001</v>
      </c>
      <c r="H103" s="37">
        <v>0.15188755400000001</v>
      </c>
      <c r="I103" s="37">
        <v>0.15188755400000001</v>
      </c>
      <c r="J103" s="37">
        <v>0.15188755400000001</v>
      </c>
      <c r="K103" s="37">
        <v>0.15188755400000001</v>
      </c>
      <c r="L103" s="62">
        <v>0.15188755400000001</v>
      </c>
      <c r="M103" s="38" t="s">
        <v>251</v>
      </c>
    </row>
    <row r="104" spans="1:13" x14ac:dyDescent="0.25">
      <c r="A104" s="36" t="s">
        <v>187</v>
      </c>
      <c r="B104" s="37">
        <v>1791.2058209086797</v>
      </c>
      <c r="C104" s="37">
        <v>1778.6169153345268</v>
      </c>
      <c r="D104" s="37">
        <v>1739.4595934380263</v>
      </c>
      <c r="E104" s="37">
        <v>1689.7990673941331</v>
      </c>
      <c r="F104" s="37">
        <v>1627.8296746524459</v>
      </c>
      <c r="G104" s="37">
        <v>1628.0421434327095</v>
      </c>
      <c r="H104" s="37">
        <v>1600.3991229285607</v>
      </c>
      <c r="I104" s="37">
        <v>302.26613702972412</v>
      </c>
      <c r="J104" s="37">
        <v>301.90113702872412</v>
      </c>
      <c r="K104" s="37">
        <v>301.90613702572415</v>
      </c>
      <c r="L104" s="62">
        <v>295.42786491413409</v>
      </c>
      <c r="M104" s="38" t="s">
        <v>252</v>
      </c>
    </row>
    <row r="105" spans="1:13" x14ac:dyDescent="0.25">
      <c r="A105" s="36" t="s">
        <v>188</v>
      </c>
      <c r="B105" s="37">
        <v>214.72335938116717</v>
      </c>
      <c r="C105" s="37">
        <v>376.6315103102159</v>
      </c>
      <c r="D105" s="37">
        <v>533.79203645106577</v>
      </c>
      <c r="E105" s="37">
        <v>535.87310138508974</v>
      </c>
      <c r="F105" s="37">
        <v>686.33082003209518</v>
      </c>
      <c r="G105" s="37">
        <v>852.63090857560712</v>
      </c>
      <c r="H105" s="37">
        <v>1023.4871413986651</v>
      </c>
      <c r="I105" s="37">
        <v>1137.7811531666387</v>
      </c>
      <c r="J105" s="37">
        <v>1321.885566680043</v>
      </c>
      <c r="K105" s="37">
        <v>1446.6463989720035</v>
      </c>
      <c r="L105" s="62">
        <v>1500.0518355718214</v>
      </c>
      <c r="M105" s="38" t="s">
        <v>253</v>
      </c>
    </row>
    <row r="106" spans="1:13" x14ac:dyDescent="0.25">
      <c r="A106" s="36" t="s">
        <v>189</v>
      </c>
      <c r="B106" s="37">
        <v>-315.60965442991329</v>
      </c>
      <c r="C106" s="37">
        <v>-350.26395474550571</v>
      </c>
      <c r="D106" s="37">
        <v>-320.63198606039418</v>
      </c>
      <c r="E106" s="37">
        <v>-271.23665199313922</v>
      </c>
      <c r="F106" s="37">
        <v>-206.09951168809414</v>
      </c>
      <c r="G106" s="37">
        <v>-152.45918548314336</v>
      </c>
      <c r="H106" s="37">
        <v>-158.7713404262922</v>
      </c>
      <c r="I106" s="37">
        <v>-191.57010167708441</v>
      </c>
      <c r="J106" s="37">
        <v>-312.50842140841451</v>
      </c>
      <c r="K106" s="37">
        <v>-451.09580779478603</v>
      </c>
      <c r="L106" s="62">
        <v>-319.22075437741159</v>
      </c>
      <c r="M106" s="38" t="s">
        <v>254</v>
      </c>
    </row>
    <row r="107" spans="1:13" s="89" customFormat="1" x14ac:dyDescent="0.25">
      <c r="A107" s="41" t="s">
        <v>190</v>
      </c>
      <c r="B107" s="42">
        <v>16893.752613281918</v>
      </c>
      <c r="C107" s="42">
        <v>17035.386653791509</v>
      </c>
      <c r="D107" s="42">
        <v>17195.577571307982</v>
      </c>
      <c r="E107" s="42">
        <v>17230.658361571615</v>
      </c>
      <c r="F107" s="42">
        <v>17556.047721815106</v>
      </c>
      <c r="G107" s="42">
        <v>17843.246105344009</v>
      </c>
      <c r="H107" s="42">
        <v>17977.310725068106</v>
      </c>
      <c r="I107" s="42">
        <v>17086.526209352454</v>
      </c>
      <c r="J107" s="42">
        <v>17149.136403133543</v>
      </c>
      <c r="K107" s="42">
        <v>17135.34404903603</v>
      </c>
      <c r="L107" s="65">
        <v>17329.270978065524</v>
      </c>
      <c r="M107" s="43" t="s">
        <v>11</v>
      </c>
    </row>
    <row r="108" spans="1:13" s="89" customFormat="1" x14ac:dyDescent="0.25">
      <c r="A108" s="44" t="s">
        <v>191</v>
      </c>
      <c r="B108" s="45">
        <v>39229.487240514594</v>
      </c>
      <c r="C108" s="42">
        <v>40457.926039021186</v>
      </c>
      <c r="D108" s="42">
        <v>42015.241074022757</v>
      </c>
      <c r="E108" s="45">
        <v>42294.800913736552</v>
      </c>
      <c r="F108" s="45">
        <v>43200.654698444603</v>
      </c>
      <c r="G108" s="45">
        <v>43779.933218859005</v>
      </c>
      <c r="H108" s="45">
        <v>44636.024012131762</v>
      </c>
      <c r="I108" s="45">
        <v>44661.344643064658</v>
      </c>
      <c r="J108" s="45">
        <f>J94+J107</f>
        <v>45905.985194713547</v>
      </c>
      <c r="K108" s="45">
        <v>46765.616122511907</v>
      </c>
      <c r="L108" s="68">
        <v>47026.614483256511</v>
      </c>
      <c r="M108" s="46" t="s">
        <v>255</v>
      </c>
    </row>
    <row r="109" spans="1:13" x14ac:dyDescent="0.25">
      <c r="A109" s="164"/>
      <c r="B109" s="165"/>
      <c r="C109" s="165"/>
      <c r="D109" s="165"/>
      <c r="E109" s="165"/>
      <c r="F109" s="165"/>
      <c r="G109" s="165"/>
      <c r="H109" s="165"/>
      <c r="I109" s="165"/>
      <c r="J109" s="165"/>
      <c r="K109" s="165"/>
      <c r="L109" s="165"/>
      <c r="M109" s="166"/>
    </row>
    <row r="111" spans="1:13" x14ac:dyDescent="0.25">
      <c r="A111" s="90"/>
    </row>
    <row r="112" spans="1:13" ht="14.5" x14ac:dyDescent="0.35">
      <c r="A112" s="4"/>
    </row>
    <row r="113" spans="1:1" ht="14.5" x14ac:dyDescent="0.35">
      <c r="A113" s="4"/>
    </row>
  </sheetData>
  <mergeCells count="3">
    <mergeCell ref="A1:M1"/>
    <mergeCell ref="A2:M2"/>
    <mergeCell ref="A109:M109"/>
  </mergeCells>
  <pageMargins left="0.39370078740157483" right="0.39370078740157483" top="0.39370078740157483" bottom="0.39370078740157483" header="0.31496062992125984" footer="0.31496062992125984"/>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sheetPr>
  <dimension ref="A1:M50"/>
  <sheetViews>
    <sheetView showGridLines="0" view="pageBreakPreview" zoomScaleNormal="100" zoomScaleSheetLayoutView="100" workbookViewId="0">
      <pane xSplit="1" ySplit="3" topLeftCell="B4" activePane="bottomRight" state="frozen"/>
      <selection activeCell="N5" sqref="N5"/>
      <selection pane="topRight" activeCell="N5" sqref="N5"/>
      <selection pane="bottomLeft" activeCell="N5" sqref="N5"/>
      <selection pane="bottomRight" activeCell="M40" sqref="M40"/>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2" width="6.26953125" style="96" customWidth="1"/>
    <col min="13" max="13" width="43.1796875" style="96" bestFit="1" customWidth="1"/>
    <col min="14" max="16384" width="9.1796875" style="96"/>
  </cols>
  <sheetData>
    <row r="1" spans="1:13" ht="12.75" customHeight="1" x14ac:dyDescent="0.25">
      <c r="A1" s="149" t="s">
        <v>256</v>
      </c>
      <c r="B1" s="150"/>
      <c r="C1" s="150"/>
      <c r="D1" s="150"/>
      <c r="E1" s="150"/>
      <c r="F1" s="150"/>
      <c r="G1" s="150"/>
      <c r="H1" s="150"/>
      <c r="I1" s="150"/>
      <c r="J1" s="150"/>
      <c r="K1" s="150"/>
      <c r="L1" s="150"/>
      <c r="M1" s="151"/>
    </row>
    <row r="2" spans="1:13" ht="12.75" customHeight="1" x14ac:dyDescent="0.25">
      <c r="A2" s="152" t="s">
        <v>257</v>
      </c>
      <c r="B2" s="153"/>
      <c r="C2" s="153"/>
      <c r="D2" s="153"/>
      <c r="E2" s="153"/>
      <c r="F2" s="153"/>
      <c r="G2" s="153"/>
      <c r="H2" s="153"/>
      <c r="I2" s="153"/>
      <c r="J2" s="153"/>
      <c r="K2" s="153"/>
      <c r="L2" s="153"/>
      <c r="M2" s="154"/>
    </row>
    <row r="3" spans="1:13" x14ac:dyDescent="0.25">
      <c r="A3" s="57" t="s">
        <v>0</v>
      </c>
      <c r="B3" s="33">
        <v>44927</v>
      </c>
      <c r="C3" s="33">
        <v>44958</v>
      </c>
      <c r="D3" s="33">
        <v>44986</v>
      </c>
      <c r="E3" s="33">
        <v>45017</v>
      </c>
      <c r="F3" s="33">
        <v>45047</v>
      </c>
      <c r="G3" s="33">
        <v>45078</v>
      </c>
      <c r="H3" s="33">
        <v>45108</v>
      </c>
      <c r="I3" s="33">
        <v>45139</v>
      </c>
      <c r="J3" s="33">
        <v>45170</v>
      </c>
      <c r="K3" s="33">
        <v>45200</v>
      </c>
      <c r="L3" s="33">
        <v>45231</v>
      </c>
      <c r="M3" s="58" t="s">
        <v>6</v>
      </c>
    </row>
    <row r="4" spans="1:13" s="101" customFormat="1" x14ac:dyDescent="0.25">
      <c r="A4" s="59" t="s">
        <v>258</v>
      </c>
      <c r="B4" s="97"/>
      <c r="C4" s="97"/>
      <c r="D4" s="97"/>
      <c r="E4" s="97"/>
      <c r="F4" s="97"/>
      <c r="G4" s="97"/>
      <c r="H4" s="97"/>
      <c r="I4" s="97"/>
      <c r="J4" s="97"/>
      <c r="K4" s="97"/>
      <c r="L4" s="138"/>
      <c r="M4" s="102" t="s">
        <v>297</v>
      </c>
    </row>
    <row r="5" spans="1:13" x14ac:dyDescent="0.25">
      <c r="A5" s="59" t="s">
        <v>260</v>
      </c>
      <c r="B5" s="97"/>
      <c r="C5" s="97"/>
      <c r="D5" s="97"/>
      <c r="E5" s="97"/>
      <c r="F5" s="97"/>
      <c r="G5" s="97"/>
      <c r="H5" s="97"/>
      <c r="I5" s="97"/>
      <c r="J5" s="97"/>
      <c r="K5" s="97"/>
      <c r="L5" s="97"/>
      <c r="M5" s="60" t="s">
        <v>302</v>
      </c>
    </row>
    <row r="6" spans="1:13" x14ac:dyDescent="0.25">
      <c r="A6" s="61" t="s">
        <v>261</v>
      </c>
      <c r="B6" s="62">
        <v>778.32226817948299</v>
      </c>
      <c r="C6" s="62">
        <v>1517.9478862554392</v>
      </c>
      <c r="D6" s="62">
        <v>2235.814938282977</v>
      </c>
      <c r="E6" s="62">
        <v>3015.3777889319931</v>
      </c>
      <c r="F6" s="62">
        <v>3834.4445574600927</v>
      </c>
      <c r="G6" s="62">
        <v>5117.189558107837</v>
      </c>
      <c r="H6" s="62">
        <v>5971.6771335470257</v>
      </c>
      <c r="I6" s="62">
        <v>6791.3637253869274</v>
      </c>
      <c r="J6" s="62">
        <v>7701.4458956035151</v>
      </c>
      <c r="K6" s="62">
        <v>9189.8672355350609</v>
      </c>
      <c r="L6" s="62">
        <v>10656.254845420332</v>
      </c>
      <c r="M6" s="63" t="s">
        <v>298</v>
      </c>
    </row>
    <row r="7" spans="1:13" x14ac:dyDescent="0.25">
      <c r="A7" s="85" t="s">
        <v>262</v>
      </c>
      <c r="B7" s="62">
        <v>-138.80801558903008</v>
      </c>
      <c r="C7" s="62">
        <v>-276.60202501839478</v>
      </c>
      <c r="D7" s="62">
        <v>-383.28358056554652</v>
      </c>
      <c r="E7" s="62">
        <v>-534.49502659025484</v>
      </c>
      <c r="F7" s="62">
        <v>-688.44547049101072</v>
      </c>
      <c r="G7" s="62">
        <v>-1315.094676469153</v>
      </c>
      <c r="H7" s="62">
        <v>-1503.6919701697391</v>
      </c>
      <c r="I7" s="62">
        <v>-1691.8386393698024</v>
      </c>
      <c r="J7" s="62">
        <v>-1893.4385459428888</v>
      </c>
      <c r="K7" s="62">
        <v>-2787.1239656510484</v>
      </c>
      <c r="L7" s="62">
        <v>-3444.5943550836937</v>
      </c>
      <c r="M7" s="63" t="s">
        <v>299</v>
      </c>
    </row>
    <row r="8" spans="1:13" x14ac:dyDescent="0.25">
      <c r="A8" s="61" t="s">
        <v>263</v>
      </c>
      <c r="B8" s="62">
        <v>23.113404025361838</v>
      </c>
      <c r="C8" s="62">
        <v>40.28303690770209</v>
      </c>
      <c r="D8" s="62">
        <v>57.687086776121042</v>
      </c>
      <c r="E8" s="62">
        <v>78.207399604369897</v>
      </c>
      <c r="F8" s="62">
        <v>88.180886852891689</v>
      </c>
      <c r="G8" s="62">
        <v>114.5840643207103</v>
      </c>
      <c r="H8" s="62">
        <v>133.43200683974149</v>
      </c>
      <c r="I8" s="62">
        <v>156.46432469098352</v>
      </c>
      <c r="J8" s="62">
        <v>180.92092437565503</v>
      </c>
      <c r="K8" s="62">
        <v>256.0643635238763</v>
      </c>
      <c r="L8" s="62">
        <v>332.82521415837772</v>
      </c>
      <c r="M8" s="63" t="s">
        <v>300</v>
      </c>
    </row>
    <row r="9" spans="1:13" x14ac:dyDescent="0.25">
      <c r="A9" s="61" t="s">
        <v>264</v>
      </c>
      <c r="B9" s="62">
        <v>-16.684358728530004</v>
      </c>
      <c r="C9" s="62">
        <v>-31.004406982884422</v>
      </c>
      <c r="D9" s="62">
        <v>-37.984493993728343</v>
      </c>
      <c r="E9" s="62">
        <v>-52.747818952374239</v>
      </c>
      <c r="F9" s="62">
        <v>-54.352924309367907</v>
      </c>
      <c r="G9" s="62">
        <v>-64.245084734331797</v>
      </c>
      <c r="H9" s="62">
        <v>-80.368855700227698</v>
      </c>
      <c r="I9" s="62">
        <v>-92.604316594073111</v>
      </c>
      <c r="J9" s="62">
        <v>-106.341219872968</v>
      </c>
      <c r="K9" s="62">
        <v>-136.80550324585988</v>
      </c>
      <c r="L9" s="62">
        <v>-211.75469234273251</v>
      </c>
      <c r="M9" s="63" t="s">
        <v>301</v>
      </c>
    </row>
    <row r="10" spans="1:13" x14ac:dyDescent="0.25">
      <c r="A10" s="64" t="s">
        <v>265</v>
      </c>
      <c r="B10" s="65">
        <v>645.94329788728476</v>
      </c>
      <c r="C10" s="65">
        <v>1250.6244911618621</v>
      </c>
      <c r="D10" s="65">
        <v>1872.2339504998238</v>
      </c>
      <c r="E10" s="65">
        <v>2506.3423429937343</v>
      </c>
      <c r="F10" s="65">
        <v>3179.8270495126067</v>
      </c>
      <c r="G10" s="65">
        <v>3852.4338612250631</v>
      </c>
      <c r="H10" s="65">
        <v>4521.0483145168</v>
      </c>
      <c r="I10" s="65">
        <v>5163.3850941140372</v>
      </c>
      <c r="J10" s="65">
        <v>5882.5870541633121</v>
      </c>
      <c r="K10" s="65">
        <v>6522.00213016203</v>
      </c>
      <c r="L10" s="65">
        <v>7332.7310121522851</v>
      </c>
      <c r="M10" s="66" t="s">
        <v>303</v>
      </c>
    </row>
    <row r="11" spans="1:13" x14ac:dyDescent="0.25">
      <c r="A11" s="64" t="s">
        <v>266</v>
      </c>
      <c r="B11" s="97"/>
      <c r="C11" s="97"/>
      <c r="D11" s="97"/>
      <c r="E11" s="97"/>
      <c r="F11" s="97"/>
      <c r="G11" s="97"/>
      <c r="H11" s="97"/>
      <c r="I11" s="97"/>
      <c r="J11" s="97"/>
      <c r="K11" s="97"/>
      <c r="L11" s="97"/>
      <c r="M11" s="66" t="s">
        <v>306</v>
      </c>
    </row>
    <row r="12" spans="1:13" x14ac:dyDescent="0.25">
      <c r="A12" s="61" t="s">
        <v>267</v>
      </c>
      <c r="B12" s="62">
        <v>111.63435722043012</v>
      </c>
      <c r="C12" s="62">
        <v>206.22140307370367</v>
      </c>
      <c r="D12" s="62">
        <v>321.17134215105358</v>
      </c>
      <c r="E12" s="62">
        <v>429.02950268991356</v>
      </c>
      <c r="F12" s="62">
        <v>555.44845419932585</v>
      </c>
      <c r="G12" s="62">
        <v>669.26091221762772</v>
      </c>
      <c r="H12" s="62">
        <v>804.42498512709312</v>
      </c>
      <c r="I12" s="62">
        <v>920.04155509019427</v>
      </c>
      <c r="J12" s="62">
        <v>1025.3092988296858</v>
      </c>
      <c r="K12" s="62">
        <v>1159.4910686243766</v>
      </c>
      <c r="L12" s="62">
        <v>1290.1388804818362</v>
      </c>
      <c r="M12" s="63" t="s">
        <v>305</v>
      </c>
    </row>
    <row r="13" spans="1:13" x14ac:dyDescent="0.25">
      <c r="A13" s="61" t="s">
        <v>268</v>
      </c>
      <c r="B13" s="62">
        <v>1.9782548893300003</v>
      </c>
      <c r="C13" s="62">
        <v>3.9777474698299997</v>
      </c>
      <c r="D13" s="62">
        <v>6.0869306522100004</v>
      </c>
      <c r="E13" s="62">
        <v>9.7551772445800005</v>
      </c>
      <c r="F13" s="62">
        <v>17.657576952340001</v>
      </c>
      <c r="G13" s="62">
        <v>24.676094989570004</v>
      </c>
      <c r="H13" s="62">
        <v>33.148014393940002</v>
      </c>
      <c r="I13" s="62">
        <v>35.211576415349995</v>
      </c>
      <c r="J13" s="62">
        <v>36.927327180329996</v>
      </c>
      <c r="K13" s="62">
        <v>38.963722620280002</v>
      </c>
      <c r="L13" s="62">
        <v>36.317363310490002</v>
      </c>
      <c r="M13" s="63" t="s">
        <v>304</v>
      </c>
    </row>
    <row r="14" spans="1:13" x14ac:dyDescent="0.25">
      <c r="A14" s="61" t="s">
        <v>269</v>
      </c>
      <c r="B14" s="62">
        <v>0.37136028100000001</v>
      </c>
      <c r="C14" s="62">
        <v>0.41645645499999995</v>
      </c>
      <c r="D14" s="62">
        <v>0.52453134766999998</v>
      </c>
      <c r="E14" s="62">
        <v>0.73402032294000008</v>
      </c>
      <c r="F14" s="62">
        <v>0.70032173094000005</v>
      </c>
      <c r="G14" s="62">
        <v>0.78483138094000005</v>
      </c>
      <c r="H14" s="62">
        <v>1.2043105189400001</v>
      </c>
      <c r="I14" s="62">
        <v>1.14941460694</v>
      </c>
      <c r="J14" s="62">
        <v>0.78402837394000002</v>
      </c>
      <c r="K14" s="62">
        <v>0.72388557394000008</v>
      </c>
      <c r="L14" s="62">
        <v>1.4830142419400001</v>
      </c>
      <c r="M14" s="63" t="s">
        <v>307</v>
      </c>
    </row>
    <row r="15" spans="1:13" x14ac:dyDescent="0.25">
      <c r="A15" s="61" t="s">
        <v>270</v>
      </c>
      <c r="B15" s="62">
        <v>0.40950073250000002</v>
      </c>
      <c r="C15" s="62">
        <v>0.86115959249999996</v>
      </c>
      <c r="D15" s="62">
        <v>1.0469495634999999</v>
      </c>
      <c r="E15" s="62">
        <v>1.4902683054999999</v>
      </c>
      <c r="F15" s="62">
        <v>2.4454786015000001</v>
      </c>
      <c r="G15" s="62">
        <v>3.1229321484999999</v>
      </c>
      <c r="H15" s="62">
        <v>4.0816815315000001</v>
      </c>
      <c r="I15" s="62">
        <v>4.2305415064999998</v>
      </c>
      <c r="J15" s="62">
        <v>5.0300202795000004</v>
      </c>
      <c r="K15" s="62">
        <v>5.0703703750000004</v>
      </c>
      <c r="L15" s="62">
        <v>5.4190937175</v>
      </c>
      <c r="M15" s="63" t="s">
        <v>308</v>
      </c>
    </row>
    <row r="16" spans="1:13" x14ac:dyDescent="0.25">
      <c r="A16" s="61" t="s">
        <v>271</v>
      </c>
      <c r="B16" s="62">
        <v>0</v>
      </c>
      <c r="C16" s="62">
        <v>0</v>
      </c>
      <c r="D16" s="62">
        <v>0</v>
      </c>
      <c r="E16" s="62">
        <v>0</v>
      </c>
      <c r="F16" s="62">
        <v>0</v>
      </c>
      <c r="G16" s="62">
        <v>0</v>
      </c>
      <c r="H16" s="62">
        <v>0</v>
      </c>
      <c r="I16" s="62">
        <v>0</v>
      </c>
      <c r="J16" s="62">
        <v>0</v>
      </c>
      <c r="K16" s="62">
        <v>0</v>
      </c>
      <c r="L16" s="62">
        <v>0</v>
      </c>
      <c r="M16" s="63" t="s">
        <v>309</v>
      </c>
    </row>
    <row r="17" spans="1:13" x14ac:dyDescent="0.25">
      <c r="A17" s="61" t="s">
        <v>272</v>
      </c>
      <c r="B17" s="62">
        <v>84.974054436020026</v>
      </c>
      <c r="C17" s="62">
        <v>133.09684366501</v>
      </c>
      <c r="D17" s="62">
        <v>220.00198880182</v>
      </c>
      <c r="E17" s="62">
        <v>266.72047470488002</v>
      </c>
      <c r="F17" s="62">
        <v>319.33909913137001</v>
      </c>
      <c r="G17" s="62">
        <v>381.93871809528002</v>
      </c>
      <c r="H17" s="62">
        <v>437.90631328426008</v>
      </c>
      <c r="I17" s="62">
        <v>519.46760654854006</v>
      </c>
      <c r="J17" s="62">
        <v>611.16842851244996</v>
      </c>
      <c r="K17" s="62">
        <v>690.29762660319011</v>
      </c>
      <c r="L17" s="62">
        <v>770.22568202694004</v>
      </c>
      <c r="M17" s="63" t="s">
        <v>310</v>
      </c>
    </row>
    <row r="18" spans="1:13" x14ac:dyDescent="0.25">
      <c r="A18" s="61" t="s">
        <v>273</v>
      </c>
      <c r="B18" s="62">
        <v>14.489322621109999</v>
      </c>
      <c r="C18" s="62">
        <v>19.099391593789999</v>
      </c>
      <c r="D18" s="62">
        <v>8.3188787803600022</v>
      </c>
      <c r="E18" s="62">
        <v>10.870705733399999</v>
      </c>
      <c r="F18" s="62">
        <v>16.780794974169996</v>
      </c>
      <c r="G18" s="62">
        <v>19.721269773190002</v>
      </c>
      <c r="H18" s="62">
        <v>24.672001628069598</v>
      </c>
      <c r="I18" s="62">
        <v>28.497645561847371</v>
      </c>
      <c r="J18" s="62">
        <v>32.79935481033295</v>
      </c>
      <c r="K18" s="62">
        <v>41.46727520206295</v>
      </c>
      <c r="L18" s="62">
        <v>48.422982038312945</v>
      </c>
      <c r="M18" s="63" t="s">
        <v>311</v>
      </c>
    </row>
    <row r="19" spans="1:13" x14ac:dyDescent="0.25">
      <c r="A19" s="64" t="s">
        <v>274</v>
      </c>
      <c r="B19" s="65">
        <v>213.85685018039013</v>
      </c>
      <c r="C19" s="65">
        <v>363.67300184983361</v>
      </c>
      <c r="D19" s="65">
        <v>557.15062129661362</v>
      </c>
      <c r="E19" s="65">
        <v>718.60014900121359</v>
      </c>
      <c r="F19" s="65">
        <v>912.37172558964596</v>
      </c>
      <c r="G19" s="65">
        <v>1099.5047586051076</v>
      </c>
      <c r="H19" s="65">
        <v>1305.4373064838028</v>
      </c>
      <c r="I19" s="65">
        <v>1508.598339729371</v>
      </c>
      <c r="J19" s="65">
        <v>1712.0184579862384</v>
      </c>
      <c r="K19" s="65">
        <v>1936.0139489988499</v>
      </c>
      <c r="L19" s="65">
        <v>2152.0070158170192</v>
      </c>
      <c r="M19" s="66" t="s">
        <v>312</v>
      </c>
    </row>
    <row r="20" spans="1:13" s="101" customFormat="1" x14ac:dyDescent="0.25">
      <c r="A20" s="64" t="s">
        <v>275</v>
      </c>
      <c r="B20" s="65">
        <v>2.1316951581416599</v>
      </c>
      <c r="C20" s="65">
        <v>6.1681055420649997</v>
      </c>
      <c r="D20" s="65">
        <v>6.4351297741549995</v>
      </c>
      <c r="E20" s="65">
        <v>8.2612313668993806</v>
      </c>
      <c r="F20" s="65">
        <v>15.563137305669381</v>
      </c>
      <c r="G20" s="65">
        <v>16.794402557866878</v>
      </c>
      <c r="H20" s="65">
        <v>15.948935164066878</v>
      </c>
      <c r="I20" s="65">
        <v>17.797338614256883</v>
      </c>
      <c r="J20" s="65">
        <v>18.111148859721883</v>
      </c>
      <c r="K20" s="65">
        <v>22.335515238451883</v>
      </c>
      <c r="L20" s="65">
        <v>20.980907529426879</v>
      </c>
      <c r="M20" s="66" t="s">
        <v>313</v>
      </c>
    </row>
    <row r="21" spans="1:13" s="101" customFormat="1" x14ac:dyDescent="0.25">
      <c r="A21" s="64" t="s">
        <v>135</v>
      </c>
      <c r="B21" s="65">
        <v>861.93184322581669</v>
      </c>
      <c r="C21" s="65">
        <v>1620.4655985537611</v>
      </c>
      <c r="D21" s="65">
        <v>2435.8197015705923</v>
      </c>
      <c r="E21" s="65">
        <v>3233.2037233618476</v>
      </c>
      <c r="F21" s="65">
        <v>4107.761912407922</v>
      </c>
      <c r="G21" s="65">
        <v>4968.7330223880372</v>
      </c>
      <c r="H21" s="65">
        <v>5842.4345561646696</v>
      </c>
      <c r="I21" s="65">
        <v>6689.7807724576669</v>
      </c>
      <c r="J21" s="65">
        <v>7612.7166610092754</v>
      </c>
      <c r="K21" s="65">
        <v>8480.351594399328</v>
      </c>
      <c r="L21" s="42">
        <v>9505.7189354987258</v>
      </c>
      <c r="M21" s="102" t="s">
        <v>314</v>
      </c>
    </row>
    <row r="22" spans="1:13" x14ac:dyDescent="0.25">
      <c r="A22" s="59" t="s">
        <v>259</v>
      </c>
      <c r="B22" s="97"/>
      <c r="C22" s="97"/>
      <c r="D22" s="97"/>
      <c r="E22" s="97"/>
      <c r="F22" s="97"/>
      <c r="G22" s="97"/>
      <c r="H22" s="97"/>
      <c r="I22" s="97"/>
      <c r="J22" s="97"/>
      <c r="K22" s="97"/>
      <c r="L22" s="94"/>
      <c r="M22" s="102" t="s">
        <v>315</v>
      </c>
    </row>
    <row r="23" spans="1:13" x14ac:dyDescent="0.25">
      <c r="A23" s="64" t="s">
        <v>276</v>
      </c>
      <c r="B23" s="97"/>
      <c r="C23" s="97"/>
      <c r="D23" s="97"/>
      <c r="E23" s="97"/>
      <c r="F23" s="97"/>
      <c r="G23" s="97"/>
      <c r="H23" s="97"/>
      <c r="I23" s="97"/>
      <c r="J23" s="97"/>
      <c r="K23" s="97"/>
      <c r="L23" s="97"/>
      <c r="M23" s="66" t="s">
        <v>316</v>
      </c>
    </row>
    <row r="24" spans="1:13" x14ac:dyDescent="0.25">
      <c r="A24" s="61" t="s">
        <v>277</v>
      </c>
      <c r="B24" s="110">
        <v>330.02643210396997</v>
      </c>
      <c r="C24" s="110">
        <v>606.61625768523777</v>
      </c>
      <c r="D24" s="110">
        <v>880.35879259673027</v>
      </c>
      <c r="E24" s="110">
        <v>1189.5454669698502</v>
      </c>
      <c r="F24" s="110">
        <v>1557.2758239255547</v>
      </c>
      <c r="G24" s="110">
        <v>2089.7832086786402</v>
      </c>
      <c r="H24" s="62">
        <v>2624.5451570923647</v>
      </c>
      <c r="I24" s="110">
        <v>3134.4245753800501</v>
      </c>
      <c r="J24" s="110">
        <v>3650.9709949829589</v>
      </c>
      <c r="K24" s="110">
        <v>4252.2105000164329</v>
      </c>
      <c r="L24" s="110">
        <v>5164.013196178048</v>
      </c>
      <c r="M24" s="103" t="s">
        <v>318</v>
      </c>
    </row>
    <row r="25" spans="1:13" x14ac:dyDescent="0.25">
      <c r="A25" s="61" t="s">
        <v>278</v>
      </c>
      <c r="B25" s="62">
        <v>91.851654616608783</v>
      </c>
      <c r="C25" s="62">
        <v>185.80711428044069</v>
      </c>
      <c r="D25" s="62">
        <v>242.47249603066345</v>
      </c>
      <c r="E25" s="62">
        <v>394.82070495894146</v>
      </c>
      <c r="F25" s="62">
        <v>755.40768966861458</v>
      </c>
      <c r="G25" s="62">
        <v>797.60705369272932</v>
      </c>
      <c r="H25" s="62">
        <v>770.19989113524787</v>
      </c>
      <c r="I25" s="62">
        <v>817.21630963455334</v>
      </c>
      <c r="J25" s="62">
        <v>854.73789368592236</v>
      </c>
      <c r="K25" s="62">
        <v>854.55068138149375</v>
      </c>
      <c r="L25" s="62">
        <v>771.7529761716122</v>
      </c>
      <c r="M25" s="103" t="s">
        <v>317</v>
      </c>
    </row>
    <row r="26" spans="1:13" x14ac:dyDescent="0.25">
      <c r="A26" s="64" t="s">
        <v>279</v>
      </c>
      <c r="B26" s="65">
        <v>421.87808672057872</v>
      </c>
      <c r="C26" s="65">
        <v>792.4233719656786</v>
      </c>
      <c r="D26" s="65">
        <v>1122.8312886273936</v>
      </c>
      <c r="E26" s="65">
        <v>1584.3661719287918</v>
      </c>
      <c r="F26" s="65">
        <v>2312.6835135941697</v>
      </c>
      <c r="G26" s="65">
        <v>2887.3902623713698</v>
      </c>
      <c r="H26" s="65">
        <v>3394.7450482276126</v>
      </c>
      <c r="I26" s="65">
        <v>3951.6408850146031</v>
      </c>
      <c r="J26" s="65">
        <v>4505.7088886688807</v>
      </c>
      <c r="K26" s="65">
        <v>5106.7611813979247</v>
      </c>
      <c r="L26" s="65">
        <v>5935.7661723496594</v>
      </c>
      <c r="M26" s="66" t="s">
        <v>319</v>
      </c>
    </row>
    <row r="27" spans="1:13" x14ac:dyDescent="0.25">
      <c r="A27" s="64" t="s">
        <v>280</v>
      </c>
      <c r="B27" s="97"/>
      <c r="C27" s="97"/>
      <c r="D27" s="97"/>
      <c r="E27" s="97"/>
      <c r="F27" s="97"/>
      <c r="G27" s="97"/>
      <c r="H27" s="62"/>
      <c r="I27" s="97"/>
      <c r="J27" s="97"/>
      <c r="K27" s="97"/>
      <c r="L27" s="97"/>
      <c r="M27" s="66" t="s">
        <v>320</v>
      </c>
    </row>
    <row r="28" spans="1:13" x14ac:dyDescent="0.25">
      <c r="A28" s="61" t="s">
        <v>281</v>
      </c>
      <c r="B28" s="62">
        <v>67.504882160849959</v>
      </c>
      <c r="C28" s="62">
        <v>137.04555617203434</v>
      </c>
      <c r="D28" s="62">
        <v>214.27281535631718</v>
      </c>
      <c r="E28" s="62">
        <v>280.08286976554746</v>
      </c>
      <c r="F28" s="62">
        <v>342.74053235731895</v>
      </c>
      <c r="G28" s="62">
        <v>418.13476256089376</v>
      </c>
      <c r="H28" s="62">
        <v>482.63542247906372</v>
      </c>
      <c r="I28" s="62">
        <v>545.67380637543181</v>
      </c>
      <c r="J28" s="62">
        <v>606.36674522755345</v>
      </c>
      <c r="K28" s="62">
        <v>668.58252491377641</v>
      </c>
      <c r="L28" s="62">
        <v>732.8433376947786</v>
      </c>
      <c r="M28" s="63" t="s">
        <v>321</v>
      </c>
    </row>
    <row r="29" spans="1:13" x14ac:dyDescent="0.25">
      <c r="A29" s="61" t="s">
        <v>282</v>
      </c>
      <c r="B29" s="62">
        <v>2.2626440749999999</v>
      </c>
      <c r="C29" s="62">
        <v>4.1046557366500007</v>
      </c>
      <c r="D29" s="62">
        <v>3.5521584605700003</v>
      </c>
      <c r="E29" s="62">
        <v>4.1761514695700006</v>
      </c>
      <c r="F29" s="62">
        <v>12.28140414916</v>
      </c>
      <c r="G29" s="62">
        <v>7.6140581977399995</v>
      </c>
      <c r="H29" s="62">
        <v>13.516344288759999</v>
      </c>
      <c r="I29" s="62">
        <v>15.616643154389999</v>
      </c>
      <c r="J29" s="62">
        <v>17.317649128909999</v>
      </c>
      <c r="K29" s="62">
        <v>20.41882848401</v>
      </c>
      <c r="L29" s="62">
        <v>24.234320396329998</v>
      </c>
      <c r="M29" s="63" t="s">
        <v>322</v>
      </c>
    </row>
    <row r="30" spans="1:13" x14ac:dyDescent="0.25">
      <c r="A30" s="61" t="s">
        <v>283</v>
      </c>
      <c r="B30" s="62">
        <v>15.094916402120003</v>
      </c>
      <c r="C30" s="62">
        <v>31.563167939150002</v>
      </c>
      <c r="D30" s="62">
        <v>47.331491041409997</v>
      </c>
      <c r="E30" s="62">
        <v>63.53703000129677</v>
      </c>
      <c r="F30" s="62">
        <v>86.181443771933317</v>
      </c>
      <c r="G30" s="62">
        <v>109.11974951900814</v>
      </c>
      <c r="H30" s="62">
        <v>131.51287458601635</v>
      </c>
      <c r="I30" s="62">
        <v>154.97281886959829</v>
      </c>
      <c r="J30" s="62">
        <v>175.03441306720637</v>
      </c>
      <c r="K30" s="62">
        <v>199.89696453239083</v>
      </c>
      <c r="L30" s="62">
        <v>220.03774729312318</v>
      </c>
      <c r="M30" s="63" t="s">
        <v>323</v>
      </c>
    </row>
    <row r="31" spans="1:13" x14ac:dyDescent="0.25">
      <c r="A31" s="61" t="s">
        <v>284</v>
      </c>
      <c r="B31" s="62">
        <v>4.0591682598558991</v>
      </c>
      <c r="C31" s="62">
        <v>7.6409810035872399</v>
      </c>
      <c r="D31" s="62">
        <v>15.213594276092818</v>
      </c>
      <c r="E31" s="62">
        <v>17.925627661686331</v>
      </c>
      <c r="F31" s="62">
        <v>23.539363275531944</v>
      </c>
      <c r="G31" s="62">
        <v>29.358186536828381</v>
      </c>
      <c r="H31" s="62">
        <v>32.483650142009409</v>
      </c>
      <c r="I31" s="62">
        <v>35.195831548189197</v>
      </c>
      <c r="J31" s="62">
        <v>43.134434689559463</v>
      </c>
      <c r="K31" s="62">
        <v>48.160673167683782</v>
      </c>
      <c r="L31" s="62">
        <v>54.468392282295731</v>
      </c>
      <c r="M31" s="63" t="s">
        <v>324</v>
      </c>
    </row>
    <row r="32" spans="1:13" x14ac:dyDescent="0.25">
      <c r="A32" s="61" t="s">
        <v>285</v>
      </c>
      <c r="B32" s="62">
        <v>49.269975577989996</v>
      </c>
      <c r="C32" s="62">
        <v>79.197554090919994</v>
      </c>
      <c r="D32" s="62">
        <v>240.54553902247332</v>
      </c>
      <c r="E32" s="62">
        <v>388.57277561360331</v>
      </c>
      <c r="F32" s="62">
        <v>237.84310999949335</v>
      </c>
      <c r="G32" s="62">
        <v>206.12474650711334</v>
      </c>
      <c r="H32" s="62">
        <v>213.91626516886333</v>
      </c>
      <c r="I32" s="62">
        <v>214.65409961075335</v>
      </c>
      <c r="J32" s="62">
        <v>223.73175622022336</v>
      </c>
      <c r="K32" s="62">
        <v>181.81666341822333</v>
      </c>
      <c r="L32" s="62">
        <v>5.7874208039333306</v>
      </c>
      <c r="M32" s="63" t="s">
        <v>325</v>
      </c>
    </row>
    <row r="33" spans="1:13" x14ac:dyDescent="0.25">
      <c r="A33" s="61" t="s">
        <v>286</v>
      </c>
      <c r="B33" s="62">
        <v>-0.42955967900000003</v>
      </c>
      <c r="C33" s="62">
        <v>0.81905890999999997</v>
      </c>
      <c r="D33" s="62">
        <v>1.0356677480000001</v>
      </c>
      <c r="E33" s="62">
        <v>1.235860838</v>
      </c>
      <c r="F33" s="62">
        <v>1.618390735</v>
      </c>
      <c r="G33" s="62">
        <v>1.0264872869999999</v>
      </c>
      <c r="H33" s="62">
        <v>1.3603295790000001</v>
      </c>
      <c r="I33" s="62">
        <v>1.290329579</v>
      </c>
      <c r="J33" s="62">
        <v>1.9386978566753099</v>
      </c>
      <c r="K33" s="62">
        <v>1.0414046610000001</v>
      </c>
      <c r="L33" s="62">
        <v>0</v>
      </c>
      <c r="M33" s="63" t="s">
        <v>326</v>
      </c>
    </row>
    <row r="34" spans="1:13" x14ac:dyDescent="0.25">
      <c r="A34" s="61" t="s">
        <v>287</v>
      </c>
      <c r="B34" s="62">
        <v>0</v>
      </c>
      <c r="C34" s="62">
        <v>0</v>
      </c>
      <c r="D34" s="62">
        <v>0</v>
      </c>
      <c r="E34" s="62">
        <v>0</v>
      </c>
      <c r="F34" s="62">
        <v>0</v>
      </c>
      <c r="G34" s="62">
        <v>0</v>
      </c>
      <c r="H34" s="62">
        <v>0</v>
      </c>
      <c r="I34" s="62">
        <v>0</v>
      </c>
      <c r="J34" s="62">
        <v>0</v>
      </c>
      <c r="K34" s="62">
        <v>0</v>
      </c>
      <c r="L34" s="62">
        <v>0</v>
      </c>
      <c r="M34" s="63" t="s">
        <v>327</v>
      </c>
    </row>
    <row r="35" spans="1:13" x14ac:dyDescent="0.25">
      <c r="A35" s="61" t="s">
        <v>288</v>
      </c>
      <c r="B35" s="62">
        <v>0</v>
      </c>
      <c r="C35" s="62">
        <v>0</v>
      </c>
      <c r="D35" s="62">
        <v>0</v>
      </c>
      <c r="E35" s="62">
        <v>0</v>
      </c>
      <c r="F35" s="62">
        <v>0</v>
      </c>
      <c r="G35" s="62">
        <v>0</v>
      </c>
      <c r="H35" s="62">
        <v>0</v>
      </c>
      <c r="I35" s="62">
        <v>0</v>
      </c>
      <c r="J35" s="62">
        <v>0</v>
      </c>
      <c r="K35" s="62">
        <v>0</v>
      </c>
      <c r="L35" s="62">
        <v>0</v>
      </c>
      <c r="M35" s="63" t="s">
        <v>328</v>
      </c>
    </row>
    <row r="36" spans="1:13" x14ac:dyDescent="0.25">
      <c r="A36" s="61" t="s">
        <v>289</v>
      </c>
      <c r="B36" s="62">
        <v>8.3183333333000002E-4</v>
      </c>
      <c r="C36" s="62">
        <v>0</v>
      </c>
      <c r="D36" s="62">
        <v>0</v>
      </c>
      <c r="E36" s="62">
        <v>0</v>
      </c>
      <c r="F36" s="62">
        <v>0</v>
      </c>
      <c r="G36" s="62">
        <v>0</v>
      </c>
      <c r="H36" s="62">
        <v>0</v>
      </c>
      <c r="I36" s="62">
        <v>0</v>
      </c>
      <c r="J36" s="62">
        <v>0</v>
      </c>
      <c r="K36" s="62">
        <v>0</v>
      </c>
      <c r="L36" s="62">
        <v>0</v>
      </c>
      <c r="M36" s="63" t="s">
        <v>329</v>
      </c>
    </row>
    <row r="37" spans="1:13" x14ac:dyDescent="0.25">
      <c r="A37" s="61" t="s">
        <v>290</v>
      </c>
      <c r="B37" s="62">
        <v>33.485718027239997</v>
      </c>
      <c r="C37" s="62">
        <v>61.22661612508233</v>
      </c>
      <c r="D37" s="62">
        <v>78.357957828589008</v>
      </c>
      <c r="E37" s="62">
        <v>110.491441174549</v>
      </c>
      <c r="F37" s="62">
        <v>145.04179415414001</v>
      </c>
      <c r="G37" s="62">
        <v>173.50210456828003</v>
      </c>
      <c r="H37" s="62">
        <v>200.61488875877004</v>
      </c>
      <c r="I37" s="62">
        <v>242.00262091911998</v>
      </c>
      <c r="J37" s="62">
        <v>270.928217546854</v>
      </c>
      <c r="K37" s="62">
        <v>309.20852130829996</v>
      </c>
      <c r="L37" s="62">
        <v>564.79321425848002</v>
      </c>
      <c r="M37" s="63" t="s">
        <v>330</v>
      </c>
    </row>
    <row r="38" spans="1:13" x14ac:dyDescent="0.25">
      <c r="A38" s="64" t="s">
        <v>291</v>
      </c>
      <c r="B38" s="65">
        <v>171.24857665738918</v>
      </c>
      <c r="C38" s="65">
        <v>321.59758997742387</v>
      </c>
      <c r="D38" s="65">
        <v>600.30922373345231</v>
      </c>
      <c r="E38" s="65">
        <v>866.02175652425319</v>
      </c>
      <c r="F38" s="65">
        <v>849.24603844257763</v>
      </c>
      <c r="G38" s="65">
        <v>944.88009517686351</v>
      </c>
      <c r="H38" s="65">
        <v>1076.0397750024829</v>
      </c>
      <c r="I38" s="65">
        <v>1209.4061500564826</v>
      </c>
      <c r="J38" s="65">
        <v>1338.4519137369821</v>
      </c>
      <c r="K38" s="65">
        <v>1429.1255804853843</v>
      </c>
      <c r="L38" s="65">
        <v>1602.1644327289409</v>
      </c>
      <c r="M38" s="66" t="s">
        <v>331</v>
      </c>
    </row>
    <row r="39" spans="1:13" x14ac:dyDescent="0.25">
      <c r="A39" s="64" t="s">
        <v>292</v>
      </c>
      <c r="B39" s="65">
        <v>1.8310499590992</v>
      </c>
      <c r="C39" s="65">
        <v>2.36139276297523</v>
      </c>
      <c r="D39" s="62">
        <v>0.82448310701999994</v>
      </c>
      <c r="E39" s="65">
        <v>2.9804711804922399</v>
      </c>
      <c r="F39" s="65">
        <v>3.59127866649475</v>
      </c>
      <c r="G39" s="65">
        <v>4.2068540090234805</v>
      </c>
      <c r="H39" s="65">
        <v>4.4889095025648302</v>
      </c>
      <c r="I39" s="65">
        <v>5.0937076509548707</v>
      </c>
      <c r="J39" s="65">
        <v>5.5416716746167198</v>
      </c>
      <c r="K39" s="65">
        <v>15.821508972076971</v>
      </c>
      <c r="L39" s="65">
        <v>17.834293177849268</v>
      </c>
      <c r="M39" s="104" t="s">
        <v>332</v>
      </c>
    </row>
    <row r="40" spans="1:13" x14ac:dyDescent="0.25">
      <c r="A40" s="64" t="s">
        <v>136</v>
      </c>
      <c r="B40" s="65">
        <v>594.95771333706716</v>
      </c>
      <c r="C40" s="65">
        <v>1116.3823547060776</v>
      </c>
      <c r="D40" s="65">
        <v>1725.5544969136311</v>
      </c>
      <c r="E40" s="65">
        <v>2453.3683996335362</v>
      </c>
      <c r="F40" s="65">
        <v>3165.5208307032422</v>
      </c>
      <c r="G40" s="65">
        <v>3836.4772115572559</v>
      </c>
      <c r="H40" s="65">
        <v>4475.2737327326613</v>
      </c>
      <c r="I40" s="65">
        <v>5166.140742722042</v>
      </c>
      <c r="J40" s="65">
        <v>5849.7024740804782</v>
      </c>
      <c r="K40" s="65">
        <v>6551.708270855388</v>
      </c>
      <c r="L40" s="42">
        <v>7555.7648982564524</v>
      </c>
      <c r="M40" s="102" t="s">
        <v>333</v>
      </c>
    </row>
    <row r="41" spans="1:13" x14ac:dyDescent="0.25">
      <c r="A41" s="64" t="s">
        <v>294</v>
      </c>
      <c r="B41" s="65">
        <v>266.97412988874947</v>
      </c>
      <c r="C41" s="65">
        <v>504.08324384768321</v>
      </c>
      <c r="D41" s="65">
        <v>710.2652046569608</v>
      </c>
      <c r="E41" s="65">
        <v>779.83532372831087</v>
      </c>
      <c r="F41" s="65">
        <v>942.24108170467923</v>
      </c>
      <c r="G41" s="65">
        <v>1132.2558108307808</v>
      </c>
      <c r="H41" s="65">
        <v>1367.1608234320086</v>
      </c>
      <c r="I41" s="65">
        <v>1523.6400297356238</v>
      </c>
      <c r="J41" s="65">
        <v>1763.0141869287945</v>
      </c>
      <c r="K41" s="65">
        <v>1928.643323543944</v>
      </c>
      <c r="L41" s="42">
        <v>1949.9540372422771</v>
      </c>
      <c r="M41" s="102" t="s">
        <v>336</v>
      </c>
    </row>
    <row r="42" spans="1:13" x14ac:dyDescent="0.25">
      <c r="A42" s="77" t="s">
        <v>293</v>
      </c>
      <c r="B42" s="62">
        <v>52.537393596969999</v>
      </c>
      <c r="C42" s="62">
        <v>127.45173353770431</v>
      </c>
      <c r="D42" s="62">
        <v>176.4731682058426</v>
      </c>
      <c r="E42" s="62">
        <v>243.96222234289581</v>
      </c>
      <c r="F42" s="62">
        <v>255.91026167257419</v>
      </c>
      <c r="G42" s="62">
        <v>279.62490225448414</v>
      </c>
      <c r="H42" s="62">
        <v>343.67368203306216</v>
      </c>
      <c r="I42" s="62">
        <v>385.85887656890509</v>
      </c>
      <c r="J42" s="62">
        <v>441.12862024764814</v>
      </c>
      <c r="K42" s="62">
        <v>481.99692457202059</v>
      </c>
      <c r="L42" s="37">
        <v>449.90220167072096</v>
      </c>
      <c r="M42" s="99" t="s">
        <v>334</v>
      </c>
    </row>
    <row r="43" spans="1:13" x14ac:dyDescent="0.25">
      <c r="A43" s="64" t="s">
        <v>295</v>
      </c>
      <c r="B43" s="65">
        <v>214.43673629177948</v>
      </c>
      <c r="C43" s="65">
        <v>376.63151030997892</v>
      </c>
      <c r="D43" s="65">
        <v>533.79203645111795</v>
      </c>
      <c r="E43" s="65">
        <v>535.87310138541511</v>
      </c>
      <c r="F43" s="65">
        <v>686.33082003210518</v>
      </c>
      <c r="G43" s="65">
        <v>852.63090857629663</v>
      </c>
      <c r="H43" s="65">
        <v>1023.487141398947</v>
      </c>
      <c r="I43" s="65">
        <v>1137.7811531667187</v>
      </c>
      <c r="J43" s="65">
        <v>1321.885566681146</v>
      </c>
      <c r="K43" s="65">
        <v>1446.646398971923</v>
      </c>
      <c r="L43" s="42">
        <v>1500.0518355715562</v>
      </c>
      <c r="M43" s="102" t="s">
        <v>337</v>
      </c>
    </row>
    <row r="44" spans="1:13" x14ac:dyDescent="0.25">
      <c r="A44" s="77" t="s">
        <v>189</v>
      </c>
      <c r="B44" s="62">
        <v>47.879142098101397</v>
      </c>
      <c r="C44" s="62">
        <v>13.428040869979018</v>
      </c>
      <c r="D44" s="62">
        <v>43.757584121261658</v>
      </c>
      <c r="E44" s="62">
        <v>89.705897156666637</v>
      </c>
      <c r="F44" s="62">
        <v>167.08084010842168</v>
      </c>
      <c r="G44" s="62">
        <v>222.96712606836243</v>
      </c>
      <c r="H44" s="62">
        <v>216.3569427852816</v>
      </c>
      <c r="I44" s="62">
        <v>183.67460909695137</v>
      </c>
      <c r="J44" s="62">
        <v>63.777109606491322</v>
      </c>
      <c r="K44" s="62">
        <v>-73.913928137250224</v>
      </c>
      <c r="L44" s="37">
        <v>56.799051650084166</v>
      </c>
      <c r="M44" s="99" t="s">
        <v>254</v>
      </c>
    </row>
    <row r="45" spans="1:13" x14ac:dyDescent="0.25">
      <c r="A45" s="67" t="s">
        <v>296</v>
      </c>
      <c r="B45" s="68">
        <v>262.31587838988088</v>
      </c>
      <c r="C45" s="68">
        <v>390.05955117995791</v>
      </c>
      <c r="D45" s="68">
        <v>577.54962057237969</v>
      </c>
      <c r="E45" s="68">
        <v>625.57899854208176</v>
      </c>
      <c r="F45" s="68">
        <v>853.41166014052669</v>
      </c>
      <c r="G45" s="68">
        <v>1075.598034644659</v>
      </c>
      <c r="H45" s="65">
        <v>1239.8440841842289</v>
      </c>
      <c r="I45" s="68">
        <v>1321.4557622636694</v>
      </c>
      <c r="J45" s="68">
        <v>1385.6626762876372</v>
      </c>
      <c r="K45" s="68">
        <v>1372.7324708346721</v>
      </c>
      <c r="L45" s="45">
        <v>1556.8508872216401</v>
      </c>
      <c r="M45" s="102" t="s">
        <v>335</v>
      </c>
    </row>
    <row r="46" spans="1:13" x14ac:dyDescent="0.25">
      <c r="A46" s="164"/>
      <c r="B46" s="165"/>
      <c r="C46" s="165"/>
      <c r="D46" s="165"/>
      <c r="E46" s="165"/>
      <c r="F46" s="165"/>
      <c r="G46" s="165"/>
      <c r="H46" s="165"/>
      <c r="I46" s="165"/>
      <c r="J46" s="165"/>
      <c r="K46" s="165"/>
      <c r="L46" s="165"/>
      <c r="M46" s="166"/>
    </row>
    <row r="47" spans="1:13" x14ac:dyDescent="0.25">
      <c r="A47" s="98"/>
    </row>
    <row r="49" spans="1:1" x14ac:dyDescent="0.25">
      <c r="A49" s="99"/>
    </row>
    <row r="50" spans="1:1" x14ac:dyDescent="0.25">
      <c r="A50" s="100"/>
    </row>
  </sheetData>
  <mergeCells count="3">
    <mergeCell ref="A1:M1"/>
    <mergeCell ref="A2:M2"/>
    <mergeCell ref="A46:M46"/>
  </mergeCells>
  <pageMargins left="0.39370078740157483" right="0.39370078740157483" top="0.39370078740157483" bottom="0.39370078740157483" header="0.31496062992125984" footer="0.31496062992125984"/>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E7A55-FDC2-4EBD-8432-8459CC06F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49FFA3-A6F1-448B-9DFB-31AA02A325D7}">
  <ds:schemaRefs>
    <ds:schemaRef ds:uri="http://schemas.microsoft.com/office/2006/documentManagement/types"/>
    <ds:schemaRef ds:uri="http://purl.org/dc/dcmitype/"/>
    <ds:schemaRef ds:uri="http://purl.org/dc/elements/1.1/"/>
    <ds:schemaRef ds:uri="http://schemas.microsoft.com/office/2006/metadata/properties"/>
    <ds:schemaRef ds:uri="http://schemas.microsoft.com/sharepoint/v3"/>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41</vt:i4>
      </vt:variant>
    </vt:vector>
  </HeadingPairs>
  <TitlesOfParts>
    <vt:vector size="57" baseType="lpstr">
      <vt:lpstr>Cover</vt:lpstr>
      <vt:lpstr>Disclaimer</vt:lpstr>
      <vt:lpstr>Pengantar</vt:lpstr>
      <vt:lpstr>Isi</vt:lpstr>
      <vt:lpstr>Istilah</vt:lpstr>
      <vt:lpstr>1.1</vt:lpstr>
      <vt:lpstr>1.2</vt:lpstr>
      <vt:lpstr>1.3</vt:lpstr>
      <vt:lpstr>1.4</vt:lpstr>
      <vt:lpstr>1.5</vt:lpstr>
      <vt:lpstr>1.6</vt:lpstr>
      <vt:lpstr>1.7</vt:lpstr>
      <vt:lpstr>1.8</vt:lpstr>
      <vt:lpstr>1.9</vt:lpstr>
      <vt:lpstr>1.10</vt:lpstr>
      <vt:lpstr>1.11</vt:lpstr>
      <vt:lpstr>Pengantar!_Toc449593927</vt:lpstr>
      <vt:lpstr>Pengantar!_Toc449593928</vt:lpstr>
      <vt:lpstr>Isi!_Toc449593929</vt:lpstr>
      <vt:lpstr>Isi!_Toc449593930</vt:lpstr>
      <vt:lpstr>Istilah!_Toc449593931</vt:lpstr>
      <vt:lpstr>Istilah!_Toc449593932</vt:lpstr>
      <vt:lpstr>'1.3'!_Toc449593989</vt:lpstr>
      <vt:lpstr>'1.6'!_Toc449593989</vt:lpstr>
      <vt:lpstr>'1.9'!_Toc449593989</vt:lpstr>
      <vt:lpstr>'1.3'!_Toc449593990</vt:lpstr>
      <vt:lpstr>'1.6'!_Toc449593990</vt:lpstr>
      <vt:lpstr>'1.9'!_Toc449593990</vt:lpstr>
      <vt:lpstr>'1.10'!_Toc449593991</vt:lpstr>
      <vt:lpstr>'1.4'!_Toc449593991</vt:lpstr>
      <vt:lpstr>'1.7'!_Toc449593991</vt:lpstr>
      <vt:lpstr>'1.10'!_Toc449593992</vt:lpstr>
      <vt:lpstr>'1.4'!_Toc449593992</vt:lpstr>
      <vt:lpstr>'1.7'!_Toc449593992</vt:lpstr>
      <vt:lpstr>'1.11'!_Toc449593995</vt:lpstr>
      <vt:lpstr>'1.5'!_Toc449593995</vt:lpstr>
      <vt:lpstr>'1.8'!_Toc449593995</vt:lpstr>
      <vt:lpstr>'1.11'!_Toc449593996</vt:lpstr>
      <vt:lpstr>'1.5'!_Toc449593996</vt:lpstr>
      <vt:lpstr>'1.8'!_Toc449593996</vt:lpstr>
      <vt:lpstr>'1.1'!Print_Area</vt:lpstr>
      <vt:lpstr>'1.10'!Print_Area</vt:lpstr>
      <vt:lpstr>'1.2'!Print_Area</vt:lpstr>
      <vt:lpstr>'1.3'!Print_Area</vt:lpstr>
      <vt:lpstr>'1.4'!Print_Area</vt:lpstr>
      <vt:lpstr>'1.6'!Print_Area</vt:lpstr>
      <vt:lpstr>'1.7'!Print_Area</vt:lpstr>
      <vt:lpstr>'1.9'!Print_Area</vt:lpstr>
      <vt:lpstr>Disclaimer!Print_Area</vt:lpstr>
      <vt:lpstr>Isi!Print_Area</vt:lpstr>
      <vt:lpstr>Istilah!Print_Area</vt:lpstr>
      <vt:lpstr>'1.10'!Print_Titles</vt:lpstr>
      <vt:lpstr>'1.3'!Print_Titles</vt:lpstr>
      <vt:lpstr>'1.4'!Print_Titles</vt:lpstr>
      <vt:lpstr>'1.6'!Print_Titles</vt:lpstr>
      <vt:lpstr>'1.7'!Print_Titles</vt:lpstr>
      <vt:lpstr>'1.9'!Print_Titles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2023-03-29T12:44:17Z</cp:lastPrinted>
  <dcterms:created xsi:type="dcterms:W3CDTF">2016-11-16T09:16:47Z</dcterms:created>
  <dcterms:modified xsi:type="dcterms:W3CDTF">2024-02-07T06:19:45Z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